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155" windowWidth="7485" windowHeight="6705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<sst xmlns="http://schemas.openxmlformats.org/spreadsheetml/2006/main" count="12097" uniqueCount="2318">
  <si>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</si>
  <si>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</si>
  <si>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</si>
  <si>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</si>
  <si>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</si>
  <si>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</si>
  <si>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</si>
  <si>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</si>
  <si>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</si>
  <si>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</si>
  <si>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</si>
  <si>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</si>
  <si>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</si>
  <si>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</si>
  <si>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</si>
  <si>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</si>
  <si>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</si>
  <si>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</si>
  <si>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</si>
  <si>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</si>
  <si>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</si>
  <si>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</si>
  <si>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</si>
  <si>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</si>
  <si>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</si>
  <si>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</si>
  <si>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</si>
  <si>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</si>
  <si>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</si>
  <si>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</si>
  <si>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</si>
  <si>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</si>
  <si>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</si>
  <si>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</si>
  <si>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</si>
  <si>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</si>
  <si>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</si>
  <si>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</si>
  <si>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</si>
  <si>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</si>
  <si>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</si>
  <si>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</si>
  <si>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</si>
  <si>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</si>
  <si>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</si>
  <si>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</si>
  <si>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</si>
  <si>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</si>
  <si>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</si>
  <si>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</si>
  <si>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</si>
  <si>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</si>
  <si>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</si>
  <si>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</si>
  <si>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</si>
  <si>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</si>
  <si>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</si>
  <si>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</si>
  <si>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</si>
  <si>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</si>
  <si>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</si>
  <si>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</si>
  <si>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</si>
  <si>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</si>
  <si>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</si>
  <si>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</si>
  <si>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</si>
  <si>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</si>
  <si>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</si>
  <si>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</si>
  <si>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</si>
  <si>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</si>
  <si>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</si>
  <si>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</si>
  <si>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</si>
  <si>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</si>
  <si>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</si>
  <si>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</si>
  <si>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</si>
  <si>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</si>
  <si>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</si>
  <si>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</si>
  <si>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</si>
  <si>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</si>
  <si>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</si>
  <si>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</si>
  <si>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</si>
  <si>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</si>
  <si>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</si>
  <si>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</si>
  <si>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</si>
  <si>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</si>
  <si>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</si>
  <si>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</si>
  <si>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</si>
  <si>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</si>
  <si>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</si>
  <si>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</si>
  <si>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</si>
  <si>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</si>
  <si>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</si>
  <si>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</si>
  <si>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</si>
  <si>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</si>
  <si>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</si>
  <si>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</si>
  <si>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</si>
  <si>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</si>
  <si>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</si>
  <si>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</si>
  <si>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</si>
  <si>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</si>
  <si>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</si>
  <si>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</si>
  <si>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</si>
  <si>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</si>
  <si>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</si>
  <si>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</si>
  <si>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</si>
  <si>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</si>
  <si>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</si>
  <si>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</si>
  <si>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</si>
  <si>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</si>
  <si>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</si>
  <si>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</si>
  <si>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</si>
  <si>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</si>
  <si>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</si>
  <si>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</si>
  <si>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</si>
  <si>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</si>
  <si>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</si>
  <si>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</si>
  <si>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</si>
  <si>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</si>
  <si>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</si>
  <si>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</si>
  <si>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</si>
  <si>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</si>
  <si>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</si>
  <si>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</si>
  <si>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</si>
  <si>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</si>
  <si>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</si>
  <si>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</si>
  <si>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</si>
  <si>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</si>
  <si>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</si>
  <si>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</si>
  <si>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</si>
  <si>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</si>
  <si>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</si>
  <si>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</si>
  <si>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</si>
  <si>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</si>
  <si>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</si>
  <si>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</si>
  <si>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</si>
  <si>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</si>
  <si>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</si>
  <si>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</si>
  <si>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</si>
  <si>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</si>
  <si>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</si>
  <si>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</si>
  <si>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</si>
  <si>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</si>
  <si>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</si>
  <si>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</si>
  <si>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</si>
  <si>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</si>
  <si>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</si>
  <si>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</si>
  <si>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</si>
  <si>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</si>
  <si>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</si>
  <si>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</si>
  <si>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</si>
  <si>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</si>
  <si>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</si>
  <si>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</si>
  <si>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</si>
  <si>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</si>
  <si>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</si>
  <si>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</si>
  <si>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</si>
  <si>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</si>
  <si>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</si>
  <si>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</si>
  <si>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</si>
  <si>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</si>
  <si>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</si>
  <si>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</si>
  <si>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</si>
  <si>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</si>
  <si>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</si>
  <si>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</si>
  <si>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</si>
  <si>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</si>
  <si>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</si>
  <si>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</si>
  <si>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</si>
  <si>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</si>
  <si>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</si>
  <si>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</si>
  <si>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</si>
  <si>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</si>
  <si>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</si>
  <si>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</si>
  <si>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</si>
  <si>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</si>
  <si>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</si>
  <si>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</si>
  <si>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</si>
  <si>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</si>
  <si>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</si>
  <si>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</si>
  <si>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</si>
  <si>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</si>
  <si>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</si>
  <si>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</si>
  <si>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</si>
  <si>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</si>
  <si>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</si>
  <si>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</si>
  <si>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</si>
  <si>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</si>
  <si>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</si>
  <si>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</si>
  <si>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</si>
  <si>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</si>
  <si>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</si>
  <si>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</si>
  <si>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</si>
  <si>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</si>
  <si>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</si>
  <si>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</si>
  <si>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</si>
  <si>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</si>
  <si>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</si>
  <si>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</si>
  <si>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</si>
  <si>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</si>
  <si>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</si>
  <si>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</si>
  <si>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</si>
  <si>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</si>
  <si>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</si>
  <si>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</si>
  <si>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</si>
  <si>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</si>
  <si>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</si>
  <si>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</si>
  <si>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</si>
  <si>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</si>
  <si>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</si>
  <si>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</si>
  <si>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</si>
  <si>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</si>
  <si>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</si>
  <si>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</si>
  <si>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</si>
  <si>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</si>
  <si>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</si>
  <si>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</si>
  <si>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</si>
  <si>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</si>
  <si>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</si>
  <si>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</si>
  <si>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</si>
  <si>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</si>
  <si>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</si>
  <si>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</si>
  <si>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</si>
  <si>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</si>
  <si>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</si>
  <si>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</si>
  <si>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</si>
  <si>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</si>
  <si>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</si>
  <si>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</si>
  <si>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</si>
  <si>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</si>
  <si>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</si>
  <si>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</si>
  <si>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</si>
  <si>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</si>
  <si>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</si>
  <si>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</si>
  <si>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</si>
  <si>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</si>
  <si>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</si>
  <si>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</si>
  <si>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</si>
  <si>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</si>
  <si>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</si>
  <si>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</si>
  <si>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</si>
  <si>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</si>
  <si>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</si>
  <si>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</si>
  <si>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</si>
  <si>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</si>
  <si>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</si>
  <si>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</si>
  <si>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</si>
  <si>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</si>
  <si>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</si>
  <si>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</si>
  <si>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</si>
  <si>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</si>
  <si>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</si>
  <si>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</si>
  <si>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</si>
  <si>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</si>
  <si>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</si>
  <si>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</si>
  <si>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</si>
  <si>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</si>
  <si>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</si>
  <si>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</si>
  <si>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</si>
  <si>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</si>
  <si>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</si>
  <si>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</si>
  <si>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</si>
  <si>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</si>
  <si>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</si>
  <si>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</si>
  <si>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</si>
  <si>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</si>
  <si>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</si>
  <si>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</si>
  <si>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</si>
  <si>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</si>
  <si>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</si>
  <si>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</si>
  <si>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</si>
  <si>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</si>
  <si>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</si>
  <si>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</si>
  <si>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</si>
  <si>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</si>
  <si>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</si>
  <si>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</si>
  <si>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</si>
  <si>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</si>
  <si>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</si>
  <si>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</si>
  <si>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</si>
  <si>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</si>
  <si>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</si>
  <si>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</si>
  <si>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</si>
  <si>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</si>
  <si>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</si>
  <si>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</si>
  <si>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</si>
  <si>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</si>
  <si>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</si>
  <si>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</si>
  <si>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</si>
  <si>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</si>
  <si>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</si>
  <si>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</si>
  <si>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</si>
  <si>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</si>
  <si>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</si>
  <si>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</si>
  <si>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</si>
  <si>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</si>
  <si>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</si>
  <si>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</si>
  <si>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</si>
  <si>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</si>
  <si>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</si>
  <si>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</si>
  <si>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</si>
  <si>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</si>
  <si>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</si>
  <si>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</si>
  <si>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</si>
  <si>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</si>
  <si>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</si>
  <si>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</si>
  <si>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</si>
  <si>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</si>
  <si>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</si>
  <si>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</si>
  <si>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</si>
  <si>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</si>
  <si>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</si>
  <si>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</si>
  <si>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</si>
  <si>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</si>
  <si>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</si>
  <si>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</si>
  <si>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</si>
  <si>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</si>
  <si>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</si>
  <si>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</si>
  <si>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</si>
  <si>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</si>
  <si>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</si>
  <si>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</si>
  <si>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</si>
  <si>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</si>
  <si>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</si>
  <si>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</si>
  <si>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</si>
  <si>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</si>
  <si>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</si>
  <si>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</si>
  <si>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</si>
  <si>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</si>
  <si>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</si>
  <si>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</si>
  <si>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</si>
  <si>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</si>
  <si>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</si>
  <si>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</si>
  <si>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</si>
  <si>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</si>
  <si>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</si>
  <si>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</si>
  <si>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</si>
  <si>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</si>
  <si>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</si>
  <si>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</si>
  <si>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</si>
  <si>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</si>
  <si>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</si>
  <si>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</si>
  <si>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</si>
  <si>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</si>
  <si>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</si>
  <si>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</si>
  <si>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</si>
  <si>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</si>
  <si>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</si>
  <si>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</si>
  <si>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</si>
  <si>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</si>
  <si>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</si>
  <si>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</si>
  <si>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</si>
  <si>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</si>
  <si>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</si>
  <si>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</si>
  <si>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</si>
  <si>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</si>
  <si>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</si>
  <si>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</si>
  <si>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</si>
  <si>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</si>
  <si>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</si>
  <si>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</si>
  <si>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</si>
  <si>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</si>
  <si>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</si>
  <si>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</si>
  <si>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</si>
  <si>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</si>
  <si>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</si>
  <si>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</si>
  <si>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</si>
  <si>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</si>
  <si>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</si>
  <si>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</si>
  <si>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</si>
  <si>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</si>
  <si>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</si>
  <si>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</si>
  <si>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</si>
  <si>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</si>
  <si>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</si>
  <si>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</si>
  <si>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</si>
  <si>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</si>
  <si>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</si>
  <si>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</si>
  <si>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</si>
  <si>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</si>
  <si>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</si>
  <si>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</si>
  <si>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</si>
  <si>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</si>
  <si>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</si>
  <si>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</si>
  <si>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</si>
  <si>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</si>
  <si>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</si>
  <si>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</si>
  <si>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</si>
  <si>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</si>
  <si>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</si>
  <si>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</si>
  <si>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</si>
  <si>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</si>
  <si>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</si>
  <si>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</si>
  <si>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</si>
  <si>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</si>
  <si>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</si>
  <si>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</si>
  <si>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</si>
  <si>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</si>
  <si>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</si>
  <si>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</si>
  <si>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</si>
  <si>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</si>
  <si>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</si>
  <si>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</si>
  <si>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</si>
  <si>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</si>
  <si>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</si>
  <si>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</si>
  <si>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</si>
  <si>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</si>
  <si>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</si>
  <si>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</si>
  <si>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</si>
  <si>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</si>
  <si>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</si>
  <si>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</si>
  <si>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</si>
  <si>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</si>
  <si>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</si>
  <si>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</si>
  <si>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</si>
  <si>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</si>
  <si>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</si>
  <si>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</si>
  <si>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</si>
  <si>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</si>
  <si>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</si>
  <si>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</si>
  <si>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</si>
  <si>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</si>
  <si>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</si>
  <si>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</si>
  <si>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</si>
  <si>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</si>
  <si>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</si>
  <si>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</si>
  <si>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</si>
  <si>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</si>
  <si>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</si>
  <si>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</si>
  <si>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</si>
  <si>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</si>
  <si>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</si>
  <si>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</si>
  <si>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</si>
  <si>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</si>
  <si>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</si>
  <si>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</si>
  <si>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</si>
  <si>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</si>
  <si>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</si>
  <si>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</si>
  <si>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</si>
  <si>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</si>
  <si>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</si>
  <si>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</si>
  <si>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</si>
  <si>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</si>
  <si>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</si>
  <si>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</si>
  <si>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</si>
  <si>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</si>
  <si>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</si>
  <si>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</si>
  <si>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</si>
  <si>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</si>
  <si>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</si>
  <si>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</si>
  <si>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</si>
  <si>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</si>
  <si>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</si>
  <si>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</si>
  <si>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</si>
  <si>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</si>
  <si>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</si>
  <si>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</si>
  <si>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</si>
  <si>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</si>
  <si>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</si>
  <si>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</si>
  <si>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</si>
  <si>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</si>
  <si>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</si>
  <si>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</si>
  <si>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</si>
  <si>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</si>
  <si>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</si>
  <si>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</si>
  <si>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</si>
  <si>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</si>
  <si>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</si>
  <si>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</si>
  <si>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</si>
  <si>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</si>
  <si>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</si>
  <si>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</si>
  <si>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</si>
  <si>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</si>
  <si>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</si>
  <si>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</si>
  <si>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</si>
  <si>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</si>
  <si>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</si>
  <si>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</si>
  <si>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</si>
  <si>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</si>
  <si>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</si>
  <si>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</si>
  <si>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</si>
  <si>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</si>
  <si>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</si>
  <si>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</si>
  <si>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</si>
  <si>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</si>
  <si>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</si>
  <si>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</si>
  <si>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</si>
  <si>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</si>
  <si>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</si>
  <si>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</si>
  <si>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</si>
  <si>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</si>
  <si>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</si>
  <si>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</si>
  <si>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</si>
  <si>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</si>
  <si>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</si>
  <si>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</si>
  <si>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</si>
  <si>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</si>
  <si>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</si>
  <si>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</si>
  <si>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</si>
  <si>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</si>
  <si>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</si>
  <si>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</si>
  <si>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</si>
  <si>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</si>
  <si>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</si>
  <si>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</si>
  <si>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</si>
  <si>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</si>
  <si>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</si>
  <si>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</si>
  <si>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</si>
  <si>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</si>
  <si>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</si>
  <si>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</si>
  <si>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</si>
  <si>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</si>
  <si>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</si>
  <si>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</si>
  <si>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</si>
  <si>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</si>
  <si>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</si>
  <si>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</si>
  <si>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</si>
  <si>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</si>
  <si>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</si>
  <si>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</si>
  <si>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</si>
  <si>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</si>
  <si>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</si>
  <si>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</si>
  <si>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</si>
  <si>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</si>
  <si>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</si>
  <si>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</si>
  <si>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</si>
  <si>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</si>
  <si>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</si>
  <si>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</si>
  <si>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</si>
  <si>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</si>
  <si>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</si>
  <si>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</si>
  <si>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</si>
  <si>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</si>
  <si>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</si>
  <si>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</si>
  <si>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</si>
  <si>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</si>
  <si>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</si>
  <si>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</si>
  <si>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</si>
  <si>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</si>
  <si>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</si>
  <si>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</si>
  <si>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</si>
  <si>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</si>
  <si>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</si>
  <si>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</si>
  <si>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</si>
  <si>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</si>
  <si>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</si>
  <si>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</si>
  <si>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</si>
  <si>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</si>
  <si>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</si>
  <si>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</si>
  <si>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</si>
  <si>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</si>
  <si>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</si>
  <si>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</si>
  <si>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</si>
  <si>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</si>
  <si>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</si>
  <si>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</si>
  <si>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</si>
  <si>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</si>
  <si>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</si>
  <si>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</si>
  <si>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</si>
  <si>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</si>
  <si>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</si>
  <si>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</si>
  <si>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</si>
  <si>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</si>
  <si>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</si>
  <si>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</si>
  <si>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</si>
  <si>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</si>
  <si>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</si>
  <si>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</si>
  <si>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</si>
  <si>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</si>
  <si>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</si>
  <si>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</si>
  <si>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</si>
  <si>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</si>
  <si>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</si>
  <si>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</si>
  <si>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</si>
  <si>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</si>
  <si>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</si>
  <si>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</si>
  <si>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</si>
  <si>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</si>
  <si>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</si>
  <si>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</si>
  <si>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</si>
  <si>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</si>
  <si>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</si>
  <si>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</si>
  <si>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</si>
  <si>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</si>
  <si>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</si>
  <si>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</si>
  <si>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</si>
  <si>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</si>
  <si>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</si>
  <si>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</si>
  <si>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</si>
  <si>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</si>
  <si>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</si>
  <si>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</si>
  <si>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</si>
  <si>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</si>
  <si>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</si>
  <si>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</si>
  <si>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</si>
  <si>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</si>
  <si>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</si>
  <si>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</si>
  <si>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</si>
  <si>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</si>
  <si>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</si>
  <si>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</si>
  <si>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</si>
  <si>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</si>
  <si>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</si>
  <si>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</si>
  <si>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</si>
  <si>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</si>
  <si>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</si>
  <si>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</si>
  <si>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</si>
  <si>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</si>
  <si>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</si>
  <si>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</si>
  <si>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</si>
  <si>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</si>
  <si>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</si>
  <si>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</si>
  <si>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</si>
  <si>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</si>
  <si>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</si>
  <si>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</si>
  <si>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</si>
  <si>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</si>
  <si>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</si>
  <si>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</si>
  <si>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</si>
  <si>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</si>
  <si>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</si>
  <si>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</si>
  <si>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</si>
  <si>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</si>
  <si>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</si>
  <si>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</si>
  <si>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</si>
  <si>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</si>
  <si>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</si>
  <si>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</si>
  <si>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</si>
  <si>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</si>
  <si>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</si>
  <si>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</si>
  <si>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</si>
  <si>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</si>
  <si>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</si>
  <si>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</si>
  <si>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</si>
  <si>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</si>
  <si>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</si>
  <si>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</si>
  <si>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</si>
  <si>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</si>
  <si>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</si>
  <si>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</si>
  <si>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</si>
  <si>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</si>
  <si>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</si>
  <si>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</si>
  <si>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</si>
  <si>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</si>
  <si>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</si>
  <si>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</si>
  <si>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</si>
  <si>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</si>
  <si>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</si>
  <si>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</si>
  <si>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</si>
  <si>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</si>
  <si>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</si>
  <si>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</si>
  <si>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</si>
  <si>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</si>
  <si>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</si>
  <si>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</si>
  <si>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</si>
  <si>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</si>
  <si>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</si>
  <si>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</si>
  <si>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</si>
  <si>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</si>
  <si>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</si>
  <si>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</si>
  <si>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</si>
  <si>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</si>
  <si>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</si>
  <si>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</si>
  <si>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</si>
  <si>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</si>
  <si>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</si>
  <si>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</si>
  <si>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</si>
  <si>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</si>
  <si>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</si>
  <si>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</si>
  <si>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</si>
  <si>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</si>
  <si>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</si>
  <si>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</si>
  <si>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</si>
  <si>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</si>
  <si>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</si>
  <si>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</si>
  <si>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</si>
  <si>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</si>
  <si>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</si>
  <si>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</si>
  <si>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</si>
  <si>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</si>
  <si>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</si>
  <si>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</si>
  <si>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</si>
  <si>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</si>
  <si>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</si>
  <si>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</si>
  <si>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</si>
  <si>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</si>
  <si>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</si>
  <si>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</si>
  <si>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</si>
  <si>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</si>
  <si>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</si>
  <si>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</si>
  <si>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</si>
  <si>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</si>
  <si>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</si>
  <si>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</si>
  <si>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</si>
  <si>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</si>
  <si>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</si>
  <si>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</si>
  <si>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</si>
  <si>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</si>
  <si>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</si>
  <si>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</si>
  <si>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</si>
  <si>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</si>
  <si>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</si>
  <si>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</si>
  <si>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</si>
  <si>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</si>
  <si>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</si>
  <si>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</si>
  <si>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</si>
  <si>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</si>
  <si>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</si>
  <si>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</si>
  <si>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</si>
  <si>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</si>
  <si>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</si>
  <si>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</si>
  <si>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</si>
  <si>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</si>
  <si>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</si>
  <si>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</si>
  <si>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</si>
  <si>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</si>
  <si>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</si>
  <si>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</si>
  <si>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</si>
  <si>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</si>
  <si>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</si>
  <si>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</si>
  <si>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</si>
  <si>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</si>
  <si>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</si>
  <si>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</si>
  <si>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</si>
  <si>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</si>
  <si>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</si>
  <si>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</si>
  <si>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</si>
  <si>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</si>
  <si>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</si>
  <si>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</si>
  <si>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</si>
  <si>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</si>
  <si>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</si>
  <si>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</si>
  <si>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</si>
  <si>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</si>
  <si>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</si>
  <si>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</si>
  <si>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</si>
  <si>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</si>
  <si>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</si>
  <si>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</si>
  <si>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</si>
  <si>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</si>
  <si>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</si>
  <si>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</si>
  <si>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</si>
  <si>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</si>
  <si>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</si>
  <si>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</si>
  <si>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</si>
  <si>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</si>
  <si>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</si>
  <si>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</si>
  <si>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</si>
  <si>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</si>
  <si>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</si>
  <si>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</si>
  <si>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</si>
  <si>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</si>
  <si>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</si>
  <si>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</si>
  <si>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</si>
  <si>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</si>
  <si>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</si>
  <si>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</si>
  <si>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</si>
  <si>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</si>
  <si>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</si>
  <si>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</si>
  <si>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</si>
  <si>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</si>
  <si>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</si>
  <si>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</si>
  <si>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</si>
  <si>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</si>
  <si>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</si>
  <si>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</si>
  <si>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</si>
  <si>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</si>
  <si>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</si>
  <si>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</si>
  <si>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</si>
  <si>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</si>
  <si>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</si>
  <si>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</si>
  <si>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</si>
  <si>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</si>
  <si>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</si>
  <si>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</si>
  <si>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</si>
  <si>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</si>
  <si>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</si>
  <si>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</si>
  <si>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</si>
  <si>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</si>
  <si>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</si>
  <si>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</si>
  <si>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</si>
  <si>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</si>
  <si>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</si>
  <si>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</si>
  <si>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</si>
  <si>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</si>
  <si>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</si>
  <si>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</si>
  <si>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</si>
  <si>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</si>
  <si>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</si>
  <si>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</si>
  <si>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</si>
  <si>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</si>
  <si>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</si>
  <si>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</si>
  <si>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</si>
  <si>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</si>
  <si>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</si>
  <si>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</si>
  <si>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</si>
  <si>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</si>
  <si>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</si>
  <si>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</si>
  <si>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</si>
  <si>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</si>
  <si>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</si>
  <si>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</si>
  <si>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</si>
  <si>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</si>
  <si>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</si>
  <si>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</si>
  <si>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</si>
  <si>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</si>
  <si>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</si>
  <si>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</si>
  <si>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</si>
  <si>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</si>
  <si>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</si>
  <si>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</si>
  <si>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</si>
  <si>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</si>
  <si>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</si>
  <si>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</si>
  <si>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</si>
  <si>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</si>
  <si>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</si>
  <si>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</si>
  <si>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</si>
  <si>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</si>
  <si>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</si>
  <si>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</si>
  <si>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</si>
  <si>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</si>
  <si>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</si>
  <si>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</si>
  <si>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</si>
  <si>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</si>
  <si>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</si>
  <si>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</si>
  <si>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</si>
  <si>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</si>
  <si>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</si>
  <si>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</si>
  <si>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</si>
  <si>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</si>
  <si>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</si>
  <si>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</si>
  <si>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</si>
  <si>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</si>
  <si>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</si>
  <si>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</si>
  <si>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</si>
  <si>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</si>
  <si>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</si>
  <si>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</si>
  <si>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</si>
  <si>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</si>
  <si>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</si>
  <si>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</si>
  <si>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</si>
  <si>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</si>
  <si>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</si>
  <si>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</si>
  <si>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</si>
  <si>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</si>
  <si>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</si>
  <si>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</si>
  <si>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</si>
  <si>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</si>
  <si>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</si>
  <si>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</si>
  <si>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</si>
  <si>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</si>
  <si>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</si>
  <si>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</si>
  <si>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</si>
  <si>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</si>
  <si>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</si>
  <si>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</si>
  <si>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</si>
  <si>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</si>
  <si>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</si>
  <si>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</si>
  <si>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</si>
  <si>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</si>
  <si>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</si>
  <si>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</si>
  <si>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</si>
  <si>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</si>
  <si>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</si>
  <si>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</si>
  <si>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</si>
  <si>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</si>
  <si>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</si>
  <si>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</si>
  <si>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</si>
  <si>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</si>
  <si>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</si>
  <si>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</si>
  <si>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</si>
  <si>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</si>
  <si>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</si>
  <si>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</si>
  <si>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</si>
  <si>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</si>
  <si>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</si>
  <si>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</si>
  <si>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</si>
  <si>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</si>
  <si>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</si>
  <si>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</si>
  <si>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</si>
  <si>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</si>
  <si>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</si>
  <si>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</si>
  <si>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</si>
  <si>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</si>
  <si>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</si>
  <si>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</si>
  <si>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</si>
  <si>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</si>
  <si>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</si>
  <si>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</si>
  <si>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</si>
  <si>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</si>
  <si>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</si>
  <si>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</si>
  <si>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</si>
  <si>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</si>
  <si>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</si>
  <si>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</si>
  <si>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</si>
  <si>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</si>
  <si>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</si>
  <si>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</si>
  <si>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</si>
  <si>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</si>
  <si>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</si>
  <si>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</si>
  <si>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</si>
  <si>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</si>
  <si>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</si>
  <si>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</si>
  <si>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</si>
  <si>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</si>
  <si>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</si>
  <si>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</si>
  <si>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</si>
  <si>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</si>
  <si>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</si>
  <si>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</si>
  <si>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</si>
  <si>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</si>
  <si>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</si>
  <si>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</si>
  <si>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</si>
  <si>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</si>
  <si>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</si>
  <si>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</si>
  <si>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</si>
  <si>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</si>
  <si>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</si>
  <si>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</si>
  <si>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</si>
  <si>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</si>
  <si>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</si>
  <si>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</si>
  <si>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</si>
  <si>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</si>
  <si>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</si>
  <si>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</si>
  <si>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</si>
  <si>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</si>
  <si>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</si>
  <si>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</si>
  <si>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</si>
  <si>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</si>
  <si>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</si>
  <si>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</si>
  <si>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</si>
  <si>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</si>
  <si>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</si>
  <si>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</si>
  <si>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</si>
  <si>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</si>
  <si>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</si>
  <si>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</si>
  <si>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</si>
  <si>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</si>
  <si>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</si>
  <si>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</si>
  <si>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</si>
  <si>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</si>
  <si>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</si>
  <si>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</si>
  <si>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</si>
  <si>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</si>
  <si>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</si>
  <si>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</si>
  <si>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</si>
  <si>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</si>
  <si>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</si>
  <si>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</si>
  <si>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</si>
  <si>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</si>
  <si>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</si>
  <si>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</si>
  <si>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</si>
  <si>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</si>
  <si>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</si>
  <si>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</si>
  <si>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</si>
  <si>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</si>
  <si>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</si>
  <si>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</si>
  <si>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</si>
  <si>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</si>
  <si>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</si>
  <si>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</si>
  <si>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</si>
  <si>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</si>
  <si>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</si>
  <si>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</si>
  <si>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</si>
  <si>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</si>
  <si>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</si>
  <si>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</si>
  <si>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</si>
  <si>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</si>
  <si>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</si>
  <si>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</si>
  <si>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</si>
  <si>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</si>
  <si>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</si>
  <si>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</si>
  <si>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</si>
  <si>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</si>
  <si>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</si>
  <si>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</si>
  <si>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</si>
  <si>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</si>
  <si>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</si>
  <si>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</si>
  <si>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</si>
  <si>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</si>
  <si>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</si>
  <si>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</si>
  <si>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</si>
  <si>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</si>
  <si>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</si>
  <si>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</si>
  <si>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</si>
  <si>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</si>
  <si>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</si>
  <si>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</si>
  <si>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</si>
  <si>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</si>
  <si>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</si>
  <si>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</si>
  <si>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</si>
  <si>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</si>
  <si>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</si>
  <si>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</si>
  <si>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</si>
  <si>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</si>
  <si>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</si>
  <si>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</si>
  <si>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</si>
  <si>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</si>
  <si>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</si>
  <si>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</si>
  <si>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</si>
  <si>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</si>
  <si>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</si>
  <si>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</si>
  <si>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</si>
  <si>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</si>
  <si>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</si>
  <si>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</si>
  <si>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</si>
  <si>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</si>
  <si>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</si>
  <si>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</si>
  <si>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</si>
  <si>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</si>
  <si>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</si>
  <si>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</si>
  <si>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</si>
  <si>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</si>
  <si>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</si>
  <si>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</si>
  <si>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</si>
  <si>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</si>
  <si>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</si>
  <si>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</si>
  <si>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</si>
  <si>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</si>
  <si>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</si>
  <si>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</si>
  <si>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</si>
  <si>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</si>
  <si>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</si>
  <si>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</si>
  <si>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</si>
  <si>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</si>
  <si>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</si>
  <si>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</si>
  <si>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</si>
  <si>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</si>
  <si>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</si>
  <si>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</si>
  <si>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</si>
  <si>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</si>
  <si>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</si>
  <si>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</si>
  <si>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</si>
  <si>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</si>
  <si>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</si>
  <si>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</si>
  <si>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</si>
  <si>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</si>
  <si>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</si>
  <si>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</si>
  <si>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</si>
  <si>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</si>
  <si>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</si>
  <si>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</si>
  <si>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</si>
  <si>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</si>
  <si>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</si>
  <si>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</si>
  <si>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</si>
  <si>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</si>
  <si>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</si>
  <si>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</si>
  <si>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</si>
  <si>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</si>
  <si>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</si>
  <si>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</si>
  <si>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</si>
  <si>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</si>
  <si>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</si>
  <si>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</si>
  <si>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</si>
  <si>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</si>
  <si>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</si>
  <si>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</si>
  <si>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</si>
  <si>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</si>
  <si>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</si>
  <si>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</si>
  <si>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</si>
  <si>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</si>
  <si>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</si>
  <si>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</si>
  <si>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</si>
  <si>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</si>
  <si>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</si>
  <si>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</si>
  <si>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</si>
  <si>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</si>
  <si>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</si>
  <si>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</si>
  <si>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</si>
  <si>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</si>
  <si>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</si>
  <si>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</si>
  <si>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</si>
  <si>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</si>
  <si>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</si>
  <si>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</si>
  <si>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</si>
  <si>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</si>
  <si>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</si>
  <si>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</si>
  <si>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</si>
  <si>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</si>
  <si>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</si>
  <si>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</si>
  <si>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</si>
  <si>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</si>
  <si>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</si>
  <si>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</si>
  <si>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</si>
  <si>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</si>
  <si>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</si>
  <si>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</si>
  <si>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</si>
  <si>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</si>
  <si>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</si>
  <si>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</si>
  <si>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</si>
  <si>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</si>
  <si>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</si>
  <si>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</si>
  <si>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</si>
  <si>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</si>
  <si>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</si>
  <si>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</si>
  <si>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</si>
  <si>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</si>
  <si>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</si>
  <si>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</si>
  <si>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</si>
  <si>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</si>
  <si>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</si>
  <si>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</si>
  <si>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</si>
  <si>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</si>
  <si>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</si>
  <si>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</si>
  <si>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</si>
  <si>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</si>
  <si>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</si>
  <si>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</si>
  <si>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</si>
  <si>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</si>
  <si>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</si>
  <si>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</si>
  <si>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</si>
  <si>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</si>
  <si>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</si>
  <si>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</si>
  <si>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</si>
  <si>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</si>
  <si>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</si>
  <si>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</si>
  <si>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</si>
  <si>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</si>
  <si>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</si>
  <si>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</si>
  <si>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</si>
  <si>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</si>
  <si>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</si>
  <si>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</si>
  <si>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</si>
  <si>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</si>
  <si>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</si>
  <si>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</si>
  <si>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</si>
  <si>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</si>
  <si>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</si>
  <si>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</si>
  <si>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</si>
  <si>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</si>
  <si>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</si>
  <si>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</si>
  <si>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</si>
  <si>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</si>
  <si>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</si>
  <si>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</si>
  <si>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</si>
  <si>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</si>
  <si>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</si>
  <si>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</si>
  <si>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</si>
  <si>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</si>
  <si>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</si>
  <si>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</si>
  <si>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</si>
  <si>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</si>
  <si>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</si>
  <si>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</si>
  <si>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</si>
  <si>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</si>
  <si>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</si>
  <si>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</si>
  <si>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</si>
  <si>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</si>
  <si>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</si>
  <si>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</si>
  <si>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</si>
  <si>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</si>
  <si>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</si>
  <si>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</si>
  <si>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</si>
  <si>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</si>
  <si>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</si>
  <si>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</si>
  <si>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</si>
  <si>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</si>
  <si>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</si>
  <si>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</si>
  <si>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</si>
  <si>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</si>
  <si>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</si>
  <si>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</si>
  <si>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</si>
  <si>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</si>
  <si>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</si>
  <si>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</si>
  <si>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</si>
  <si>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</si>
  <si>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</si>
  <si>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</si>
  <si>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</si>
  <si>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</si>
  <si>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</si>
  <si>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</si>
  <si>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</si>
  <si>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</si>
  <si>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</si>
  <si>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</si>
  <si>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</si>
  <si>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</si>
  <si>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</si>
  <si>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</si>
  <si>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</si>
  <si>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</si>
  <si>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</si>
  <si>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</si>
  <si>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</si>
  <si>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</si>
  <si>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</si>
  <si>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</si>
  <si>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</si>
  <si>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</si>
  <si>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</si>
  <si>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</si>
  <si>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</si>
  <si>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</si>
  <si>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</si>
  <si>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</si>
  <si>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</si>
  <si>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</si>
  <si>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</si>
  <si>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</si>
  <si>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</si>
  <si>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</si>
  <si>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</si>
  <si>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</si>
  <si>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</si>
  <si>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</si>
  <si>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</si>
  <si>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</si>
  <si>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</si>
  <si>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</si>
  <si>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</si>
  <si>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</si>
  <si>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</si>
  <si>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</si>
  <si>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</si>
  <si>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</si>
  <si>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</si>
  <si>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</si>
  <si>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</si>
  <si>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</si>
  <si>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</si>
  <si>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</si>
  <si>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</si>
  <si>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</si>
  <si>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</si>
  <si>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</si>
  <si>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</si>
  <si>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</si>
  <si>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</si>
  <si>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</si>
  <si>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</si>
  <si>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</si>
  <si>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</si>
  <si>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</si>
  <si>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</si>
  <si>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</si>
  <si>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</si>
  <si>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</si>
  <si>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</si>
  <si>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</si>
  <si>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</si>
  <si>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</si>
  <si>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</si>
  <si>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</si>
  <si>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</si>
  <si>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</si>
  <si>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</si>
  <si>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</si>
  <si>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</si>
  <si>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</si>
  <si>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</si>
  <si>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</si>
  <si>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</si>
  <si>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</si>
  <si>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</si>
  <si>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</si>
  <si>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</si>
  <si>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</si>
  <si>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</si>
  <si>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</si>
  <si>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</si>
  <si>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</si>
  <si>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</si>
  <si>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</si>
  <si>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</si>
  <si>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</si>
  <si>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</si>
  <si>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</si>
  <si>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</si>
  <si>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</si>
  <si>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</si>
  <si>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</si>
  <si>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</si>
  <si>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</si>
  <si>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</si>
  <si>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</si>
  <si>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</si>
  <si>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</si>
  <si>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</si>
  <si>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</si>
  <si>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</si>
  <si>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</si>
  <si>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</si>
  <si>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</si>
  <si>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</si>
  <si>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</si>
  <si>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</si>
  <si>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</si>
  <si>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</si>
  <si>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</si>
  <si>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</si>
  <si>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</si>
  <si>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</si>
  <si>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</si>
  <si>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</si>
  <si>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</si>
  <si>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</si>
  <si>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</si>
  <si>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</si>
  <si>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</si>
  <si>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</si>
  <si>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</si>
  <si>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</si>
  <si>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</si>
  <si>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</si>
  <si>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</si>
  <si>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</si>
  <si>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</si>
  <si>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</si>
  <si>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</si>
  <si>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</si>
  <si>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</si>
  <si>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</si>
  <si>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</si>
  <si>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</si>
  <si>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</si>
  <si>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</si>
  <si>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</si>
  <si>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</si>
  <si>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</si>
  <si>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</si>
  <si>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</si>
  <si>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</si>
  <si>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</si>
  <si>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</si>
  <si>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</si>
  <si>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</si>
  <si>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</si>
  <si>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</si>
  <si>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</si>
  <si>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</si>
  <si>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</si>
  <si>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</si>
  <si>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</si>
  <si>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</si>
  <si>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</si>
  <si>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</si>
  <si>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</si>
  <si>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</si>
  <si>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</si>
  <si>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</si>
  <si>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</si>
  <si>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</si>
  <si>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</si>
  <si>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</si>
  <si>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</si>
  <si>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</si>
  <si>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</si>
  <si>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</si>
  <si>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</si>
  <si>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</si>
  <si>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</si>
  <si>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</si>
  <si>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</si>
  <si>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</si>
  <si>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</si>
  <si>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</si>
  <si>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</si>
  <si>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</si>
  <si>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</si>
  <si>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</si>
  <si>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</si>
  <si>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</si>
  <si>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</si>
  <si>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</si>
  <si>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</si>
  <si>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</si>
  <si>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</si>
  <si>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</si>
  <si>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</si>
  <si>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</si>
  <si>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</si>
  <si>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</si>
  <si>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Princeton (Consolidated 1114)</t>
  </si>
  <si>
    <t>ABSECON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</si>
  <si>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</si>
  <si>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</si>
  <si>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</si>
  <si>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</si>
  <si>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</si>
  <si>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</si>
  <si>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</si>
  <si>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</si>
  <si>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</si>
  <si>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</si>
  <si>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</si>
  <si>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</si>
  <si>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</si>
  <si>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</si>
  <si>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</si>
  <si>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</si>
  <si>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</si>
  <si>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</si>
  <si>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</si>
  <si>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</si>
  <si>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</si>
  <si>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</si>
  <si>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</si>
  <si>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</si>
  <si>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</si>
  <si>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</si>
  <si>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</si>
  <si>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</si>
  <si>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</si>
  <si>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</si>
  <si>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</si>
  <si>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</si>
  <si>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</si>
  <si>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</si>
  <si>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</si>
  <si>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</si>
  <si>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</si>
  <si>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</si>
  <si>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</si>
  <si>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</si>
  <si>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</si>
  <si>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</si>
  <si>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</si>
  <si>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</si>
  <si>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</si>
  <si>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</si>
  <si>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</si>
  <si>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</si>
  <si>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</si>
  <si>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</si>
  <si>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</si>
  <si>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</si>
  <si>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</si>
  <si>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</si>
  <si>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</si>
  <si>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</si>
  <si>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</si>
  <si>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</si>
  <si>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</si>
  <si>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</si>
  <si>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</si>
  <si>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</si>
  <si>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</si>
  <si>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</si>
  <si>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</si>
  <si>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</si>
  <si>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</si>
  <si>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</si>
  <si>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</si>
  <si>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</si>
  <si>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</si>
  <si>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</si>
  <si>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</si>
  <si>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</si>
  <si>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</si>
  <si>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</si>
  <si>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</si>
  <si>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</si>
  <si>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</si>
  <si>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</si>
  <si>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</si>
  <si>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</si>
  <si>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</si>
  <si>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</si>
  <si>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</si>
  <si>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</si>
  <si>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</si>
  <si>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</si>
  <si>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</si>
  <si>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</si>
  <si>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</si>
  <si>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</si>
  <si>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</si>
  <si>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</si>
  <si>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</si>
  <si>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</si>
  <si>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</si>
  <si>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</si>
  <si>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</si>
  <si>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</si>
  <si>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</si>
  <si>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</si>
  <si>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</si>
  <si>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</si>
  <si>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</si>
  <si>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</si>
  <si>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</si>
  <si>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</si>
  <si>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</si>
  <si>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</si>
  <si>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</si>
  <si>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</si>
  <si>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</si>
  <si>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</si>
  <si>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</si>
  <si>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</si>
  <si>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</si>
  <si>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</si>
  <si>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</si>
  <si>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</si>
  <si>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</si>
  <si>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</si>
  <si>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</si>
  <si>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</si>
  <si>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</si>
  <si>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</si>
  <si>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</si>
  <si>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</si>
  <si>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</si>
  <si>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</si>
  <si>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</si>
  <si>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</si>
  <si>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</si>
  <si>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</si>
  <si>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</si>
  <si>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</si>
  <si>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</si>
  <si>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</si>
  <si>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</si>
  <si>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</si>
  <si>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</si>
  <si>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</si>
  <si>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</si>
  <si>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</si>
  <si>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</si>
  <si>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</si>
  <si>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</si>
  <si>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</si>
  <si>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</si>
  <si>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</si>
  <si>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</si>
  <si>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</si>
  <si>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</si>
  <si>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</si>
  <si>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</si>
  <si>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</si>
  <si>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</si>
  <si>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</si>
  <si>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</si>
  <si>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</si>
  <si>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</si>
  <si>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</si>
  <si>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</si>
  <si>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</si>
  <si>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</si>
  <si>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</si>
  <si>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</si>
  <si>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</si>
  <si>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</si>
  <si>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</si>
  <si>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</si>
  <si>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</si>
  <si>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</si>
  <si>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</si>
  <si>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</si>
  <si>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</si>
  <si>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</si>
  <si>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</si>
  <si>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</si>
  <si>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</si>
  <si>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</si>
  <si>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</si>
  <si>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</si>
  <si>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</si>
  <si>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</si>
  <si>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</si>
  <si>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</si>
  <si>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</si>
  <si>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</si>
  <si>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</si>
  <si>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</si>
  <si>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</si>
  <si>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</si>
  <si>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</si>
  <si>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</si>
  <si>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</si>
  <si>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</si>
  <si>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</si>
  <si>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</si>
  <si>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</si>
  <si>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</si>
  <si>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</si>
  <si>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</si>
  <si>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</si>
  <si>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</si>
  <si>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</si>
  <si>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</si>
  <si>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</si>
  <si>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</si>
  <si>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</si>
  <si>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</si>
  <si>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</si>
  <si>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</si>
  <si>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</si>
  <si>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</si>
  <si>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</si>
  <si>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</si>
  <si>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</si>
  <si>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</si>
  <si>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</si>
  <si>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</si>
  <si>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</si>
  <si>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</si>
  <si>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</si>
  <si>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</si>
  <si>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</si>
  <si>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</si>
  <si>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</si>
  <si>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</si>
  <si>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</si>
  <si>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</si>
  <si>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</si>
  <si>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</si>
  <si>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</si>
  <si>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</si>
  <si>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</si>
  <si>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</si>
  <si>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</si>
  <si>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</si>
  <si>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</si>
  <si>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</si>
  <si>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</si>
  <si>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</si>
  <si>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</si>
  <si>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</si>
  <si>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</si>
  <si>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</si>
  <si>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</si>
  <si>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</si>
  <si>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</si>
  <si>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</si>
  <si>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</si>
  <si>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</si>
  <si>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</si>
  <si>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</si>
  <si>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</si>
  <si>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</si>
  <si>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</si>
  <si>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</si>
  <si>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</si>
  <si>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</si>
  <si>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</si>
  <si>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</si>
  <si>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</si>
  <si>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</si>
  <si>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</si>
  <si>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</si>
  <si>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</si>
  <si>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</si>
  <si>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</si>
  <si>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</si>
  <si>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</si>
  <si>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</si>
  <si>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</si>
  <si>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</si>
  <si>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</si>
  <si>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</si>
  <si>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</si>
  <si>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</si>
  <si>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</si>
  <si>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</si>
  <si>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</si>
  <si>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</si>
  <si>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</si>
  <si>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</si>
  <si>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</si>
  <si>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</si>
  <si>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</si>
  <si>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</si>
  <si>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</si>
  <si>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</si>
  <si>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</si>
  <si>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</si>
  <si>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</si>
  <si>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</si>
  <si>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</si>
  <si>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</si>
  <si>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</si>
  <si>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</si>
  <si>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</si>
  <si>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</si>
  <si>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</si>
  <si>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</si>
  <si>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</si>
  <si>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</si>
  <si>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</si>
  <si>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</si>
  <si>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</si>
  <si>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</si>
  <si>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</si>
  <si>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</si>
  <si>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</si>
  <si>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</si>
  <si>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</si>
  <si>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</si>
  <si>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</si>
  <si>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</si>
  <si>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</si>
  <si>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</si>
  <si>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</si>
  <si>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</si>
  <si>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</si>
  <si>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</si>
  <si>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</si>
  <si>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</si>
  <si>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</si>
  <si>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</si>
  <si>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</si>
  <si>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</si>
  <si>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</si>
  <si>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</si>
  <si>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</si>
  <si>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</si>
  <si>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</si>
  <si>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</si>
  <si>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</si>
  <si>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</si>
  <si>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</si>
  <si>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</si>
  <si>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</si>
  <si>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</si>
  <si>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</si>
  <si>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</si>
  <si>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</si>
  <si>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</si>
  <si>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</si>
  <si>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</si>
  <si>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</si>
  <si>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</si>
  <si>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</si>
  <si>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</si>
  <si>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</si>
  <si>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</si>
  <si>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</si>
  <si>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</si>
  <si>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</si>
  <si>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</si>
  <si>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</si>
  <si>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</si>
  <si>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</si>
  <si>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</si>
  <si>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</si>
  <si>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</si>
  <si>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</si>
  <si>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</si>
  <si>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</si>
  <si>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</si>
  <si>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</si>
  <si>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</si>
  <si>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</si>
  <si>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</si>
  <si>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</si>
  <si>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</si>
  <si>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</si>
  <si>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</si>
  <si>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</si>
  <si>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</si>
  <si>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</si>
  <si>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</si>
  <si>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</si>
  <si>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</si>
  <si>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</si>
  <si>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</si>
  <si>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</si>
  <si>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</si>
  <si>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</si>
  <si>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</si>
  <si>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</si>
  <si>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</si>
  <si>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</si>
  <si>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</si>
  <si>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</si>
  <si>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</si>
  <si>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</si>
  <si>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</si>
  <si>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</si>
  <si>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</si>
  <si>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</si>
  <si>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</si>
  <si>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</si>
  <si>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</si>
  <si>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</si>
  <si>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</si>
  <si>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</si>
  <si>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</si>
  <si>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</si>
  <si>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</si>
  <si>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</si>
  <si>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</si>
  <si>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</si>
  <si>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</si>
  <si>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</si>
  <si>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</si>
  <si>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</si>
  <si>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</si>
  <si>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</si>
  <si>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</si>
  <si>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</si>
  <si>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</si>
  <si>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</si>
  <si>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</si>
  <si>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</si>
  <si>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</si>
  <si>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</si>
  <si>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</si>
  <si>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</si>
  <si>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</si>
  <si>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</si>
  <si>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</si>
  <si>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</si>
  <si>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</si>
  <si>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</si>
  <si>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</si>
  <si>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</si>
  <si>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</si>
  <si>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</si>
  <si>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</si>
  <si>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</si>
  <si>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</si>
  <si>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</si>
  <si>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</si>
  <si>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</si>
  <si>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</si>
  <si>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</si>
  <si>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</si>
  <si>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</si>
  <si>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</si>
  <si>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</si>
  <si>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</si>
  <si>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</si>
  <si>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</si>
  <si>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</si>
  <si>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</si>
  <si>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</si>
  <si>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</si>
  <si>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</si>
  <si>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</si>
  <si>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</si>
  <si>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</si>
  <si>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</si>
  <si>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</si>
  <si>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</si>
  <si>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</si>
  <si>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</si>
  <si>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</si>
  <si>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</si>
  <si>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</si>
  <si>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</si>
  <si>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</si>
  <si>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</si>
  <si>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</si>
  <si>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</si>
  <si>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</si>
  <si>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</si>
  <si>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</si>
  <si>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</si>
  <si>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</si>
  <si>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</si>
  <si>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</si>
  <si>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</si>
  <si>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</si>
  <si>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</si>
  <si>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</si>
  <si>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</si>
  <si>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</si>
  <si>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</si>
  <si>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</si>
  <si>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</si>
  <si>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</si>
  <si>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</si>
  <si>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</si>
  <si>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</si>
  <si>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</si>
  <si>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</si>
  <si>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</si>
  <si>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</si>
  <si>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</si>
  <si>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</si>
  <si>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</si>
  <si>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</si>
  <si>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</si>
  <si>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</si>
  <si>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</si>
  <si>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</si>
  <si>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</si>
  <si>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</si>
  <si>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</si>
  <si>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</si>
  <si>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</si>
  <si>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</si>
  <si>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</si>
  <si>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</si>
  <si>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</si>
  <si>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</si>
  <si>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</si>
  <si>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</si>
  <si>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See Princeton (Consolidated 1114)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</si>
  <si>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</si>
  <si>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</si>
  <si>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</si>
  <si>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</si>
  <si>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</si>
  <si>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</si>
  <si>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</si>
  <si>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</si>
  <si>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</si>
  <si>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</si>
  <si>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</si>
  <si>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MOUNTAIN LAKES BORO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</si>
  <si>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</si>
  <si>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</si>
  <si>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</si>
  <si>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</si>
  <si>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</si>
  <si>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</si>
  <si>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</si>
  <si>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</si>
  <si>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</si>
  <si>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</si>
  <si>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Missing data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</si>
  <si>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</si>
  <si>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</si>
  <si>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</si>
  <si>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</si>
  <si>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</si>
  <si>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</si>
  <si>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</si>
  <si>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</si>
  <si>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</si>
  <si>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</si>
  <si>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WRIGHTSTOWN BORO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</si>
  <si>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</si>
  <si>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</si>
  <si>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</si>
  <si>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</si>
  <si>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</si>
  <si>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</si>
  <si>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</si>
  <si>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</si>
  <si>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SPARTA TWP</t>
  </si>
  <si>
    <t>BELVIDERE TOWN</t>
  </si>
  <si>
    <t>ANDOVER BORO</t>
  </si>
  <si>
    <t>20140407</t>
  </si>
  <si>
    <t>20140507</t>
  </si>
  <si>
    <t>PINE VALLEY BORO</t>
  </si>
  <si>
    <t>LOCH ARBOUR VILLAGE</t>
  </si>
  <si>
    <t>MILLSTONE BORO</t>
  </si>
  <si>
    <t>INTERLAKEN BORO</t>
  </si>
  <si>
    <t>WALPACK TWP</t>
  </si>
  <si>
    <t>20140609</t>
  </si>
  <si>
    <t>See Hardwick Twp</t>
  </si>
  <si>
    <t>Estimated cost of construction authorized by building permits, May 2014</t>
  </si>
  <si>
    <t>Source:  New Jersey Department of Community Affairs, 7/7/14</t>
  </si>
  <si>
    <t>Estimated cost of construction authorized by building permits, January-May 2014</t>
  </si>
  <si>
    <t>20140707</t>
  </si>
  <si>
    <t>20140620</t>
  </si>
  <si>
    <t>May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</si>
</sst>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Blue]General"/>
  </numFmts>
  <fonts count="6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9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1" applyNumberFormat="0" applyAlignment="0" applyProtection="0"/>
    <xf numFmtId="0" fontId="4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" borderId="0" applyNumberFormat="0" applyFill="0" applyBorder="0" applyAlignment="0" applyProtection="0"/>
    <xf numFmtId="0" fontId="50" fillId="31" borderId="1" applyNumberFormat="0" applyAlignment="0" applyProtection="0"/>
    <xf numFmtId="0" fontId="51" fillId="0" borderId="6" applyNumberFormat="0" applyFill="0" applyAlignment="0" applyProtection="0"/>
    <xf numFmtId="0" fontId="52" fillId="32" borderId="0" applyNumberFormat="0" applyBorder="0" applyAlignment="0" applyProtection="0"/>
    <xf numFmtId="0" fontId="0" fillId="33" borderId="7" applyNumberFormat="0" applyFont="0" applyAlignment="0" applyProtection="0"/>
    <xf numFmtId="0" fontId="53" fillId="28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2" fillId="2" borderId="0" xfId="0" applyNumberFormat="1" applyFont="1" applyBorder="1" applyAlignment="1">
      <alignment shrinkToFit="1"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6" fillId="2" borderId="0" xfId="0" applyNumberFormat="1" applyFont="1" applyBorder="1" applyAlignment="1">
      <alignment horizontal="left"/>
    </xf>
    <xf numFmtId="3" fontId="5" fillId="2" borderId="0" xfId="0" applyNumberFormat="1" applyFont="1" applyAlignment="1" applyProtection="1">
      <alignment/>
      <protection locked="0"/>
    </xf>
    <xf numFmtId="3" fontId="5" fillId="2" borderId="0" xfId="0" applyNumberFormat="1" applyFont="1" applyAlignment="1">
      <alignment shrinkToFit="1"/>
    </xf>
    <xf numFmtId="1" fontId="31" fillId="2" borderId="0" xfId="0" applyNumberFormat="1" applyFont="1" applyAlignment="1">
      <alignment horizontal="center"/>
    </xf>
    <xf numFmtId="49" fontId="31" fillId="2" borderId="0" xfId="0" applyNumberFormat="1" applyFont="1" applyAlignment="1">
      <alignment horizontal="center"/>
    </xf>
    <xf numFmtId="171" fontId="57" fillId="2" borderId="0" xfId="0" applyNumberFormat="1" applyFont="1" applyAlignment="1" applyProtection="1">
      <alignment horizontal="left"/>
      <protection locked="0"/>
    </xf>
    <xf numFmtId="171" fontId="57" fillId="2" borderId="10" xfId="0" applyNumberFormat="1" applyFont="1" applyBorder="1" applyAlignment="1" applyProtection="1">
      <alignment horizontal="left"/>
      <protection locked="0"/>
    </xf>
    <xf numFmtId="171" fontId="57" fillId="2" borderId="10" xfId="0" applyNumberFormat="1" applyFont="1" applyBorder="1" applyAlignment="1" applyProtection="1">
      <alignment horizontal="right"/>
      <protection locked="0"/>
    </xf>
    <xf numFmtId="171" fontId="5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0" fontId="2" fillId="2" borderId="0" xfId="0" applyNumberFormat="1" applyFont="1" applyAlignment="1">
      <alignment/>
    </xf>
    <xf numFmtId="0" fontId="58" fillId="2" borderId="0" xfId="0" applyNumberFormat="1" applyFont="1" applyAlignment="1">
      <alignment/>
    </xf>
    <xf numFmtId="0" fontId="58" fillId="2" borderId="0" xfId="0" applyNumberFormat="1" applyFont="1" applyBorder="1" applyAlignment="1">
      <alignment/>
    </xf>
    <xf numFmtId="0" fontId="58" fillId="2" borderId="1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57" fillId="2" borderId="0" xfId="0" applyNumberFormat="1" applyFont="1" applyAlignment="1" applyProtection="1">
      <alignment horizontal="left"/>
      <protection locked="0"/>
    </xf>
    <xf numFmtId="49" fontId="58" fillId="2" borderId="0" xfId="0" applyNumberFormat="1" applyFont="1" applyBorder="1" applyAlignment="1">
      <alignment/>
    </xf>
    <xf numFmtId="49" fontId="58" fillId="2" borderId="10" xfId="0" applyNumberFormat="1" applyFont="1" applyBorder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9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Alignment="1">
      <alignment horizontal="center"/>
    </xf>
    <xf numFmtId="0" fontId="3" fillId="2" borderId="0" xfId="0" applyNumberFormat="1" applyFont="1" applyBorder="1" applyAlignment="1" applyProtection="1">
      <alignment horizontal="right"/>
      <protection locked="0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134"/>
          <c:w val="0.83925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52013285"/>
        <c:axId val="65466382"/>
      </c:barChart>
      <c:catAx>
        <c:axId val="520132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5466382"/>
        <c:crosses val="autoZero"/>
        <c:auto val="1"/>
        <c:lblOffset val="100"/>
        <c:tickLblSkip val="1"/>
        <c:noMultiLvlLbl val="0"/>
      </c:catAx>
      <c:valAx>
        <c:axId val="654663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2013285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25"/>
          <c:y val="0.529"/>
          <c:w val="0.1265"/>
          <c:h val="0.0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83" t="s">
        <v>1737</v>
      </c>
    </row>
    <row r="5" spans="3:4" ht="15">
      <c r="C5" s="84" t="s">
        <v>1726</v>
      </c>
      <c r="D5" s="84" t="s">
        <v>3</v>
      </c>
    </row>
    <row r="6" spans="2:4" ht="15">
      <c r="B6" s="84" t="s">
        <v>1738</v>
      </c>
      <c r="C6" s="46">
        <v>183222720</v>
      </c>
      <c r="D6" s="46">
        <v>285405713</v>
      </c>
    </row>
    <row r="7" spans="2:4" ht="15">
      <c r="B7" s="84" t="s">
        <v>1727</v>
      </c>
      <c r="C7" s="46">
        <v>142828780</v>
      </c>
      <c r="D7" s="46">
        <v>91822622</v>
      </c>
    </row>
    <row r="8" spans="3:5" ht="15">
      <c r="C8" s="46">
        <f>SUM(C6:C7)</f>
        <v>326051500</v>
      </c>
      <c r="D8" s="46">
        <f>SUM(D6:D7)</f>
        <v>377228335</v>
      </c>
      <c r="E8" s="46">
        <f>C8+D8</f>
        <v>703279835</v>
      </c>
    </row>
    <row r="9" spans="3:4" ht="15">
      <c r="C9" s="42">
        <f>C8/E8</f>
        <v>0.4636155962014751</v>
      </c>
      <c r="D9" s="42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105468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2312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2313</v>
      </c>
      <c r="B2" s="3"/>
      <c r="C2" s="81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2275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71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75264353</v>
      </c>
      <c r="G7" s="39">
        <f>SUM(G31:G53)</f>
        <v>46722195</v>
      </c>
      <c r="H7" s="39">
        <f>SUM(H31:H53)</f>
        <v>6897156</v>
      </c>
      <c r="I7" s="39">
        <f>SUM(I31:I53)</f>
        <v>161143</v>
      </c>
      <c r="J7" s="39">
        <f>SUM(J31:J53)</f>
        <v>21483859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110036847</v>
      </c>
      <c r="G8" s="37">
        <f>SUM(G54:G123)</f>
        <v>36026768</v>
      </c>
      <c r="H8" s="37">
        <f>SUM(H54:H123)</f>
        <v>34114907</v>
      </c>
      <c r="I8" s="37">
        <f>SUM(I54:I123)</f>
        <v>7346269</v>
      </c>
      <c r="J8" s="37">
        <f>SUM(J54:J123)</f>
        <v>32548903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50792544</v>
      </c>
      <c r="G9" s="37">
        <f>SUM(G124:G163)</f>
        <v>9020696</v>
      </c>
      <c r="H9" s="37">
        <f>SUM(H124:H163)</f>
        <v>16311527</v>
      </c>
      <c r="I9" s="37">
        <f>SUM(I124:I163)</f>
        <v>7707317</v>
      </c>
      <c r="J9" s="37">
        <f>SUM(J124:J163)</f>
        <v>17753004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66563112</v>
      </c>
      <c r="G10" s="37">
        <f>SUM(G164:G200)</f>
        <v>13465060</v>
      </c>
      <c r="H10" s="37">
        <f>SUM(H164:H200)</f>
        <v>25043071</v>
      </c>
      <c r="I10" s="37">
        <f>SUM(I164:I200)</f>
        <v>19561238</v>
      </c>
      <c r="J10" s="37">
        <f>SUM(J164:J200)</f>
        <v>8493743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24853685</v>
      </c>
      <c r="G11" s="37">
        <f>SUM(G201:G216)</f>
        <v>12603656</v>
      </c>
      <c r="H11" s="37">
        <f>SUM(H201:H216)</f>
        <v>6958513</v>
      </c>
      <c r="I11" s="37">
        <f>SUM(I201:I216)</f>
        <v>1845980</v>
      </c>
      <c r="J11" s="37">
        <f>SUM(J201:J216)</f>
        <v>3445536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3585479</v>
      </c>
      <c r="G12" s="37">
        <f>SUM(G217:G230)</f>
        <v>207370</v>
      </c>
      <c r="H12" s="37">
        <f>SUM(H217:H230)</f>
        <v>1692328</v>
      </c>
      <c r="I12" s="37">
        <f>SUM(I217:I230)</f>
        <v>496546</v>
      </c>
      <c r="J12" s="37">
        <f>SUM(J217:J230)</f>
        <v>1189235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162798629</v>
      </c>
      <c r="G13" s="37">
        <f>SUM(G231:G252)</f>
        <v>34330301</v>
      </c>
      <c r="H13" s="37">
        <f>SUM(H231:H252)</f>
        <v>27236104</v>
      </c>
      <c r="I13" s="37">
        <f>SUM(I231:I252)</f>
        <v>50095578</v>
      </c>
      <c r="J13" s="37">
        <f>SUM(J231:J252)</f>
        <v>51136646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31263380</v>
      </c>
      <c r="G14" s="37">
        <f>SUM(G253:G276)</f>
        <v>7621899</v>
      </c>
      <c r="H14" s="37">
        <f>SUM(H253:H276)</f>
        <v>6777494</v>
      </c>
      <c r="I14" s="37">
        <f>SUM(I253:I276)</f>
        <v>3502823</v>
      </c>
      <c r="J14" s="37">
        <f>SUM(J253:J276)</f>
        <v>13361164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127003041</v>
      </c>
      <c r="G15" s="37">
        <f>SUM(G277:G288)</f>
        <v>62794538</v>
      </c>
      <c r="H15" s="37">
        <f>SUM(H277:H288)</f>
        <v>16551907</v>
      </c>
      <c r="I15" s="37">
        <f>SUM(I277:I288)</f>
        <v>23628457</v>
      </c>
      <c r="J15" s="37">
        <f>SUM(J277:J288)</f>
        <v>24028139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17209520</v>
      </c>
      <c r="G16" s="37">
        <f>SUM(G289:G314)</f>
        <v>4209454</v>
      </c>
      <c r="H16" s="37">
        <f>SUM(H289:H314)</f>
        <v>4961185</v>
      </c>
      <c r="I16" s="37">
        <f>SUM(I289:I314)</f>
        <v>3142304</v>
      </c>
      <c r="J16" s="37">
        <f>SUM(J289:J314)</f>
        <v>4896577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46410373</v>
      </c>
      <c r="G17" s="37">
        <f>SUM(G315:G327)</f>
        <v>5295113</v>
      </c>
      <c r="H17" s="37">
        <f>SUM(H315:H327)</f>
        <v>10823532</v>
      </c>
      <c r="I17" s="37">
        <f>SUM(I315:I327)</f>
        <v>17695766</v>
      </c>
      <c r="J17" s="37">
        <f>SUM(J315:J327)</f>
        <v>12595962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102054745</v>
      </c>
      <c r="G18" s="37">
        <f>SUM(G328:G352)</f>
        <v>25366697</v>
      </c>
      <c r="H18" s="37">
        <f>SUM(H328:H352)</f>
        <v>26368065</v>
      </c>
      <c r="I18" s="37">
        <f>SUM(I328:I352)</f>
        <v>6963584</v>
      </c>
      <c r="J18" s="37">
        <f>SUM(J328:J352)</f>
        <v>43356399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69522964</v>
      </c>
      <c r="G19" s="37">
        <f>SUM(G353:G405)</f>
        <v>15466304</v>
      </c>
      <c r="H19" s="37">
        <f>SUM(H353:H405)</f>
        <v>25158708</v>
      </c>
      <c r="I19" s="37">
        <f>SUM(I353:I405)</f>
        <v>10288217</v>
      </c>
      <c r="J19" s="37">
        <f>SUM(J353:J405)</f>
        <v>18609735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63817587</v>
      </c>
      <c r="G20" s="37">
        <f>SUM(G406:G444)</f>
        <v>11122330</v>
      </c>
      <c r="H20" s="37">
        <f>SUM(H406:H444)</f>
        <v>26503897</v>
      </c>
      <c r="I20" s="37">
        <f>SUM(I406:I444)</f>
        <v>5891931</v>
      </c>
      <c r="J20" s="37">
        <f>SUM(J406:J444)</f>
        <v>20299429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101812395</v>
      </c>
      <c r="G21" s="37">
        <f>SUM(G445:G477)</f>
        <v>53098274</v>
      </c>
      <c r="H21" s="37">
        <f>SUM(H445:H477)</f>
        <v>27993091</v>
      </c>
      <c r="I21" s="37">
        <f>SUM(I445:I477)</f>
        <v>7270370</v>
      </c>
      <c r="J21" s="37">
        <f>SUM(J445:J477)</f>
        <v>13450660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19068579</v>
      </c>
      <c r="G22" s="37">
        <f>SUM(G478:G493)</f>
        <v>2019902</v>
      </c>
      <c r="H22" s="37">
        <f>SUM(H478:H493)</f>
        <v>8733035</v>
      </c>
      <c r="I22" s="37">
        <f>SUM(I478:I493)</f>
        <v>278751</v>
      </c>
      <c r="J22" s="37">
        <f>SUM(J478:J493)</f>
        <v>8036891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5806290</v>
      </c>
      <c r="G23" s="37">
        <f>SUM(G494:G508)</f>
        <v>121480</v>
      </c>
      <c r="H23" s="37">
        <f>SUM(H494:H508)</f>
        <v>805812</v>
      </c>
      <c r="I23" s="37">
        <f>SUM(I494:I508)</f>
        <v>1783095</v>
      </c>
      <c r="J23" s="37">
        <f>SUM(J494:J508)</f>
        <v>3095903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67011130</v>
      </c>
      <c r="G24" s="37">
        <f>SUM(G509:G529)</f>
        <v>21380526</v>
      </c>
      <c r="H24" s="37">
        <f>SUM(H509:H529)</f>
        <v>18917605</v>
      </c>
      <c r="I24" s="37">
        <f>SUM(I509:I529)</f>
        <v>2965057</v>
      </c>
      <c r="J24" s="37">
        <f>SUM(J509:J529)</f>
        <v>23747942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9978582</v>
      </c>
      <c r="G25" s="37">
        <f>SUM(G530:G553)</f>
        <v>2740000</v>
      </c>
      <c r="H25" s="37">
        <f>SUM(H530:H553)</f>
        <v>5211400</v>
      </c>
      <c r="I25" s="37">
        <f>SUM(I530:I553)</f>
        <v>602236</v>
      </c>
      <c r="J25" s="37">
        <f>SUM(J530:J553)</f>
        <v>1424946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53239242</v>
      </c>
      <c r="G26" s="37">
        <f>SUM(G554:G574)</f>
        <v>6244433</v>
      </c>
      <c r="H26" s="37">
        <f>SUM(H554:H574)</f>
        <v>33153430</v>
      </c>
      <c r="I26" s="37">
        <f>SUM(I554:I574)</f>
        <v>1096503</v>
      </c>
      <c r="J26" s="37">
        <f>SUM(J554:J574)</f>
        <v>12744876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17457772</v>
      </c>
      <c r="G27" s="37">
        <f>SUM(G575:G597)</f>
        <v>12008656</v>
      </c>
      <c r="H27" s="37">
        <f>SUM(H575:H597)</f>
        <v>3037679</v>
      </c>
      <c r="I27" s="37">
        <f>SUM(I575:I597)</f>
        <v>200747</v>
      </c>
      <c r="J27" s="37">
        <f>SUM(J575:J597)</f>
        <v>2210690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118567892</v>
      </c>
      <c r="G28" s="37">
        <f>G598</f>
        <v>0</v>
      </c>
      <c r="H28" s="37">
        <f>H598</f>
        <v>300000</v>
      </c>
      <c r="I28" s="37">
        <f>I598</f>
        <v>86734177</v>
      </c>
      <c r="J28" s="37">
        <f>J598</f>
        <v>31533715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1344118141</v>
      </c>
      <c r="G29" s="39">
        <f>SUM(G7:G28)</f>
        <v>381865652</v>
      </c>
      <c r="H29" s="39">
        <f>SUM(H7:H28)</f>
        <v>333550446</v>
      </c>
      <c r="I29" s="39">
        <f>SUM(I7:I28)</f>
        <v>259258089</v>
      </c>
      <c r="J29" s="39">
        <f>SUM(J7:J28)</f>
        <v>369443954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12" s="3" customFormat="1" ht="15" customHeight="1">
      <c r="A31" s="7">
        <v>1</v>
      </c>
      <c r="B31" s="17" t="s">
        <v>256</v>
      </c>
      <c r="C31" s="90" t="s">
        <v>257</v>
      </c>
      <c r="D31" s="17" t="s">
        <v>255</v>
      </c>
      <c r="E31" s="17" t="s">
        <v>258</v>
      </c>
      <c r="F31" s="63">
        <f aca="true" t="shared" si="0" ref="F31:F43">G31+H31+I31+J31</f>
        <v>241826</v>
      </c>
      <c r="G31" s="50">
        <v>0</v>
      </c>
      <c r="H31" s="50">
        <v>202027</v>
      </c>
      <c r="I31" s="50">
        <v>0</v>
      </c>
      <c r="J31" s="50">
        <v>39799</v>
      </c>
      <c r="K31" s="36"/>
      <c r="L31" s="100" t="s">
        <v>2304</v>
      </c>
    </row>
    <row r="32" spans="1:12" ht="15">
      <c r="A32" s="7">
        <v>2</v>
      </c>
      <c r="B32" s="17" t="s">
        <v>259</v>
      </c>
      <c r="C32" s="90" t="s">
        <v>260</v>
      </c>
      <c r="D32" s="17" t="s">
        <v>255</v>
      </c>
      <c r="E32" s="17" t="s">
        <v>261</v>
      </c>
      <c r="F32" s="64">
        <f t="shared" si="0"/>
        <v>4560168</v>
      </c>
      <c r="G32" s="36">
        <v>167000</v>
      </c>
      <c r="H32" s="36">
        <v>522583</v>
      </c>
      <c r="I32" s="36">
        <v>1000</v>
      </c>
      <c r="J32" s="36">
        <v>3869585</v>
      </c>
      <c r="K32" s="36"/>
      <c r="L32" s="100" t="s">
        <v>2310</v>
      </c>
    </row>
    <row r="33" spans="1:12" ht="15">
      <c r="A33" s="7">
        <v>3</v>
      </c>
      <c r="B33" s="17" t="s">
        <v>262</v>
      </c>
      <c r="C33" s="90" t="s">
        <v>263</v>
      </c>
      <c r="D33" s="17" t="s">
        <v>255</v>
      </c>
      <c r="E33" s="17" t="s">
        <v>264</v>
      </c>
      <c r="F33" s="64">
        <f t="shared" si="0"/>
        <v>2080327</v>
      </c>
      <c r="G33" s="36">
        <v>1284750</v>
      </c>
      <c r="H33" s="36">
        <v>792472</v>
      </c>
      <c r="I33" s="36">
        <v>0</v>
      </c>
      <c r="J33" s="36">
        <v>3105</v>
      </c>
      <c r="K33" s="36"/>
      <c r="L33" s="100" t="s">
        <v>2315</v>
      </c>
    </row>
    <row r="34" spans="1:12" ht="15">
      <c r="A34" s="7">
        <v>4</v>
      </c>
      <c r="B34" s="17" t="s">
        <v>265</v>
      </c>
      <c r="C34" s="90" t="s">
        <v>266</v>
      </c>
      <c r="D34" s="17" t="s">
        <v>255</v>
      </c>
      <c r="E34" s="17" t="s">
        <v>267</v>
      </c>
      <c r="F34" s="64">
        <f t="shared" si="0"/>
        <v>134030</v>
      </c>
      <c r="G34" s="36">
        <v>0</v>
      </c>
      <c r="H34" s="36">
        <v>134030</v>
      </c>
      <c r="I34" s="36">
        <v>0</v>
      </c>
      <c r="J34" s="36">
        <v>0</v>
      </c>
      <c r="K34" s="36"/>
      <c r="L34" s="100" t="s">
        <v>2310</v>
      </c>
    </row>
    <row r="35" spans="1:12" ht="15">
      <c r="A35" s="7">
        <v>5</v>
      </c>
      <c r="B35" s="17" t="s">
        <v>268</v>
      </c>
      <c r="C35" s="90" t="s">
        <v>269</v>
      </c>
      <c r="D35" s="17" t="s">
        <v>255</v>
      </c>
      <c r="E35" s="17" t="s">
        <v>270</v>
      </c>
      <c r="F35" s="64">
        <f t="shared" si="0"/>
        <v>575145</v>
      </c>
      <c r="G35" s="36">
        <v>100700</v>
      </c>
      <c r="H35" s="36">
        <v>115140</v>
      </c>
      <c r="I35" s="36">
        <v>12300</v>
      </c>
      <c r="J35" s="36">
        <v>347005</v>
      </c>
      <c r="K35" s="64"/>
      <c r="L35" s="100" t="s">
        <v>2304</v>
      </c>
    </row>
    <row r="36" spans="1:12" ht="15">
      <c r="A36" s="7">
        <v>6</v>
      </c>
      <c r="B36" s="17" t="s">
        <v>271</v>
      </c>
      <c r="C36" s="90" t="s">
        <v>272</v>
      </c>
      <c r="D36" s="17" t="s">
        <v>255</v>
      </c>
      <c r="E36" s="17" t="s">
        <v>273</v>
      </c>
      <c r="F36" s="64">
        <f t="shared" si="0"/>
        <v>42200</v>
      </c>
      <c r="G36" s="36">
        <v>0</v>
      </c>
      <c r="H36" s="36">
        <v>32200</v>
      </c>
      <c r="I36" s="36">
        <v>0</v>
      </c>
      <c r="J36" s="36">
        <v>10000</v>
      </c>
      <c r="K36" s="36"/>
      <c r="L36" s="100" t="s">
        <v>2315</v>
      </c>
    </row>
    <row r="37" spans="1:12" ht="15">
      <c r="A37" s="7">
        <v>7</v>
      </c>
      <c r="B37" s="17" t="s">
        <v>274</v>
      </c>
      <c r="C37" s="90" t="s">
        <v>275</v>
      </c>
      <c r="D37" s="17" t="s">
        <v>255</v>
      </c>
      <c r="E37" s="17" t="s">
        <v>276</v>
      </c>
      <c r="F37" s="64">
        <f t="shared" si="0"/>
        <v>18015693</v>
      </c>
      <c r="G37" s="36">
        <v>17905747</v>
      </c>
      <c r="H37" s="36">
        <v>107045</v>
      </c>
      <c r="I37" s="36">
        <v>0</v>
      </c>
      <c r="J37" s="36">
        <v>2901</v>
      </c>
      <c r="K37" s="36"/>
      <c r="L37" s="100" t="s">
        <v>2315</v>
      </c>
    </row>
    <row r="38" spans="1:12" ht="15">
      <c r="A38" s="7">
        <v>8</v>
      </c>
      <c r="B38" s="17" t="s">
        <v>277</v>
      </c>
      <c r="C38" s="90" t="s">
        <v>278</v>
      </c>
      <c r="D38" s="17" t="s">
        <v>255</v>
      </c>
      <c r="E38" s="17" t="s">
        <v>279</v>
      </c>
      <c r="F38" s="64">
        <f t="shared" si="0"/>
        <v>2859110</v>
      </c>
      <c r="G38" s="36">
        <v>1415538</v>
      </c>
      <c r="H38" s="36">
        <v>1043601</v>
      </c>
      <c r="I38" s="36">
        <v>0</v>
      </c>
      <c r="J38" s="36">
        <v>399971</v>
      </c>
      <c r="K38" s="36"/>
      <c r="L38" s="100" t="s">
        <v>2315</v>
      </c>
    </row>
    <row r="39" spans="1:12" ht="15">
      <c r="A39" s="7">
        <v>9</v>
      </c>
      <c r="B39" s="17" t="s">
        <v>280</v>
      </c>
      <c r="C39" s="90" t="s">
        <v>281</v>
      </c>
      <c r="D39" s="17" t="s">
        <v>255</v>
      </c>
      <c r="E39" s="17" t="s">
        <v>282</v>
      </c>
      <c r="F39" s="64">
        <f t="shared" si="0"/>
        <v>60268</v>
      </c>
      <c r="G39" s="36">
        <v>0</v>
      </c>
      <c r="H39" s="36">
        <v>38800</v>
      </c>
      <c r="I39" s="36">
        <v>12468</v>
      </c>
      <c r="J39" s="36">
        <v>9000</v>
      </c>
      <c r="K39" s="36"/>
      <c r="L39" s="100" t="s">
        <v>2304</v>
      </c>
    </row>
    <row r="40" spans="1:12" ht="15">
      <c r="A40" s="7">
        <v>10</v>
      </c>
      <c r="B40" s="17" t="s">
        <v>283</v>
      </c>
      <c r="C40" s="90" t="s">
        <v>284</v>
      </c>
      <c r="D40" s="17" t="s">
        <v>255</v>
      </c>
      <c r="E40" s="17" t="s">
        <v>285</v>
      </c>
      <c r="F40" s="64">
        <f t="shared" si="0"/>
        <v>44095</v>
      </c>
      <c r="G40" s="36">
        <v>0</v>
      </c>
      <c r="H40" s="36">
        <v>14700</v>
      </c>
      <c r="I40" s="36">
        <v>0</v>
      </c>
      <c r="J40" s="36">
        <v>29395</v>
      </c>
      <c r="K40" s="36"/>
      <c r="L40" s="100" t="s">
        <v>2304</v>
      </c>
    </row>
    <row r="41" spans="1:12" ht="15">
      <c r="A41" s="7">
        <v>11</v>
      </c>
      <c r="B41" s="17" t="s">
        <v>286</v>
      </c>
      <c r="C41" s="90" t="s">
        <v>287</v>
      </c>
      <c r="D41" s="17" t="s">
        <v>255</v>
      </c>
      <c r="E41" s="17" t="s">
        <v>288</v>
      </c>
      <c r="F41" s="64">
        <f t="shared" si="0"/>
        <v>12797818</v>
      </c>
      <c r="G41" s="36">
        <v>822700</v>
      </c>
      <c r="H41" s="36">
        <v>599330</v>
      </c>
      <c r="I41" s="36">
        <v>0</v>
      </c>
      <c r="J41" s="36">
        <v>11375788</v>
      </c>
      <c r="K41" s="36"/>
      <c r="L41" s="79" t="s">
        <v>9</v>
      </c>
    </row>
    <row r="42" spans="1:12" ht="15">
      <c r="A42" s="7">
        <v>12</v>
      </c>
      <c r="B42" s="17" t="s">
        <v>289</v>
      </c>
      <c r="C42" s="90" t="s">
        <v>290</v>
      </c>
      <c r="D42" s="17" t="s">
        <v>255</v>
      </c>
      <c r="E42" s="17" t="s">
        <v>291</v>
      </c>
      <c r="F42" s="64">
        <f t="shared" si="0"/>
        <v>5065933</v>
      </c>
      <c r="G42" s="36">
        <v>191850</v>
      </c>
      <c r="H42" s="36">
        <v>525734</v>
      </c>
      <c r="I42" s="36">
        <v>0</v>
      </c>
      <c r="J42" s="36">
        <v>4348349</v>
      </c>
      <c r="K42" s="36"/>
      <c r="L42" s="100" t="s">
        <v>2310</v>
      </c>
    </row>
    <row r="43" spans="1:12" ht="15">
      <c r="A43" s="7">
        <v>13</v>
      </c>
      <c r="B43" s="17" t="s">
        <v>292</v>
      </c>
      <c r="C43" s="90" t="s">
        <v>293</v>
      </c>
      <c r="D43" s="17" t="s">
        <v>255</v>
      </c>
      <c r="E43" s="17" t="s">
        <v>1728</v>
      </c>
      <c r="F43" s="64">
        <f t="shared" si="0"/>
        <v>748491</v>
      </c>
      <c r="G43" s="36">
        <v>200000</v>
      </c>
      <c r="H43" s="36">
        <v>239371</v>
      </c>
      <c r="I43" s="36">
        <v>0</v>
      </c>
      <c r="J43" s="36">
        <v>309120</v>
      </c>
      <c r="K43" s="36"/>
      <c r="L43" s="100" t="s">
        <v>2310</v>
      </c>
    </row>
    <row r="44" spans="1:12" ht="15">
      <c r="A44" s="7">
        <v>14</v>
      </c>
      <c r="B44" s="17" t="s">
        <v>295</v>
      </c>
      <c r="C44" s="90" t="s">
        <v>296</v>
      </c>
      <c r="D44" s="17" t="s">
        <v>255</v>
      </c>
      <c r="E44" s="17" t="s">
        <v>297</v>
      </c>
      <c r="F44" s="64" t="s">
        <v>9</v>
      </c>
      <c r="G44" s="64" t="s">
        <v>9</v>
      </c>
      <c r="H44" s="64" t="s">
        <v>9</v>
      </c>
      <c r="I44" s="64" t="s">
        <v>9</v>
      </c>
      <c r="J44" s="64" t="s">
        <v>9</v>
      </c>
      <c r="K44" s="36"/>
      <c r="L44" s="100" t="s">
        <v>2310</v>
      </c>
    </row>
    <row r="45" spans="1:12" ht="15">
      <c r="A45" s="7">
        <v>15</v>
      </c>
      <c r="B45" s="17" t="s">
        <v>298</v>
      </c>
      <c r="C45" s="90" t="s">
        <v>299</v>
      </c>
      <c r="D45" s="17" t="s">
        <v>255</v>
      </c>
      <c r="E45" s="17" t="s">
        <v>1729</v>
      </c>
      <c r="F45" s="64">
        <f aca="true" t="shared" si="1" ref="F45:F62">G45+H45+I45+J45</f>
        <v>5325967</v>
      </c>
      <c r="G45" s="36">
        <v>4853897</v>
      </c>
      <c r="H45" s="36">
        <v>472070</v>
      </c>
      <c r="I45" s="36">
        <v>0</v>
      </c>
      <c r="J45" s="36">
        <v>0</v>
      </c>
      <c r="K45" s="36"/>
      <c r="L45" s="100" t="s">
        <v>2310</v>
      </c>
    </row>
    <row r="46" spans="1:12" ht="15">
      <c r="A46" s="7">
        <v>16</v>
      </c>
      <c r="B46" s="17" t="s">
        <v>301</v>
      </c>
      <c r="C46" s="90" t="s">
        <v>302</v>
      </c>
      <c r="D46" s="17" t="s">
        <v>255</v>
      </c>
      <c r="E46" s="17" t="s">
        <v>303</v>
      </c>
      <c r="F46" s="64">
        <f t="shared" si="1"/>
        <v>3037947</v>
      </c>
      <c r="G46" s="36">
        <v>2065500</v>
      </c>
      <c r="H46" s="36">
        <v>604718</v>
      </c>
      <c r="I46" s="36">
        <v>88575</v>
      </c>
      <c r="J46" s="36">
        <v>279154</v>
      </c>
      <c r="K46" s="36"/>
      <c r="L46" s="100" t="s">
        <v>2310</v>
      </c>
    </row>
    <row r="47" spans="1:12" ht="15">
      <c r="A47" s="7">
        <v>17</v>
      </c>
      <c r="B47" s="17" t="s">
        <v>304</v>
      </c>
      <c r="C47" s="90" t="s">
        <v>305</v>
      </c>
      <c r="D47" s="17" t="s">
        <v>255</v>
      </c>
      <c r="E47" s="17" t="s">
        <v>1730</v>
      </c>
      <c r="F47" s="64">
        <f t="shared" si="1"/>
        <v>430688</v>
      </c>
      <c r="G47" s="36">
        <v>246100</v>
      </c>
      <c r="H47" s="36">
        <v>144438</v>
      </c>
      <c r="I47" s="36">
        <v>1800</v>
      </c>
      <c r="J47" s="36">
        <v>38350</v>
      </c>
      <c r="K47" s="36"/>
      <c r="L47" s="100" t="s">
        <v>2310</v>
      </c>
    </row>
    <row r="48" spans="1:12" ht="15">
      <c r="A48" s="7">
        <v>18</v>
      </c>
      <c r="B48" s="17" t="s">
        <v>307</v>
      </c>
      <c r="C48" s="90" t="s">
        <v>308</v>
      </c>
      <c r="D48" s="17" t="s">
        <v>255</v>
      </c>
      <c r="E48" s="17" t="s">
        <v>309</v>
      </c>
      <c r="F48" s="64">
        <f t="shared" si="1"/>
        <v>605775</v>
      </c>
      <c r="G48" s="36">
        <v>192950</v>
      </c>
      <c r="H48" s="36">
        <v>309800</v>
      </c>
      <c r="I48" s="36">
        <v>0</v>
      </c>
      <c r="J48" s="36">
        <v>103025</v>
      </c>
      <c r="K48" s="36"/>
      <c r="L48" s="100" t="s">
        <v>2304</v>
      </c>
    </row>
    <row r="49" spans="1:12" ht="15">
      <c r="A49" s="7">
        <v>19</v>
      </c>
      <c r="B49" s="17" t="s">
        <v>310</v>
      </c>
      <c r="C49" s="90" t="s">
        <v>311</v>
      </c>
      <c r="D49" s="17" t="s">
        <v>255</v>
      </c>
      <c r="E49" s="17" t="s">
        <v>312</v>
      </c>
      <c r="F49" s="64">
        <f t="shared" si="1"/>
        <v>17075248</v>
      </c>
      <c r="G49" s="36">
        <v>16899962</v>
      </c>
      <c r="H49" s="36">
        <v>136237</v>
      </c>
      <c r="I49" s="36">
        <v>0</v>
      </c>
      <c r="J49" s="36">
        <v>39049</v>
      </c>
      <c r="K49" s="36"/>
      <c r="L49" s="100" t="s">
        <v>2315</v>
      </c>
    </row>
    <row r="50" spans="1:12" ht="15">
      <c r="A50" s="7">
        <v>20</v>
      </c>
      <c r="B50" s="17" t="s">
        <v>313</v>
      </c>
      <c r="C50" s="90" t="s">
        <v>314</v>
      </c>
      <c r="D50" s="17" t="s">
        <v>255</v>
      </c>
      <c r="E50" s="17" t="s">
        <v>315</v>
      </c>
      <c r="F50" s="64">
        <f t="shared" si="1"/>
        <v>66545</v>
      </c>
      <c r="G50" s="36">
        <v>0</v>
      </c>
      <c r="H50" s="36">
        <v>66545</v>
      </c>
      <c r="I50" s="36">
        <v>0</v>
      </c>
      <c r="J50" s="36">
        <v>0</v>
      </c>
      <c r="K50" s="36"/>
      <c r="L50" s="100" t="s">
        <v>2304</v>
      </c>
    </row>
    <row r="51" spans="1:12" ht="15">
      <c r="A51" s="7">
        <v>21</v>
      </c>
      <c r="B51" s="17" t="s">
        <v>316</v>
      </c>
      <c r="C51" s="90" t="s">
        <v>317</v>
      </c>
      <c r="D51" s="17" t="s">
        <v>255</v>
      </c>
      <c r="E51" s="17" t="s">
        <v>318</v>
      </c>
      <c r="F51" s="64">
        <f t="shared" si="1"/>
        <v>300583</v>
      </c>
      <c r="G51" s="36">
        <v>0</v>
      </c>
      <c r="H51" s="36">
        <v>103220</v>
      </c>
      <c r="I51" s="36">
        <v>0</v>
      </c>
      <c r="J51" s="36">
        <v>197363</v>
      </c>
      <c r="K51" s="36"/>
      <c r="L51" s="100" t="s">
        <v>2315</v>
      </c>
    </row>
    <row r="52" spans="1:12" ht="15">
      <c r="A52" s="7">
        <v>22</v>
      </c>
      <c r="B52" s="17" t="s">
        <v>319</v>
      </c>
      <c r="C52" s="90" t="s">
        <v>320</v>
      </c>
      <c r="D52" s="17" t="s">
        <v>255</v>
      </c>
      <c r="E52" s="17" t="s">
        <v>321</v>
      </c>
      <c r="F52" s="64">
        <f t="shared" si="1"/>
        <v>1005543</v>
      </c>
      <c r="G52" s="36">
        <v>346500</v>
      </c>
      <c r="H52" s="36">
        <v>646643</v>
      </c>
      <c r="I52" s="36">
        <v>0</v>
      </c>
      <c r="J52" s="36">
        <v>12400</v>
      </c>
      <c r="K52" s="36"/>
      <c r="L52" s="100" t="s">
        <v>2310</v>
      </c>
    </row>
    <row r="53" spans="1:12" ht="15">
      <c r="A53" s="7">
        <v>23</v>
      </c>
      <c r="B53" s="17" t="s">
        <v>322</v>
      </c>
      <c r="C53" s="90" t="s">
        <v>323</v>
      </c>
      <c r="D53" s="17" t="s">
        <v>255</v>
      </c>
      <c r="E53" s="17" t="s">
        <v>324</v>
      </c>
      <c r="F53" s="64">
        <f t="shared" si="1"/>
        <v>190953</v>
      </c>
      <c r="G53" s="36">
        <v>29001</v>
      </c>
      <c r="H53" s="36">
        <v>46452</v>
      </c>
      <c r="I53" s="36">
        <v>45000</v>
      </c>
      <c r="J53" s="36">
        <v>70500</v>
      </c>
      <c r="K53" s="36"/>
      <c r="L53" s="100" t="s">
        <v>2304</v>
      </c>
    </row>
    <row r="54" spans="1:12" ht="15">
      <c r="A54" s="7">
        <v>24</v>
      </c>
      <c r="B54" s="17" t="s">
        <v>326</v>
      </c>
      <c r="C54" s="90" t="s">
        <v>327</v>
      </c>
      <c r="D54" s="17" t="s">
        <v>325</v>
      </c>
      <c r="E54" s="17" t="s">
        <v>328</v>
      </c>
      <c r="F54" s="64">
        <f t="shared" si="1"/>
        <v>668532</v>
      </c>
      <c r="G54" s="36">
        <v>0</v>
      </c>
      <c r="H54" s="36">
        <v>524012</v>
      </c>
      <c r="I54" s="36">
        <v>0</v>
      </c>
      <c r="J54" s="36">
        <v>144520</v>
      </c>
      <c r="K54" s="36"/>
      <c r="L54" s="100" t="s">
        <v>2304</v>
      </c>
    </row>
    <row r="55" spans="1:12" ht="15">
      <c r="A55" s="7">
        <v>25</v>
      </c>
      <c r="B55" s="17" t="s">
        <v>329</v>
      </c>
      <c r="C55" s="90" t="s">
        <v>330</v>
      </c>
      <c r="D55" s="17" t="s">
        <v>325</v>
      </c>
      <c r="E55" s="17" t="s">
        <v>331</v>
      </c>
      <c r="F55" s="64">
        <f t="shared" si="1"/>
        <v>264522</v>
      </c>
      <c r="G55" s="36">
        <v>0</v>
      </c>
      <c r="H55" s="36">
        <v>138170</v>
      </c>
      <c r="I55" s="36">
        <v>0</v>
      </c>
      <c r="J55" s="36">
        <v>126352</v>
      </c>
      <c r="K55" s="36"/>
      <c r="L55" s="100" t="s">
        <v>2315</v>
      </c>
    </row>
    <row r="56" spans="1:12" ht="15">
      <c r="A56" s="7">
        <v>26</v>
      </c>
      <c r="B56" s="17" t="s">
        <v>332</v>
      </c>
      <c r="C56" s="90" t="s">
        <v>333</v>
      </c>
      <c r="D56" s="17" t="s">
        <v>325</v>
      </c>
      <c r="E56" s="17" t="s">
        <v>334</v>
      </c>
      <c r="F56" s="64">
        <f t="shared" si="1"/>
        <v>901690</v>
      </c>
      <c r="G56" s="36">
        <v>58500</v>
      </c>
      <c r="H56" s="36">
        <v>776445</v>
      </c>
      <c r="I56" s="36">
        <v>0</v>
      </c>
      <c r="J56" s="36">
        <v>66745</v>
      </c>
      <c r="K56" s="36"/>
      <c r="L56" s="100" t="s">
        <v>2315</v>
      </c>
    </row>
    <row r="57" spans="1:12" ht="15">
      <c r="A57" s="7">
        <v>27</v>
      </c>
      <c r="B57" s="17" t="s">
        <v>335</v>
      </c>
      <c r="C57" s="90" t="s">
        <v>336</v>
      </c>
      <c r="D57" s="17" t="s">
        <v>325</v>
      </c>
      <c r="E57" s="17" t="s">
        <v>337</v>
      </c>
      <c r="F57" s="64">
        <f t="shared" si="1"/>
        <v>679152</v>
      </c>
      <c r="G57" s="36">
        <v>0</v>
      </c>
      <c r="H57" s="36">
        <v>96003</v>
      </c>
      <c r="I57" s="36">
        <v>383169</v>
      </c>
      <c r="J57" s="36">
        <v>199980</v>
      </c>
      <c r="K57" s="36"/>
      <c r="L57" s="100" t="s">
        <v>2310</v>
      </c>
    </row>
    <row r="58" spans="1:12" ht="15">
      <c r="A58" s="7">
        <v>28</v>
      </c>
      <c r="B58" s="17" t="s">
        <v>338</v>
      </c>
      <c r="C58" s="90" t="s">
        <v>339</v>
      </c>
      <c r="D58" s="17" t="s">
        <v>325</v>
      </c>
      <c r="E58" s="17" t="s">
        <v>340</v>
      </c>
      <c r="F58" s="64">
        <f t="shared" si="1"/>
        <v>476699</v>
      </c>
      <c r="G58" s="36">
        <v>0</v>
      </c>
      <c r="H58" s="36">
        <v>95891</v>
      </c>
      <c r="I58" s="36">
        <v>0</v>
      </c>
      <c r="J58" s="36">
        <v>380808</v>
      </c>
      <c r="K58" s="36"/>
      <c r="L58" s="100" t="s">
        <v>2310</v>
      </c>
    </row>
    <row r="59" spans="1:12" ht="15">
      <c r="A59" s="7">
        <v>29</v>
      </c>
      <c r="B59" s="17" t="s">
        <v>341</v>
      </c>
      <c r="C59" s="90" t="s">
        <v>342</v>
      </c>
      <c r="D59" s="17" t="s">
        <v>325</v>
      </c>
      <c r="E59" s="17" t="s">
        <v>343</v>
      </c>
      <c r="F59" s="64">
        <f t="shared" si="1"/>
        <v>1130026</v>
      </c>
      <c r="G59" s="36">
        <v>691000</v>
      </c>
      <c r="H59" s="36">
        <v>413676</v>
      </c>
      <c r="I59" s="36">
        <v>0</v>
      </c>
      <c r="J59" s="36">
        <v>25350</v>
      </c>
      <c r="K59" s="36"/>
      <c r="L59" s="100" t="s">
        <v>2315</v>
      </c>
    </row>
    <row r="60" spans="1:12" ht="15">
      <c r="A60" s="7">
        <v>30</v>
      </c>
      <c r="B60" s="17" t="s">
        <v>344</v>
      </c>
      <c r="C60" s="90" t="s">
        <v>345</v>
      </c>
      <c r="D60" s="17" t="s">
        <v>325</v>
      </c>
      <c r="E60" s="17" t="s">
        <v>346</v>
      </c>
      <c r="F60" s="64">
        <f t="shared" si="1"/>
        <v>1195754</v>
      </c>
      <c r="G60" s="36">
        <v>401699</v>
      </c>
      <c r="H60" s="36">
        <v>668866</v>
      </c>
      <c r="I60" s="36">
        <v>0</v>
      </c>
      <c r="J60" s="36">
        <v>125189</v>
      </c>
      <c r="K60" s="36"/>
      <c r="L60" s="100" t="s">
        <v>2310</v>
      </c>
    </row>
    <row r="61" spans="1:12" ht="15">
      <c r="A61" s="7">
        <v>31</v>
      </c>
      <c r="B61" s="17" t="s">
        <v>347</v>
      </c>
      <c r="C61" s="90" t="s">
        <v>348</v>
      </c>
      <c r="D61" s="17" t="s">
        <v>325</v>
      </c>
      <c r="E61" s="17" t="s">
        <v>349</v>
      </c>
      <c r="F61" s="64">
        <f t="shared" si="1"/>
        <v>467693</v>
      </c>
      <c r="G61" s="36">
        <v>0</v>
      </c>
      <c r="H61" s="36">
        <v>447227</v>
      </c>
      <c r="I61" s="36">
        <v>0</v>
      </c>
      <c r="J61" s="36">
        <v>20466</v>
      </c>
      <c r="K61" s="36"/>
      <c r="L61" s="100" t="s">
        <v>2310</v>
      </c>
    </row>
    <row r="62" spans="1:12" ht="15">
      <c r="A62" s="7">
        <v>32</v>
      </c>
      <c r="B62" s="17" t="s">
        <v>350</v>
      </c>
      <c r="C62" s="90" t="s">
        <v>351</v>
      </c>
      <c r="D62" s="17" t="s">
        <v>325</v>
      </c>
      <c r="E62" s="17" t="s">
        <v>352</v>
      </c>
      <c r="F62" s="64">
        <f t="shared" si="1"/>
        <v>1910265</v>
      </c>
      <c r="G62" s="36">
        <v>1682990</v>
      </c>
      <c r="H62" s="36">
        <v>227275</v>
      </c>
      <c r="I62" s="36">
        <v>0</v>
      </c>
      <c r="J62" s="36">
        <v>0</v>
      </c>
      <c r="K62" s="36"/>
      <c r="L62" s="100" t="s">
        <v>2315</v>
      </c>
    </row>
    <row r="63" spans="1:12" ht="15">
      <c r="A63" s="7">
        <v>33</v>
      </c>
      <c r="B63" s="17" t="s">
        <v>353</v>
      </c>
      <c r="C63" s="90" t="s">
        <v>354</v>
      </c>
      <c r="D63" s="17" t="s">
        <v>325</v>
      </c>
      <c r="E63" s="17" t="s">
        <v>355</v>
      </c>
      <c r="F63" s="64" t="s">
        <v>9</v>
      </c>
      <c r="G63" s="64" t="s">
        <v>9</v>
      </c>
      <c r="H63" s="64" t="s">
        <v>9</v>
      </c>
      <c r="I63" s="64" t="s">
        <v>9</v>
      </c>
      <c r="J63" s="64" t="s">
        <v>9</v>
      </c>
      <c r="K63" s="36"/>
      <c r="L63" s="100" t="s">
        <v>2315</v>
      </c>
    </row>
    <row r="64" spans="1:12" ht="15">
      <c r="A64" s="7">
        <v>34</v>
      </c>
      <c r="B64" s="17" t="s">
        <v>356</v>
      </c>
      <c r="C64" s="90" t="s">
        <v>357</v>
      </c>
      <c r="D64" s="17" t="s">
        <v>325</v>
      </c>
      <c r="E64" s="17" t="s">
        <v>358</v>
      </c>
      <c r="F64" s="64" t="s">
        <v>9</v>
      </c>
      <c r="G64" s="64" t="s">
        <v>9</v>
      </c>
      <c r="H64" s="64" t="s">
        <v>9</v>
      </c>
      <c r="I64" s="64" t="s">
        <v>9</v>
      </c>
      <c r="J64" s="64" t="s">
        <v>9</v>
      </c>
      <c r="K64" s="36"/>
      <c r="L64" s="100" t="s">
        <v>2310</v>
      </c>
    </row>
    <row r="65" spans="1:12" ht="15">
      <c r="A65" s="7">
        <v>35</v>
      </c>
      <c r="B65" s="17" t="s">
        <v>359</v>
      </c>
      <c r="C65" s="90" t="s">
        <v>360</v>
      </c>
      <c r="D65" s="17" t="s">
        <v>325</v>
      </c>
      <c r="E65" s="17" t="s">
        <v>361</v>
      </c>
      <c r="F65" s="64">
        <f aca="true" t="shared" si="2" ref="F65:F103">G65+H65+I65+J65</f>
        <v>938717</v>
      </c>
      <c r="G65" s="36">
        <v>0</v>
      </c>
      <c r="H65" s="36">
        <v>213894</v>
      </c>
      <c r="I65" s="36">
        <v>4500</v>
      </c>
      <c r="J65" s="36">
        <v>720323</v>
      </c>
      <c r="K65" s="36"/>
      <c r="L65" s="100" t="s">
        <v>2310</v>
      </c>
    </row>
    <row r="66" spans="1:12" ht="15">
      <c r="A66" s="7">
        <v>36</v>
      </c>
      <c r="B66" s="17" t="s">
        <v>362</v>
      </c>
      <c r="C66" s="90" t="s">
        <v>363</v>
      </c>
      <c r="D66" s="17" t="s">
        <v>325</v>
      </c>
      <c r="E66" s="17" t="s">
        <v>364</v>
      </c>
      <c r="F66" s="64">
        <f t="shared" si="2"/>
        <v>4989408</v>
      </c>
      <c r="G66" s="36">
        <v>0</v>
      </c>
      <c r="H66" s="36">
        <v>117234</v>
      </c>
      <c r="I66" s="36">
        <v>4800000</v>
      </c>
      <c r="J66" s="36">
        <v>72174</v>
      </c>
      <c r="K66" s="36"/>
      <c r="L66" s="100" t="s">
        <v>2310</v>
      </c>
    </row>
    <row r="67" spans="1:12" ht="15">
      <c r="A67" s="7">
        <v>37</v>
      </c>
      <c r="B67" s="17" t="s">
        <v>365</v>
      </c>
      <c r="C67" s="90" t="s">
        <v>366</v>
      </c>
      <c r="D67" s="17" t="s">
        <v>325</v>
      </c>
      <c r="E67" s="17" t="s">
        <v>367</v>
      </c>
      <c r="F67" s="64">
        <f t="shared" si="2"/>
        <v>56402</v>
      </c>
      <c r="G67" s="36">
        <v>0</v>
      </c>
      <c r="H67" s="36">
        <v>51202</v>
      </c>
      <c r="I67" s="36">
        <v>0</v>
      </c>
      <c r="J67" s="36">
        <v>5200</v>
      </c>
      <c r="K67" s="36"/>
      <c r="L67" s="100" t="s">
        <v>2304</v>
      </c>
    </row>
    <row r="68" spans="1:12" ht="15">
      <c r="A68" s="7">
        <v>38</v>
      </c>
      <c r="B68" s="17" t="s">
        <v>368</v>
      </c>
      <c r="C68" s="90" t="s">
        <v>369</v>
      </c>
      <c r="D68" s="17" t="s">
        <v>325</v>
      </c>
      <c r="E68" s="17" t="s">
        <v>370</v>
      </c>
      <c r="F68" s="64">
        <f t="shared" si="2"/>
        <v>4258025</v>
      </c>
      <c r="G68" s="36">
        <v>1235000</v>
      </c>
      <c r="H68" s="36">
        <v>740108</v>
      </c>
      <c r="I68" s="36">
        <v>793200</v>
      </c>
      <c r="J68" s="36">
        <v>1489717</v>
      </c>
      <c r="K68" s="36"/>
      <c r="L68" s="100" t="s">
        <v>2310</v>
      </c>
    </row>
    <row r="69" spans="1:12" ht="15">
      <c r="A69" s="7">
        <v>39</v>
      </c>
      <c r="B69" s="17" t="s">
        <v>371</v>
      </c>
      <c r="C69" s="90" t="s">
        <v>372</v>
      </c>
      <c r="D69" s="17" t="s">
        <v>325</v>
      </c>
      <c r="E69" s="17" t="s">
        <v>373</v>
      </c>
      <c r="F69" s="64">
        <f t="shared" si="2"/>
        <v>1564892</v>
      </c>
      <c r="G69" s="36">
        <v>442500</v>
      </c>
      <c r="H69" s="36">
        <v>795324</v>
      </c>
      <c r="I69" s="36">
        <v>0</v>
      </c>
      <c r="J69" s="36">
        <v>327068</v>
      </c>
      <c r="K69" s="36"/>
      <c r="L69" s="100" t="s">
        <v>2310</v>
      </c>
    </row>
    <row r="70" spans="1:12" ht="15">
      <c r="A70" s="7">
        <v>40</v>
      </c>
      <c r="B70" s="17" t="s">
        <v>374</v>
      </c>
      <c r="C70" s="90" t="s">
        <v>375</v>
      </c>
      <c r="D70" s="17" t="s">
        <v>325</v>
      </c>
      <c r="E70" s="17" t="s">
        <v>376</v>
      </c>
      <c r="F70" s="64">
        <f t="shared" si="2"/>
        <v>2263060</v>
      </c>
      <c r="G70" s="36">
        <v>0</v>
      </c>
      <c r="H70" s="36">
        <v>1366009</v>
      </c>
      <c r="I70" s="36">
        <v>0</v>
      </c>
      <c r="J70" s="36">
        <v>897051</v>
      </c>
      <c r="K70" s="36"/>
      <c r="L70" s="100" t="s">
        <v>2310</v>
      </c>
    </row>
    <row r="71" spans="1:12" ht="15">
      <c r="A71" s="7">
        <v>41</v>
      </c>
      <c r="B71" s="17" t="s">
        <v>377</v>
      </c>
      <c r="C71" s="90" t="s">
        <v>378</v>
      </c>
      <c r="D71" s="17" t="s">
        <v>325</v>
      </c>
      <c r="E71" s="17" t="s">
        <v>379</v>
      </c>
      <c r="F71" s="64">
        <f t="shared" si="2"/>
        <v>472056</v>
      </c>
      <c r="G71" s="36">
        <v>184600</v>
      </c>
      <c r="H71" s="36">
        <v>57351</v>
      </c>
      <c r="I71" s="36">
        <v>0</v>
      </c>
      <c r="J71" s="36">
        <v>230105</v>
      </c>
      <c r="K71" s="36"/>
      <c r="L71" s="100" t="s">
        <v>2304</v>
      </c>
    </row>
    <row r="72" spans="1:12" ht="15">
      <c r="A72" s="7">
        <v>42</v>
      </c>
      <c r="B72" s="17" t="s">
        <v>380</v>
      </c>
      <c r="C72" s="90" t="s">
        <v>381</v>
      </c>
      <c r="D72" s="17" t="s">
        <v>325</v>
      </c>
      <c r="E72" s="17" t="s">
        <v>382</v>
      </c>
      <c r="F72" s="64">
        <f t="shared" si="2"/>
        <v>3847368</v>
      </c>
      <c r="G72" s="36">
        <v>15000</v>
      </c>
      <c r="H72" s="36">
        <v>1794332</v>
      </c>
      <c r="I72" s="36">
        <v>15000</v>
      </c>
      <c r="J72" s="36">
        <v>2023036</v>
      </c>
      <c r="K72" s="36"/>
      <c r="L72" s="100" t="s">
        <v>2315</v>
      </c>
    </row>
    <row r="73" spans="1:12" ht="15">
      <c r="A73" s="7">
        <v>43</v>
      </c>
      <c r="B73" s="17" t="s">
        <v>383</v>
      </c>
      <c r="C73" s="90" t="s">
        <v>384</v>
      </c>
      <c r="D73" s="17" t="s">
        <v>325</v>
      </c>
      <c r="E73" s="17" t="s">
        <v>385</v>
      </c>
      <c r="F73" s="64">
        <f t="shared" si="2"/>
        <v>2784218</v>
      </c>
      <c r="G73" s="36">
        <v>1651501</v>
      </c>
      <c r="H73" s="36">
        <v>1050985</v>
      </c>
      <c r="I73" s="36">
        <v>0</v>
      </c>
      <c r="J73" s="36">
        <v>81732</v>
      </c>
      <c r="K73" s="36"/>
      <c r="L73" s="100" t="s">
        <v>2315</v>
      </c>
    </row>
    <row r="74" spans="1:12" ht="15">
      <c r="A74" s="7">
        <v>44</v>
      </c>
      <c r="B74" s="17" t="s">
        <v>386</v>
      </c>
      <c r="C74" s="90" t="s">
        <v>387</v>
      </c>
      <c r="D74" s="17" t="s">
        <v>325</v>
      </c>
      <c r="E74" s="17" t="s">
        <v>388</v>
      </c>
      <c r="F74" s="64">
        <f t="shared" si="2"/>
        <v>785928</v>
      </c>
      <c r="G74" s="36">
        <v>400000</v>
      </c>
      <c r="H74" s="36">
        <v>321518</v>
      </c>
      <c r="I74" s="36">
        <v>8000</v>
      </c>
      <c r="J74" s="36">
        <v>56410</v>
      </c>
      <c r="K74" s="36"/>
      <c r="L74" s="100" t="s">
        <v>2310</v>
      </c>
    </row>
    <row r="75" spans="1:12" ht="15">
      <c r="A75" s="7">
        <v>45</v>
      </c>
      <c r="B75" s="17" t="s">
        <v>389</v>
      </c>
      <c r="C75" s="90" t="s">
        <v>390</v>
      </c>
      <c r="D75" s="17" t="s">
        <v>325</v>
      </c>
      <c r="E75" s="17" t="s">
        <v>391</v>
      </c>
      <c r="F75" s="64">
        <f t="shared" si="2"/>
        <v>1032784</v>
      </c>
      <c r="G75" s="36">
        <v>0</v>
      </c>
      <c r="H75" s="36">
        <v>990084</v>
      </c>
      <c r="I75" s="36">
        <v>0</v>
      </c>
      <c r="J75" s="36">
        <v>42700</v>
      </c>
      <c r="K75" s="36"/>
      <c r="L75" s="100" t="s">
        <v>2310</v>
      </c>
    </row>
    <row r="76" spans="1:12" ht="15">
      <c r="A76" s="7">
        <v>46</v>
      </c>
      <c r="B76" s="17" t="s">
        <v>392</v>
      </c>
      <c r="C76" s="90" t="s">
        <v>393</v>
      </c>
      <c r="D76" s="17" t="s">
        <v>325</v>
      </c>
      <c r="E76" s="17" t="s">
        <v>394</v>
      </c>
      <c r="F76" s="64">
        <f t="shared" si="2"/>
        <v>11483191</v>
      </c>
      <c r="G76" s="36">
        <v>10001000</v>
      </c>
      <c r="H76" s="36">
        <v>839087</v>
      </c>
      <c r="I76" s="36">
        <v>2500</v>
      </c>
      <c r="J76" s="36">
        <v>640604</v>
      </c>
      <c r="K76" s="36"/>
      <c r="L76" s="100" t="s">
        <v>2315</v>
      </c>
    </row>
    <row r="77" spans="1:12" ht="15">
      <c r="A77" s="7">
        <v>47</v>
      </c>
      <c r="B77" s="17" t="s">
        <v>395</v>
      </c>
      <c r="C77" s="90" t="s">
        <v>396</v>
      </c>
      <c r="D77" s="17" t="s">
        <v>325</v>
      </c>
      <c r="E77" s="17" t="s">
        <v>397</v>
      </c>
      <c r="F77" s="64">
        <f t="shared" si="2"/>
        <v>267053</v>
      </c>
      <c r="G77" s="36">
        <v>0</v>
      </c>
      <c r="H77" s="36">
        <v>247753</v>
      </c>
      <c r="I77" s="36">
        <v>0</v>
      </c>
      <c r="J77" s="36">
        <v>19300</v>
      </c>
      <c r="K77" s="36"/>
      <c r="L77" s="100" t="s">
        <v>2315</v>
      </c>
    </row>
    <row r="78" spans="1:12" ht="15">
      <c r="A78" s="7">
        <v>48</v>
      </c>
      <c r="B78" s="17" t="s">
        <v>398</v>
      </c>
      <c r="C78" s="90" t="s">
        <v>399</v>
      </c>
      <c r="D78" s="17" t="s">
        <v>325</v>
      </c>
      <c r="E78" s="17" t="s">
        <v>400</v>
      </c>
      <c r="F78" s="64">
        <f t="shared" si="2"/>
        <v>576322</v>
      </c>
      <c r="G78" s="36">
        <v>0</v>
      </c>
      <c r="H78" s="36">
        <v>374647</v>
      </c>
      <c r="I78" s="36">
        <v>0</v>
      </c>
      <c r="J78" s="36">
        <v>201675</v>
      </c>
      <c r="K78" s="36"/>
      <c r="L78" s="100" t="s">
        <v>2304</v>
      </c>
    </row>
    <row r="79" spans="1:12" ht="15">
      <c r="A79" s="7">
        <v>49</v>
      </c>
      <c r="B79" s="17" t="s">
        <v>401</v>
      </c>
      <c r="C79" s="90" t="s">
        <v>402</v>
      </c>
      <c r="D79" s="17" t="s">
        <v>325</v>
      </c>
      <c r="E79" s="17" t="s">
        <v>403</v>
      </c>
      <c r="F79" s="64">
        <f t="shared" si="2"/>
        <v>461252</v>
      </c>
      <c r="G79" s="36">
        <v>325000</v>
      </c>
      <c r="H79" s="36">
        <v>136102</v>
      </c>
      <c r="I79" s="36">
        <v>0</v>
      </c>
      <c r="J79" s="36">
        <v>150</v>
      </c>
      <c r="K79" s="36"/>
      <c r="L79" s="100" t="s">
        <v>2310</v>
      </c>
    </row>
    <row r="80" spans="1:12" ht="15">
      <c r="A80" s="7">
        <v>50</v>
      </c>
      <c r="B80" s="17" t="s">
        <v>404</v>
      </c>
      <c r="C80" s="90" t="s">
        <v>405</v>
      </c>
      <c r="D80" s="17" t="s">
        <v>325</v>
      </c>
      <c r="E80" s="17" t="s">
        <v>406</v>
      </c>
      <c r="F80" s="64">
        <f t="shared" si="2"/>
        <v>544133</v>
      </c>
      <c r="G80" s="36">
        <v>0</v>
      </c>
      <c r="H80" s="36">
        <v>430038</v>
      </c>
      <c r="I80" s="36">
        <v>0</v>
      </c>
      <c r="J80" s="36">
        <v>114095</v>
      </c>
      <c r="K80" s="36"/>
      <c r="L80" s="100" t="s">
        <v>2310</v>
      </c>
    </row>
    <row r="81" spans="1:12" ht="15">
      <c r="A81" s="7">
        <v>51</v>
      </c>
      <c r="B81" s="17" t="s">
        <v>407</v>
      </c>
      <c r="C81" s="90" t="s">
        <v>408</v>
      </c>
      <c r="D81" s="17" t="s">
        <v>325</v>
      </c>
      <c r="E81" s="17" t="s">
        <v>409</v>
      </c>
      <c r="F81" s="64">
        <f t="shared" si="2"/>
        <v>220614</v>
      </c>
      <c r="G81" s="36">
        <v>0</v>
      </c>
      <c r="H81" s="36">
        <v>204860</v>
      </c>
      <c r="I81" s="36">
        <v>0</v>
      </c>
      <c r="J81" s="36">
        <v>15754</v>
      </c>
      <c r="K81" s="36"/>
      <c r="L81" s="100" t="s">
        <v>2310</v>
      </c>
    </row>
    <row r="82" spans="1:12" ht="15">
      <c r="A82" s="7">
        <v>52</v>
      </c>
      <c r="B82" s="17" t="s">
        <v>410</v>
      </c>
      <c r="C82" s="90" t="s">
        <v>411</v>
      </c>
      <c r="D82" s="17" t="s">
        <v>325</v>
      </c>
      <c r="E82" s="17" t="s">
        <v>412</v>
      </c>
      <c r="F82" s="64">
        <f t="shared" si="2"/>
        <v>1090554</v>
      </c>
      <c r="G82" s="36">
        <v>0</v>
      </c>
      <c r="H82" s="36">
        <v>664354</v>
      </c>
      <c r="I82" s="36">
        <v>0</v>
      </c>
      <c r="J82" s="36">
        <v>426200</v>
      </c>
      <c r="K82" s="36"/>
      <c r="L82" s="100" t="s">
        <v>2310</v>
      </c>
    </row>
    <row r="83" spans="1:12" ht="15">
      <c r="A83" s="7">
        <v>53</v>
      </c>
      <c r="B83" s="17" t="s">
        <v>413</v>
      </c>
      <c r="C83" s="90" t="s">
        <v>414</v>
      </c>
      <c r="D83" s="17" t="s">
        <v>325</v>
      </c>
      <c r="E83" s="17" t="s">
        <v>415</v>
      </c>
      <c r="F83" s="64">
        <f t="shared" si="2"/>
        <v>744988</v>
      </c>
      <c r="G83" s="36">
        <v>147800</v>
      </c>
      <c r="H83" s="36">
        <v>195188</v>
      </c>
      <c r="I83" s="36">
        <v>0</v>
      </c>
      <c r="J83" s="36">
        <v>402000</v>
      </c>
      <c r="K83" s="36"/>
      <c r="L83" s="100" t="s">
        <v>2310</v>
      </c>
    </row>
    <row r="84" spans="1:12" ht="15">
      <c r="A84" s="7">
        <v>54</v>
      </c>
      <c r="B84" s="17" t="s">
        <v>416</v>
      </c>
      <c r="C84" s="90" t="s">
        <v>417</v>
      </c>
      <c r="D84" s="17" t="s">
        <v>325</v>
      </c>
      <c r="E84" s="17" t="s">
        <v>418</v>
      </c>
      <c r="F84" s="64">
        <f t="shared" si="2"/>
        <v>1346546</v>
      </c>
      <c r="G84" s="36">
        <v>0</v>
      </c>
      <c r="H84" s="36">
        <v>276840</v>
      </c>
      <c r="I84" s="36">
        <v>0</v>
      </c>
      <c r="J84" s="36">
        <v>1069706</v>
      </c>
      <c r="K84" s="36"/>
      <c r="L84" s="100" t="s">
        <v>2315</v>
      </c>
    </row>
    <row r="85" spans="1:12" ht="15">
      <c r="A85" s="7">
        <v>55</v>
      </c>
      <c r="B85" s="17" t="s">
        <v>419</v>
      </c>
      <c r="C85" s="90" t="s">
        <v>420</v>
      </c>
      <c r="D85" s="17" t="s">
        <v>325</v>
      </c>
      <c r="E85" s="17" t="s">
        <v>421</v>
      </c>
      <c r="F85" s="64">
        <f t="shared" si="2"/>
        <v>2387626</v>
      </c>
      <c r="G85" s="36">
        <v>1310083</v>
      </c>
      <c r="H85" s="36">
        <v>444759</v>
      </c>
      <c r="I85" s="36">
        <v>0</v>
      </c>
      <c r="J85" s="36">
        <v>632784</v>
      </c>
      <c r="K85" s="36"/>
      <c r="L85" s="100" t="s">
        <v>2310</v>
      </c>
    </row>
    <row r="86" spans="1:12" ht="15">
      <c r="A86" s="7">
        <v>56</v>
      </c>
      <c r="B86" s="17" t="s">
        <v>422</v>
      </c>
      <c r="C86" s="90" t="s">
        <v>423</v>
      </c>
      <c r="D86" s="17" t="s">
        <v>325</v>
      </c>
      <c r="E86" s="17" t="s">
        <v>424</v>
      </c>
      <c r="F86" s="64">
        <f t="shared" si="2"/>
        <v>2588708</v>
      </c>
      <c r="G86" s="36">
        <v>387700</v>
      </c>
      <c r="H86" s="36">
        <v>2076317</v>
      </c>
      <c r="I86" s="36">
        <v>0</v>
      </c>
      <c r="J86" s="36">
        <v>124691</v>
      </c>
      <c r="K86" s="36"/>
      <c r="L86" s="100" t="s">
        <v>2310</v>
      </c>
    </row>
    <row r="87" spans="1:12" ht="15">
      <c r="A87" s="7">
        <v>57</v>
      </c>
      <c r="B87" s="17" t="s">
        <v>425</v>
      </c>
      <c r="C87" s="90" t="s">
        <v>426</v>
      </c>
      <c r="D87" s="17" t="s">
        <v>325</v>
      </c>
      <c r="E87" s="17" t="s">
        <v>427</v>
      </c>
      <c r="F87" s="64">
        <f t="shared" si="2"/>
        <v>878375</v>
      </c>
      <c r="G87" s="36">
        <v>487000</v>
      </c>
      <c r="H87" s="36">
        <v>213149</v>
      </c>
      <c r="I87" s="36">
        <v>0</v>
      </c>
      <c r="J87" s="36">
        <v>178226</v>
      </c>
      <c r="K87" s="36"/>
      <c r="L87" s="100" t="s">
        <v>2315</v>
      </c>
    </row>
    <row r="88" spans="1:12" ht="15">
      <c r="A88" s="7">
        <v>58</v>
      </c>
      <c r="B88" s="17" t="s">
        <v>428</v>
      </c>
      <c r="C88" s="90" t="s">
        <v>429</v>
      </c>
      <c r="D88" s="17" t="s">
        <v>325</v>
      </c>
      <c r="E88" s="17" t="s">
        <v>430</v>
      </c>
      <c r="F88" s="64">
        <f t="shared" si="2"/>
        <v>727015</v>
      </c>
      <c r="G88" s="36">
        <v>280200</v>
      </c>
      <c r="H88" s="36">
        <v>351573</v>
      </c>
      <c r="I88" s="36">
        <v>0</v>
      </c>
      <c r="J88" s="36">
        <v>95242</v>
      </c>
      <c r="K88" s="36"/>
      <c r="L88" s="100" t="s">
        <v>2310</v>
      </c>
    </row>
    <row r="89" spans="1:12" ht="15">
      <c r="A89" s="7">
        <v>59</v>
      </c>
      <c r="B89" s="17" t="s">
        <v>431</v>
      </c>
      <c r="C89" s="90" t="s">
        <v>432</v>
      </c>
      <c r="D89" s="17" t="s">
        <v>325</v>
      </c>
      <c r="E89" s="17" t="s">
        <v>433</v>
      </c>
      <c r="F89" s="64">
        <f t="shared" si="2"/>
        <v>1060566</v>
      </c>
      <c r="G89" s="36">
        <v>0</v>
      </c>
      <c r="H89" s="36">
        <v>621941</v>
      </c>
      <c r="I89" s="36">
        <v>0</v>
      </c>
      <c r="J89" s="36">
        <v>438625</v>
      </c>
      <c r="K89" s="36"/>
      <c r="L89" s="100" t="s">
        <v>2310</v>
      </c>
    </row>
    <row r="90" spans="1:12" ht="15">
      <c r="A90" s="7">
        <v>60</v>
      </c>
      <c r="B90" s="17" t="s">
        <v>434</v>
      </c>
      <c r="C90" s="90" t="s">
        <v>435</v>
      </c>
      <c r="D90" s="17" t="s">
        <v>325</v>
      </c>
      <c r="E90" s="17" t="s">
        <v>436</v>
      </c>
      <c r="F90" s="64">
        <f t="shared" si="2"/>
        <v>117977</v>
      </c>
      <c r="G90" s="36">
        <v>0</v>
      </c>
      <c r="H90" s="36">
        <v>53877</v>
      </c>
      <c r="I90" s="36">
        <v>0</v>
      </c>
      <c r="J90" s="36">
        <v>64100</v>
      </c>
      <c r="K90" s="36"/>
      <c r="L90" s="100" t="s">
        <v>2310</v>
      </c>
    </row>
    <row r="91" spans="1:12" ht="15">
      <c r="A91" s="7">
        <v>61</v>
      </c>
      <c r="B91" s="17" t="s">
        <v>437</v>
      </c>
      <c r="C91" s="90" t="s">
        <v>438</v>
      </c>
      <c r="D91" s="17" t="s">
        <v>325</v>
      </c>
      <c r="E91" s="17" t="s">
        <v>439</v>
      </c>
      <c r="F91" s="64">
        <f t="shared" si="2"/>
        <v>2114852</v>
      </c>
      <c r="G91" s="36">
        <v>0</v>
      </c>
      <c r="H91" s="36">
        <v>2073852</v>
      </c>
      <c r="I91" s="36">
        <v>0</v>
      </c>
      <c r="J91" s="36">
        <v>41000</v>
      </c>
      <c r="K91" s="36"/>
      <c r="L91" s="100" t="s">
        <v>2310</v>
      </c>
    </row>
    <row r="92" spans="1:12" ht="15">
      <c r="A92" s="7">
        <v>62</v>
      </c>
      <c r="B92" s="17" t="s">
        <v>440</v>
      </c>
      <c r="C92" s="90" t="s">
        <v>441</v>
      </c>
      <c r="D92" s="17" t="s">
        <v>325</v>
      </c>
      <c r="E92" s="17" t="s">
        <v>442</v>
      </c>
      <c r="F92" s="64">
        <f t="shared" si="2"/>
        <v>405006</v>
      </c>
      <c r="G92" s="36">
        <v>0</v>
      </c>
      <c r="H92" s="36">
        <v>351571</v>
      </c>
      <c r="I92" s="36">
        <v>0</v>
      </c>
      <c r="J92" s="36">
        <v>53435</v>
      </c>
      <c r="K92" s="36"/>
      <c r="L92" s="100" t="s">
        <v>2304</v>
      </c>
    </row>
    <row r="93" spans="1:12" ht="15">
      <c r="A93" s="7">
        <v>63</v>
      </c>
      <c r="B93" s="17" t="s">
        <v>443</v>
      </c>
      <c r="C93" s="90" t="s">
        <v>444</v>
      </c>
      <c r="D93" s="17" t="s">
        <v>325</v>
      </c>
      <c r="E93" s="17" t="s">
        <v>445</v>
      </c>
      <c r="F93" s="64">
        <f t="shared" si="2"/>
        <v>889306</v>
      </c>
      <c r="G93" s="36">
        <v>324500</v>
      </c>
      <c r="H93" s="36">
        <v>261365</v>
      </c>
      <c r="I93" s="36">
        <v>0</v>
      </c>
      <c r="J93" s="36">
        <v>303441</v>
      </c>
      <c r="K93" s="36"/>
      <c r="L93" s="100" t="s">
        <v>2310</v>
      </c>
    </row>
    <row r="94" spans="1:12" ht="15">
      <c r="A94" s="7">
        <v>64</v>
      </c>
      <c r="B94" s="17" t="s">
        <v>446</v>
      </c>
      <c r="C94" s="90" t="s">
        <v>447</v>
      </c>
      <c r="D94" s="17" t="s">
        <v>325</v>
      </c>
      <c r="E94" s="17" t="s">
        <v>448</v>
      </c>
      <c r="F94" s="64">
        <f t="shared" si="2"/>
        <v>127900</v>
      </c>
      <c r="G94" s="36">
        <v>0</v>
      </c>
      <c r="H94" s="36">
        <v>113000</v>
      </c>
      <c r="I94" s="36">
        <v>14900</v>
      </c>
      <c r="J94" s="36">
        <v>0</v>
      </c>
      <c r="K94" s="36"/>
      <c r="L94" s="100" t="s">
        <v>2304</v>
      </c>
    </row>
    <row r="95" spans="1:12" ht="15">
      <c r="A95" s="7">
        <v>65</v>
      </c>
      <c r="B95" s="17" t="s">
        <v>449</v>
      </c>
      <c r="C95" s="90" t="s">
        <v>450</v>
      </c>
      <c r="D95" s="17" t="s">
        <v>325</v>
      </c>
      <c r="E95" s="17" t="s">
        <v>452</v>
      </c>
      <c r="F95" s="64">
        <f t="shared" si="2"/>
        <v>1701246</v>
      </c>
      <c r="G95" s="36">
        <v>0</v>
      </c>
      <c r="H95" s="36">
        <v>515796</v>
      </c>
      <c r="I95" s="36">
        <v>2000</v>
      </c>
      <c r="J95" s="36">
        <v>1183450</v>
      </c>
      <c r="K95" s="36"/>
      <c r="L95" s="100" t="s">
        <v>2310</v>
      </c>
    </row>
    <row r="96" spans="1:12" ht="15">
      <c r="A96" s="7">
        <v>66</v>
      </c>
      <c r="B96" s="17" t="s">
        <v>453</v>
      </c>
      <c r="C96" s="90" t="s">
        <v>454</v>
      </c>
      <c r="D96" s="17" t="s">
        <v>325</v>
      </c>
      <c r="E96" s="17" t="s">
        <v>455</v>
      </c>
      <c r="F96" s="64">
        <f t="shared" si="2"/>
        <v>1530529</v>
      </c>
      <c r="G96" s="36">
        <v>1319000</v>
      </c>
      <c r="H96" s="36">
        <v>161439</v>
      </c>
      <c r="I96" s="36">
        <v>1500</v>
      </c>
      <c r="J96" s="36">
        <v>48590</v>
      </c>
      <c r="K96" s="36"/>
      <c r="L96" s="100" t="s">
        <v>2310</v>
      </c>
    </row>
    <row r="97" spans="1:12" ht="15">
      <c r="A97" s="7">
        <v>67</v>
      </c>
      <c r="B97" s="17" t="s">
        <v>456</v>
      </c>
      <c r="C97" s="90" t="s">
        <v>457</v>
      </c>
      <c r="D97" s="17" t="s">
        <v>325</v>
      </c>
      <c r="E97" s="17" t="s">
        <v>458</v>
      </c>
      <c r="F97" s="64">
        <f t="shared" si="2"/>
        <v>420780</v>
      </c>
      <c r="G97" s="36">
        <v>4000</v>
      </c>
      <c r="H97" s="36">
        <v>373580</v>
      </c>
      <c r="I97" s="36">
        <v>0</v>
      </c>
      <c r="J97" s="36">
        <v>43200</v>
      </c>
      <c r="K97" s="36"/>
      <c r="L97" s="100" t="s">
        <v>2310</v>
      </c>
    </row>
    <row r="98" spans="1:12" ht="15">
      <c r="A98" s="7">
        <v>68</v>
      </c>
      <c r="B98" s="17" t="s">
        <v>459</v>
      </c>
      <c r="C98" s="90" t="s">
        <v>460</v>
      </c>
      <c r="D98" s="17" t="s">
        <v>325</v>
      </c>
      <c r="E98" s="17" t="s">
        <v>461</v>
      </c>
      <c r="F98" s="64">
        <f t="shared" si="2"/>
        <v>1152306</v>
      </c>
      <c r="G98" s="36">
        <v>724000</v>
      </c>
      <c r="H98" s="36">
        <v>149306</v>
      </c>
      <c r="I98" s="36">
        <v>0</v>
      </c>
      <c r="J98" s="36">
        <v>279000</v>
      </c>
      <c r="K98" s="36"/>
      <c r="L98" s="100" t="s">
        <v>2310</v>
      </c>
    </row>
    <row r="99" spans="1:12" ht="15">
      <c r="A99" s="7">
        <v>69</v>
      </c>
      <c r="B99" s="17" t="s">
        <v>462</v>
      </c>
      <c r="C99" s="90" t="s">
        <v>463</v>
      </c>
      <c r="D99" s="17" t="s">
        <v>325</v>
      </c>
      <c r="E99" s="17" t="s">
        <v>464</v>
      </c>
      <c r="F99" s="64">
        <f t="shared" si="2"/>
        <v>11267052</v>
      </c>
      <c r="G99" s="36">
        <v>507150</v>
      </c>
      <c r="H99" s="36">
        <v>646864</v>
      </c>
      <c r="I99" s="36">
        <v>0</v>
      </c>
      <c r="J99" s="36">
        <v>10113038</v>
      </c>
      <c r="K99" s="36"/>
      <c r="L99" s="100" t="s">
        <v>2310</v>
      </c>
    </row>
    <row r="100" spans="1:12" ht="15">
      <c r="A100" s="7">
        <v>70</v>
      </c>
      <c r="B100" s="17" t="s">
        <v>465</v>
      </c>
      <c r="C100" s="90" t="s">
        <v>466</v>
      </c>
      <c r="D100" s="17" t="s">
        <v>325</v>
      </c>
      <c r="E100" s="17" t="s">
        <v>467</v>
      </c>
      <c r="F100" s="64">
        <f t="shared" si="2"/>
        <v>309789</v>
      </c>
      <c r="G100" s="36">
        <v>0</v>
      </c>
      <c r="H100" s="36">
        <v>170139</v>
      </c>
      <c r="I100" s="36">
        <v>0</v>
      </c>
      <c r="J100" s="36">
        <v>139650</v>
      </c>
      <c r="K100" s="36"/>
      <c r="L100" s="100" t="s">
        <v>2310</v>
      </c>
    </row>
    <row r="101" spans="1:12" ht="15">
      <c r="A101" s="7">
        <v>71</v>
      </c>
      <c r="B101" s="17" t="s">
        <v>468</v>
      </c>
      <c r="C101" s="90" t="s">
        <v>469</v>
      </c>
      <c r="D101" s="17" t="s">
        <v>325</v>
      </c>
      <c r="E101" s="17" t="s">
        <v>470</v>
      </c>
      <c r="F101" s="64">
        <f t="shared" si="2"/>
        <v>1413193</v>
      </c>
      <c r="G101" s="36">
        <v>300</v>
      </c>
      <c r="H101" s="36">
        <v>903187</v>
      </c>
      <c r="I101" s="36">
        <v>57800</v>
      </c>
      <c r="J101" s="36">
        <v>451906</v>
      </c>
      <c r="K101" s="36"/>
      <c r="L101" s="100" t="s">
        <v>2310</v>
      </c>
    </row>
    <row r="102" spans="1:12" ht="15">
      <c r="A102" s="7">
        <v>72</v>
      </c>
      <c r="B102" s="17" t="s">
        <v>471</v>
      </c>
      <c r="C102" s="90" t="s">
        <v>472</v>
      </c>
      <c r="D102" s="17" t="s">
        <v>325</v>
      </c>
      <c r="E102" s="17" t="s">
        <v>473</v>
      </c>
      <c r="F102" s="64">
        <f t="shared" si="2"/>
        <v>415025</v>
      </c>
      <c r="G102" s="36">
        <v>2340</v>
      </c>
      <c r="H102" s="36">
        <v>172410</v>
      </c>
      <c r="I102" s="36">
        <v>0</v>
      </c>
      <c r="J102" s="36">
        <v>240275</v>
      </c>
      <c r="K102" s="36"/>
      <c r="L102" s="100" t="s">
        <v>2310</v>
      </c>
    </row>
    <row r="103" spans="1:12" ht="15">
      <c r="A103" s="7">
        <v>73</v>
      </c>
      <c r="B103" s="17" t="s">
        <v>474</v>
      </c>
      <c r="C103" s="90" t="s">
        <v>475</v>
      </c>
      <c r="D103" s="17" t="s">
        <v>325</v>
      </c>
      <c r="E103" s="17" t="s">
        <v>476</v>
      </c>
      <c r="F103" s="64">
        <f t="shared" si="2"/>
        <v>560896</v>
      </c>
      <c r="G103" s="36">
        <v>0</v>
      </c>
      <c r="H103" s="36">
        <v>181821</v>
      </c>
      <c r="I103" s="36">
        <v>0</v>
      </c>
      <c r="J103" s="36">
        <v>379075</v>
      </c>
      <c r="K103" s="36"/>
      <c r="L103" s="100" t="s">
        <v>2304</v>
      </c>
    </row>
    <row r="104" spans="1:12" ht="15">
      <c r="A104" s="7">
        <v>74</v>
      </c>
      <c r="B104" s="17" t="s">
        <v>477</v>
      </c>
      <c r="C104" s="90" t="s">
        <v>478</v>
      </c>
      <c r="D104" s="17" t="s">
        <v>325</v>
      </c>
      <c r="E104" s="17" t="s">
        <v>479</v>
      </c>
      <c r="F104" s="64" t="s">
        <v>9</v>
      </c>
      <c r="G104" s="64" t="s">
        <v>9</v>
      </c>
      <c r="H104" s="64" t="s">
        <v>9</v>
      </c>
      <c r="I104" s="64" t="s">
        <v>9</v>
      </c>
      <c r="J104" s="64" t="s">
        <v>9</v>
      </c>
      <c r="K104" s="36"/>
      <c r="L104" s="100" t="s">
        <v>2310</v>
      </c>
    </row>
    <row r="105" spans="1:12" ht="15">
      <c r="A105" s="7">
        <v>75</v>
      </c>
      <c r="B105" s="17" t="s">
        <v>480</v>
      </c>
      <c r="C105" s="90" t="s">
        <v>481</v>
      </c>
      <c r="D105" s="17" t="s">
        <v>325</v>
      </c>
      <c r="E105" s="17" t="s">
        <v>482</v>
      </c>
      <c r="F105" s="64">
        <f aca="true" t="shared" si="3" ref="F105:F150">G105+H105+I105+J105</f>
        <v>212678</v>
      </c>
      <c r="G105" s="36">
        <v>0</v>
      </c>
      <c r="H105" s="36">
        <v>212678</v>
      </c>
      <c r="I105" s="36">
        <v>0</v>
      </c>
      <c r="J105" s="36">
        <v>0</v>
      </c>
      <c r="K105" s="36"/>
      <c r="L105" s="100" t="s">
        <v>2310</v>
      </c>
    </row>
    <row r="106" spans="1:12" ht="15">
      <c r="A106" s="7">
        <v>76</v>
      </c>
      <c r="B106" s="17" t="s">
        <v>483</v>
      </c>
      <c r="C106" s="90" t="s">
        <v>484</v>
      </c>
      <c r="D106" s="17" t="s">
        <v>325</v>
      </c>
      <c r="E106" s="17" t="s">
        <v>485</v>
      </c>
      <c r="F106" s="64">
        <f t="shared" si="3"/>
        <v>710994</v>
      </c>
      <c r="G106" s="36">
        <v>300</v>
      </c>
      <c r="H106" s="36">
        <v>681954</v>
      </c>
      <c r="I106" s="36">
        <v>0</v>
      </c>
      <c r="J106" s="36">
        <v>28740</v>
      </c>
      <c r="K106" s="36"/>
      <c r="L106" s="100" t="s">
        <v>2310</v>
      </c>
    </row>
    <row r="107" spans="1:12" ht="15">
      <c r="A107" s="7">
        <v>77</v>
      </c>
      <c r="B107" s="17" t="s">
        <v>486</v>
      </c>
      <c r="C107" s="90" t="s">
        <v>487</v>
      </c>
      <c r="D107" s="17" t="s">
        <v>325</v>
      </c>
      <c r="E107" s="17" t="s">
        <v>488</v>
      </c>
      <c r="F107" s="64">
        <f t="shared" si="3"/>
        <v>151786</v>
      </c>
      <c r="G107" s="36">
        <v>0</v>
      </c>
      <c r="H107" s="36">
        <v>120055</v>
      </c>
      <c r="I107" s="36">
        <v>0</v>
      </c>
      <c r="J107" s="36">
        <v>31731</v>
      </c>
      <c r="K107" s="36"/>
      <c r="L107" s="100" t="s">
        <v>2304</v>
      </c>
    </row>
    <row r="108" spans="1:12" ht="15">
      <c r="A108" s="7">
        <v>78</v>
      </c>
      <c r="B108" s="17" t="s">
        <v>489</v>
      </c>
      <c r="C108" s="90" t="s">
        <v>490</v>
      </c>
      <c r="D108" s="17" t="s">
        <v>325</v>
      </c>
      <c r="E108" s="17" t="s">
        <v>491</v>
      </c>
      <c r="F108" s="64">
        <f t="shared" si="3"/>
        <v>1879500</v>
      </c>
      <c r="G108" s="36">
        <v>1125000</v>
      </c>
      <c r="H108" s="36">
        <v>496000</v>
      </c>
      <c r="I108" s="36">
        <v>240000</v>
      </c>
      <c r="J108" s="36">
        <v>18500</v>
      </c>
      <c r="K108" s="36"/>
      <c r="L108" s="100" t="s">
        <v>2310</v>
      </c>
    </row>
    <row r="109" spans="1:12" ht="15">
      <c r="A109" s="7">
        <v>79</v>
      </c>
      <c r="B109" s="17" t="s">
        <v>492</v>
      </c>
      <c r="C109" s="90" t="s">
        <v>493</v>
      </c>
      <c r="D109" s="17" t="s">
        <v>325</v>
      </c>
      <c r="E109" s="17" t="s">
        <v>494</v>
      </c>
      <c r="F109" s="64">
        <f t="shared" si="3"/>
        <v>1537163</v>
      </c>
      <c r="G109" s="36">
        <v>0</v>
      </c>
      <c r="H109" s="36">
        <v>925492</v>
      </c>
      <c r="I109" s="36">
        <v>107100</v>
      </c>
      <c r="J109" s="36">
        <v>504571</v>
      </c>
      <c r="K109" s="36"/>
      <c r="L109" s="100" t="s">
        <v>2310</v>
      </c>
    </row>
    <row r="110" spans="1:12" ht="15">
      <c r="A110" s="7">
        <v>80</v>
      </c>
      <c r="B110" s="17" t="s">
        <v>495</v>
      </c>
      <c r="C110" s="90" t="s">
        <v>496</v>
      </c>
      <c r="D110" s="17" t="s">
        <v>325</v>
      </c>
      <c r="E110" s="17" t="s">
        <v>497</v>
      </c>
      <c r="F110" s="64">
        <f t="shared" si="3"/>
        <v>1388252</v>
      </c>
      <c r="G110" s="36">
        <v>0</v>
      </c>
      <c r="H110" s="36">
        <v>389268</v>
      </c>
      <c r="I110" s="36">
        <v>0</v>
      </c>
      <c r="J110" s="36">
        <v>998984</v>
      </c>
      <c r="K110" s="36"/>
      <c r="L110" s="100" t="s">
        <v>2310</v>
      </c>
    </row>
    <row r="111" spans="1:12" ht="15">
      <c r="A111" s="7">
        <v>81</v>
      </c>
      <c r="B111" s="17" t="s">
        <v>498</v>
      </c>
      <c r="C111" s="90" t="s">
        <v>499</v>
      </c>
      <c r="D111" s="17" t="s">
        <v>325</v>
      </c>
      <c r="E111" s="17" t="s">
        <v>500</v>
      </c>
      <c r="F111" s="64">
        <f t="shared" si="3"/>
        <v>5442702</v>
      </c>
      <c r="G111" s="36">
        <v>4755600</v>
      </c>
      <c r="H111" s="36">
        <v>356825</v>
      </c>
      <c r="I111" s="36">
        <v>500</v>
      </c>
      <c r="J111" s="36">
        <v>329777</v>
      </c>
      <c r="K111" s="36"/>
      <c r="L111" s="100" t="s">
        <v>2310</v>
      </c>
    </row>
    <row r="112" spans="1:12" ht="15">
      <c r="A112" s="7">
        <v>82</v>
      </c>
      <c r="B112" s="17" t="s">
        <v>501</v>
      </c>
      <c r="C112" s="90" t="s">
        <v>502</v>
      </c>
      <c r="D112" s="17" t="s">
        <v>325</v>
      </c>
      <c r="E112" s="17" t="s">
        <v>1682</v>
      </c>
      <c r="F112" s="64">
        <f t="shared" si="3"/>
        <v>376505</v>
      </c>
      <c r="G112" s="36">
        <v>0</v>
      </c>
      <c r="H112" s="36">
        <v>0</v>
      </c>
      <c r="I112" s="36">
        <v>0</v>
      </c>
      <c r="J112" s="36">
        <v>376505</v>
      </c>
      <c r="K112" s="36"/>
      <c r="L112" s="100" t="s">
        <v>2310</v>
      </c>
    </row>
    <row r="113" spans="1:12" ht="15">
      <c r="A113" s="7">
        <v>83</v>
      </c>
      <c r="B113" s="17" t="s">
        <v>503</v>
      </c>
      <c r="C113" s="90" t="s">
        <v>504</v>
      </c>
      <c r="D113" s="17" t="s">
        <v>325</v>
      </c>
      <c r="E113" s="17" t="s">
        <v>505</v>
      </c>
      <c r="F113" s="64">
        <f t="shared" si="3"/>
        <v>1958128</v>
      </c>
      <c r="G113" s="36">
        <v>581000</v>
      </c>
      <c r="H113" s="36">
        <v>1172270</v>
      </c>
      <c r="I113" s="36">
        <v>0</v>
      </c>
      <c r="J113" s="36">
        <v>204858</v>
      </c>
      <c r="K113" s="36"/>
      <c r="L113" s="100" t="s">
        <v>2315</v>
      </c>
    </row>
    <row r="114" spans="1:12" ht="15">
      <c r="A114" s="7">
        <v>84</v>
      </c>
      <c r="B114" s="17" t="s">
        <v>506</v>
      </c>
      <c r="C114" s="90" t="s">
        <v>507</v>
      </c>
      <c r="D114" s="17" t="s">
        <v>325</v>
      </c>
      <c r="E114" s="17" t="s">
        <v>508</v>
      </c>
      <c r="F114" s="64">
        <f t="shared" si="3"/>
        <v>2905475</v>
      </c>
      <c r="G114" s="36">
        <v>879300</v>
      </c>
      <c r="H114" s="36">
        <v>1712720</v>
      </c>
      <c r="I114" s="36">
        <v>0</v>
      </c>
      <c r="J114" s="36">
        <v>313455</v>
      </c>
      <c r="K114" s="36"/>
      <c r="L114" s="100" t="s">
        <v>2310</v>
      </c>
    </row>
    <row r="115" spans="1:12" ht="15">
      <c r="A115" s="7">
        <v>85</v>
      </c>
      <c r="B115" s="17" t="s">
        <v>509</v>
      </c>
      <c r="C115" s="90" t="s">
        <v>510</v>
      </c>
      <c r="D115" s="17" t="s">
        <v>325</v>
      </c>
      <c r="E115" s="17" t="s">
        <v>511</v>
      </c>
      <c r="F115" s="64">
        <f t="shared" si="3"/>
        <v>658597</v>
      </c>
      <c r="G115" s="36">
        <v>0</v>
      </c>
      <c r="H115" s="36">
        <v>0</v>
      </c>
      <c r="I115" s="36">
        <v>470500</v>
      </c>
      <c r="J115" s="36">
        <v>188097</v>
      </c>
      <c r="K115" s="36"/>
      <c r="L115" s="100" t="s">
        <v>2304</v>
      </c>
    </row>
    <row r="116" spans="1:12" ht="15">
      <c r="A116" s="7">
        <v>86</v>
      </c>
      <c r="B116" s="17" t="s">
        <v>512</v>
      </c>
      <c r="C116" s="90" t="s">
        <v>513</v>
      </c>
      <c r="D116" s="17" t="s">
        <v>325</v>
      </c>
      <c r="E116" s="17" t="s">
        <v>514</v>
      </c>
      <c r="F116" s="64">
        <f t="shared" si="3"/>
        <v>2309066</v>
      </c>
      <c r="G116" s="36">
        <v>1697204</v>
      </c>
      <c r="H116" s="36">
        <v>447652</v>
      </c>
      <c r="I116" s="36">
        <v>0</v>
      </c>
      <c r="J116" s="36">
        <v>164210</v>
      </c>
      <c r="K116" s="36"/>
      <c r="L116" s="100" t="s">
        <v>2310</v>
      </c>
    </row>
    <row r="117" spans="1:12" ht="15">
      <c r="A117" s="7">
        <v>87</v>
      </c>
      <c r="B117" s="17" t="s">
        <v>515</v>
      </c>
      <c r="C117" s="90" t="s">
        <v>516</v>
      </c>
      <c r="D117" s="17" t="s">
        <v>325</v>
      </c>
      <c r="E117" s="17" t="s">
        <v>517</v>
      </c>
      <c r="F117" s="64">
        <f t="shared" si="3"/>
        <v>1593542</v>
      </c>
      <c r="G117" s="36">
        <v>940000</v>
      </c>
      <c r="H117" s="36">
        <v>468142</v>
      </c>
      <c r="I117" s="36">
        <v>0</v>
      </c>
      <c r="J117" s="36">
        <v>185400</v>
      </c>
      <c r="K117" s="36"/>
      <c r="L117" s="100" t="s">
        <v>2310</v>
      </c>
    </row>
    <row r="118" spans="1:12" ht="15">
      <c r="A118" s="7">
        <v>88</v>
      </c>
      <c r="B118" s="17" t="s">
        <v>518</v>
      </c>
      <c r="C118" s="90" t="s">
        <v>519</v>
      </c>
      <c r="D118" s="17" t="s">
        <v>325</v>
      </c>
      <c r="E118" s="17" t="s">
        <v>520</v>
      </c>
      <c r="F118" s="64">
        <f t="shared" si="3"/>
        <v>161135</v>
      </c>
      <c r="G118" s="36">
        <v>0</v>
      </c>
      <c r="H118" s="36">
        <v>149435</v>
      </c>
      <c r="I118" s="36">
        <v>0</v>
      </c>
      <c r="J118" s="36">
        <v>11700</v>
      </c>
      <c r="K118" s="36"/>
      <c r="L118" s="100" t="s">
        <v>2304</v>
      </c>
    </row>
    <row r="119" spans="1:12" ht="15">
      <c r="A119" s="7">
        <v>89</v>
      </c>
      <c r="B119" s="17" t="s">
        <v>521</v>
      </c>
      <c r="C119" s="90" t="s">
        <v>522</v>
      </c>
      <c r="D119" s="17" t="s">
        <v>325</v>
      </c>
      <c r="E119" s="17" t="s">
        <v>523</v>
      </c>
      <c r="F119" s="64">
        <f t="shared" si="3"/>
        <v>744808</v>
      </c>
      <c r="G119" s="36">
        <v>0</v>
      </c>
      <c r="H119" s="36">
        <v>342264</v>
      </c>
      <c r="I119" s="36">
        <v>0</v>
      </c>
      <c r="J119" s="36">
        <v>402544</v>
      </c>
      <c r="K119" s="36"/>
      <c r="L119" s="100" t="s">
        <v>2310</v>
      </c>
    </row>
    <row r="120" spans="1:12" ht="15">
      <c r="A120" s="7">
        <v>90</v>
      </c>
      <c r="B120" s="17" t="s">
        <v>524</v>
      </c>
      <c r="C120" s="90" t="s">
        <v>525</v>
      </c>
      <c r="D120" s="17" t="s">
        <v>325</v>
      </c>
      <c r="E120" s="17" t="s">
        <v>526</v>
      </c>
      <c r="F120" s="64">
        <f t="shared" si="3"/>
        <v>582746</v>
      </c>
      <c r="G120" s="36">
        <v>211900</v>
      </c>
      <c r="H120" s="36">
        <v>244472</v>
      </c>
      <c r="I120" s="36">
        <v>0</v>
      </c>
      <c r="J120" s="36">
        <v>126374</v>
      </c>
      <c r="K120" s="36"/>
      <c r="L120" s="100" t="s">
        <v>2310</v>
      </c>
    </row>
    <row r="121" spans="1:12" ht="15">
      <c r="A121" s="7">
        <v>91</v>
      </c>
      <c r="B121" s="17" t="s">
        <v>527</v>
      </c>
      <c r="C121" s="90" t="s">
        <v>528</v>
      </c>
      <c r="D121" s="17" t="s">
        <v>325</v>
      </c>
      <c r="E121" s="17" t="s">
        <v>529</v>
      </c>
      <c r="F121" s="64">
        <f t="shared" si="3"/>
        <v>2555771</v>
      </c>
      <c r="G121" s="36">
        <v>890000</v>
      </c>
      <c r="H121" s="36">
        <v>567165</v>
      </c>
      <c r="I121" s="36">
        <v>0</v>
      </c>
      <c r="J121" s="36">
        <v>1098606</v>
      </c>
      <c r="K121" s="50"/>
      <c r="L121" s="100" t="s">
        <v>2315</v>
      </c>
    </row>
    <row r="122" spans="1:12" ht="15">
      <c r="A122" s="7">
        <v>92</v>
      </c>
      <c r="B122" s="17" t="s">
        <v>530</v>
      </c>
      <c r="C122" s="90" t="s">
        <v>531</v>
      </c>
      <c r="D122" s="17" t="s">
        <v>325</v>
      </c>
      <c r="E122" s="17" t="s">
        <v>532</v>
      </c>
      <c r="F122" s="64">
        <f t="shared" si="3"/>
        <v>2097631</v>
      </c>
      <c r="G122" s="36">
        <v>1699101</v>
      </c>
      <c r="H122" s="36">
        <v>358050</v>
      </c>
      <c r="I122" s="36">
        <v>0</v>
      </c>
      <c r="J122" s="36">
        <v>40480</v>
      </c>
      <c r="K122" s="36"/>
      <c r="L122" s="100" t="s">
        <v>2310</v>
      </c>
    </row>
    <row r="123" spans="1:12" ht="15">
      <c r="A123" s="7">
        <v>93</v>
      </c>
      <c r="B123" s="17" t="s">
        <v>533</v>
      </c>
      <c r="C123" s="90" t="s">
        <v>534</v>
      </c>
      <c r="D123" s="17" t="s">
        <v>325</v>
      </c>
      <c r="E123" s="17" t="s">
        <v>535</v>
      </c>
      <c r="F123" s="64">
        <f t="shared" si="3"/>
        <v>5280377</v>
      </c>
      <c r="G123" s="36">
        <v>664500</v>
      </c>
      <c r="H123" s="36">
        <v>1380044</v>
      </c>
      <c r="I123" s="36">
        <v>445600</v>
      </c>
      <c r="J123" s="36">
        <v>2790233</v>
      </c>
      <c r="K123" s="36"/>
      <c r="L123" s="100" t="s">
        <v>2315</v>
      </c>
    </row>
    <row r="124" spans="1:12" ht="15">
      <c r="A124" s="7">
        <v>94</v>
      </c>
      <c r="B124" s="17" t="s">
        <v>537</v>
      </c>
      <c r="C124" s="90" t="s">
        <v>538</v>
      </c>
      <c r="D124" s="17" t="s">
        <v>536</v>
      </c>
      <c r="E124" s="17" t="s">
        <v>539</v>
      </c>
      <c r="F124" s="64">
        <f t="shared" si="3"/>
        <v>600</v>
      </c>
      <c r="G124" s="36">
        <v>0</v>
      </c>
      <c r="H124" s="36">
        <v>200</v>
      </c>
      <c r="I124" s="36">
        <v>0</v>
      </c>
      <c r="J124" s="36">
        <v>400</v>
      </c>
      <c r="K124" s="36"/>
      <c r="L124" s="100" t="s">
        <v>2304</v>
      </c>
    </row>
    <row r="125" spans="1:12" ht="15">
      <c r="A125" s="7">
        <v>95</v>
      </c>
      <c r="B125" s="17" t="s">
        <v>540</v>
      </c>
      <c r="C125" s="90" t="s">
        <v>541</v>
      </c>
      <c r="D125" s="17" t="s">
        <v>536</v>
      </c>
      <c r="E125" s="17" t="s">
        <v>542</v>
      </c>
      <c r="F125" s="64">
        <f t="shared" si="3"/>
        <v>27698</v>
      </c>
      <c r="G125" s="36">
        <v>0</v>
      </c>
      <c r="H125" s="36">
        <v>21298</v>
      </c>
      <c r="I125" s="36">
        <v>5400</v>
      </c>
      <c r="J125" s="36">
        <v>1000</v>
      </c>
      <c r="K125" s="36"/>
      <c r="L125" s="100" t="s">
        <v>2304</v>
      </c>
    </row>
    <row r="126" spans="1:12" ht="15">
      <c r="A126" s="7">
        <v>96</v>
      </c>
      <c r="B126" s="17" t="s">
        <v>543</v>
      </c>
      <c r="C126" s="90" t="s">
        <v>544</v>
      </c>
      <c r="D126" s="17" t="s">
        <v>536</v>
      </c>
      <c r="E126" s="17" t="s">
        <v>545</v>
      </c>
      <c r="F126" s="64">
        <f t="shared" si="3"/>
        <v>85617</v>
      </c>
      <c r="G126" s="36">
        <v>0</v>
      </c>
      <c r="H126" s="36">
        <v>80572</v>
      </c>
      <c r="I126" s="36">
        <v>0</v>
      </c>
      <c r="J126" s="36">
        <v>5045</v>
      </c>
      <c r="K126" s="36"/>
      <c r="L126" s="100" t="s">
        <v>2310</v>
      </c>
    </row>
    <row r="127" spans="1:12" ht="15">
      <c r="A127" s="7">
        <v>97</v>
      </c>
      <c r="B127" s="17" t="s">
        <v>546</v>
      </c>
      <c r="C127" s="90" t="s">
        <v>547</v>
      </c>
      <c r="D127" s="17" t="s">
        <v>536</v>
      </c>
      <c r="E127" s="17" t="s">
        <v>548</v>
      </c>
      <c r="F127" s="64">
        <f t="shared" si="3"/>
        <v>440311</v>
      </c>
      <c r="G127" s="36">
        <v>0</v>
      </c>
      <c r="H127" s="36">
        <v>288366</v>
      </c>
      <c r="I127" s="36">
        <v>4000</v>
      </c>
      <c r="J127" s="36">
        <v>147945</v>
      </c>
      <c r="K127" s="36"/>
      <c r="L127" s="100" t="s">
        <v>2310</v>
      </c>
    </row>
    <row r="128" spans="1:12" ht="15">
      <c r="A128" s="7">
        <v>98</v>
      </c>
      <c r="B128" s="17" t="s">
        <v>549</v>
      </c>
      <c r="C128" s="90" t="s">
        <v>550</v>
      </c>
      <c r="D128" s="17" t="s">
        <v>536</v>
      </c>
      <c r="E128" s="17" t="s">
        <v>551</v>
      </c>
      <c r="F128" s="64">
        <f t="shared" si="3"/>
        <v>856768</v>
      </c>
      <c r="G128" s="36">
        <v>0</v>
      </c>
      <c r="H128" s="36">
        <v>150538</v>
      </c>
      <c r="I128" s="36">
        <v>0</v>
      </c>
      <c r="J128" s="36">
        <v>706230</v>
      </c>
      <c r="K128" s="36"/>
      <c r="L128" s="100" t="s">
        <v>2310</v>
      </c>
    </row>
    <row r="129" spans="1:12" ht="15">
      <c r="A129" s="7">
        <v>99</v>
      </c>
      <c r="B129" s="17" t="s">
        <v>552</v>
      </c>
      <c r="C129" s="90" t="s">
        <v>553</v>
      </c>
      <c r="D129" s="17" t="s">
        <v>536</v>
      </c>
      <c r="E129" s="17" t="s">
        <v>554</v>
      </c>
      <c r="F129" s="64">
        <f t="shared" si="3"/>
        <v>1644459</v>
      </c>
      <c r="G129" s="36">
        <v>197450</v>
      </c>
      <c r="H129" s="36">
        <v>1025028</v>
      </c>
      <c r="I129" s="36">
        <v>36925</v>
      </c>
      <c r="J129" s="36">
        <v>385056</v>
      </c>
      <c r="K129" s="36"/>
      <c r="L129" s="100" t="s">
        <v>2315</v>
      </c>
    </row>
    <row r="130" spans="1:12" ht="15">
      <c r="A130" s="7">
        <v>100</v>
      </c>
      <c r="B130" s="17" t="s">
        <v>555</v>
      </c>
      <c r="C130" s="90" t="s">
        <v>556</v>
      </c>
      <c r="D130" s="17" t="s">
        <v>536</v>
      </c>
      <c r="E130" s="17" t="s">
        <v>557</v>
      </c>
      <c r="F130" s="64">
        <f t="shared" si="3"/>
        <v>1986657</v>
      </c>
      <c r="G130" s="36">
        <v>1354500</v>
      </c>
      <c r="H130" s="36">
        <v>167391</v>
      </c>
      <c r="I130" s="36">
        <v>372300</v>
      </c>
      <c r="J130" s="36">
        <v>92466</v>
      </c>
      <c r="K130" s="36"/>
      <c r="L130" s="100" t="s">
        <v>2315</v>
      </c>
    </row>
    <row r="131" spans="1:12" ht="15">
      <c r="A131" s="7">
        <v>101</v>
      </c>
      <c r="B131" s="17" t="s">
        <v>558</v>
      </c>
      <c r="C131" s="90" t="s">
        <v>559</v>
      </c>
      <c r="D131" s="17" t="s">
        <v>536</v>
      </c>
      <c r="E131" s="17" t="s">
        <v>560</v>
      </c>
      <c r="F131" s="64">
        <f t="shared" si="3"/>
        <v>1935200</v>
      </c>
      <c r="G131" s="36">
        <v>813000</v>
      </c>
      <c r="H131" s="36">
        <v>770582</v>
      </c>
      <c r="I131" s="36">
        <v>1000</v>
      </c>
      <c r="J131" s="36">
        <v>350618</v>
      </c>
      <c r="K131" s="36"/>
      <c r="L131" s="100" t="s">
        <v>2315</v>
      </c>
    </row>
    <row r="132" spans="1:12" ht="15">
      <c r="A132" s="7">
        <v>102</v>
      </c>
      <c r="B132" s="17" t="s">
        <v>561</v>
      </c>
      <c r="C132" s="90" t="s">
        <v>562</v>
      </c>
      <c r="D132" s="17" t="s">
        <v>536</v>
      </c>
      <c r="E132" s="17" t="s">
        <v>563</v>
      </c>
      <c r="F132" s="64">
        <f t="shared" si="3"/>
        <v>284614</v>
      </c>
      <c r="G132" s="36">
        <v>186000</v>
      </c>
      <c r="H132" s="36">
        <v>98614</v>
      </c>
      <c r="I132" s="36">
        <v>0</v>
      </c>
      <c r="J132" s="36">
        <v>0</v>
      </c>
      <c r="K132" s="36"/>
      <c r="L132" s="100" t="s">
        <v>2310</v>
      </c>
    </row>
    <row r="133" spans="1:12" ht="15">
      <c r="A133" s="7">
        <v>103</v>
      </c>
      <c r="B133" s="17" t="s">
        <v>564</v>
      </c>
      <c r="C133" s="90" t="s">
        <v>565</v>
      </c>
      <c r="D133" s="17" t="s">
        <v>536</v>
      </c>
      <c r="E133" s="17" t="s">
        <v>566</v>
      </c>
      <c r="F133" s="64">
        <f t="shared" si="3"/>
        <v>536603</v>
      </c>
      <c r="G133" s="36">
        <v>0</v>
      </c>
      <c r="H133" s="36">
        <v>407064</v>
      </c>
      <c r="I133" s="36">
        <v>0</v>
      </c>
      <c r="J133" s="36">
        <v>129539</v>
      </c>
      <c r="K133" s="36"/>
      <c r="L133" s="100" t="s">
        <v>2310</v>
      </c>
    </row>
    <row r="134" spans="1:12" ht="15">
      <c r="A134" s="7">
        <v>104</v>
      </c>
      <c r="B134" s="17" t="s">
        <v>567</v>
      </c>
      <c r="C134" s="90" t="s">
        <v>568</v>
      </c>
      <c r="D134" s="17" t="s">
        <v>536</v>
      </c>
      <c r="E134" s="17" t="s">
        <v>569</v>
      </c>
      <c r="F134" s="64">
        <f t="shared" si="3"/>
        <v>135946</v>
      </c>
      <c r="G134" s="36">
        <v>0</v>
      </c>
      <c r="H134" s="36">
        <v>135821</v>
      </c>
      <c r="I134" s="36">
        <v>0</v>
      </c>
      <c r="J134" s="36">
        <v>125</v>
      </c>
      <c r="K134" s="36"/>
      <c r="L134" s="100" t="s">
        <v>2310</v>
      </c>
    </row>
    <row r="135" spans="1:12" ht="15">
      <c r="A135" s="7">
        <v>105</v>
      </c>
      <c r="B135" s="17" t="s">
        <v>570</v>
      </c>
      <c r="C135" s="90" t="s">
        <v>571</v>
      </c>
      <c r="D135" s="17" t="s">
        <v>536</v>
      </c>
      <c r="E135" s="17" t="s">
        <v>572</v>
      </c>
      <c r="F135" s="64">
        <f t="shared" si="3"/>
        <v>1269839</v>
      </c>
      <c r="G135" s="36">
        <v>0</v>
      </c>
      <c r="H135" s="36">
        <v>67281</v>
      </c>
      <c r="I135" s="36">
        <v>0</v>
      </c>
      <c r="J135" s="36">
        <v>1202558</v>
      </c>
      <c r="K135" s="36"/>
      <c r="L135" s="100" t="s">
        <v>2315</v>
      </c>
    </row>
    <row r="136" spans="1:12" ht="15">
      <c r="A136" s="7">
        <v>106</v>
      </c>
      <c r="B136" s="17" t="s">
        <v>573</v>
      </c>
      <c r="C136" s="90" t="s">
        <v>574</v>
      </c>
      <c r="D136" s="17" t="s">
        <v>536</v>
      </c>
      <c r="E136" s="17" t="s">
        <v>575</v>
      </c>
      <c r="F136" s="64">
        <f t="shared" si="3"/>
        <v>5312602</v>
      </c>
      <c r="G136" s="36">
        <v>1835450</v>
      </c>
      <c r="H136" s="36">
        <v>87927</v>
      </c>
      <c r="I136" s="36">
        <v>0</v>
      </c>
      <c r="J136" s="36">
        <v>3389225</v>
      </c>
      <c r="K136" s="36"/>
      <c r="L136" s="100" t="s">
        <v>2310</v>
      </c>
    </row>
    <row r="137" spans="1:12" ht="15">
      <c r="A137" s="7">
        <v>107</v>
      </c>
      <c r="B137" s="17" t="s">
        <v>576</v>
      </c>
      <c r="C137" s="90" t="s">
        <v>577</v>
      </c>
      <c r="D137" s="17" t="s">
        <v>536</v>
      </c>
      <c r="E137" s="17" t="s">
        <v>578</v>
      </c>
      <c r="F137" s="64">
        <f t="shared" si="3"/>
        <v>14980</v>
      </c>
      <c r="G137" s="36">
        <v>0</v>
      </c>
      <c r="H137" s="36">
        <v>0</v>
      </c>
      <c r="I137" s="36">
        <v>0</v>
      </c>
      <c r="J137" s="36">
        <v>14980</v>
      </c>
      <c r="K137" s="36"/>
      <c r="L137" s="100" t="s">
        <v>2304</v>
      </c>
    </row>
    <row r="138" spans="1:12" ht="15">
      <c r="A138" s="7">
        <v>108</v>
      </c>
      <c r="B138" s="17" t="s">
        <v>579</v>
      </c>
      <c r="C138" s="90" t="s">
        <v>580</v>
      </c>
      <c r="D138" s="17" t="s">
        <v>536</v>
      </c>
      <c r="E138" s="17" t="s">
        <v>581</v>
      </c>
      <c r="F138" s="64">
        <f t="shared" si="3"/>
        <v>13058472</v>
      </c>
      <c r="G138" s="36">
        <v>119950</v>
      </c>
      <c r="H138" s="36">
        <v>5795774</v>
      </c>
      <c r="I138" s="36">
        <v>7129000</v>
      </c>
      <c r="J138" s="36">
        <v>13748</v>
      </c>
      <c r="K138" s="36"/>
      <c r="L138" s="100" t="s">
        <v>2310</v>
      </c>
    </row>
    <row r="139" spans="1:12" ht="15">
      <c r="A139" s="7">
        <v>109</v>
      </c>
      <c r="B139" s="17" t="s">
        <v>582</v>
      </c>
      <c r="C139" s="90" t="s">
        <v>583</v>
      </c>
      <c r="D139" s="17" t="s">
        <v>536</v>
      </c>
      <c r="E139" s="17" t="s">
        <v>584</v>
      </c>
      <c r="F139" s="64">
        <f t="shared" si="3"/>
        <v>2915292</v>
      </c>
      <c r="G139" s="36">
        <v>0</v>
      </c>
      <c r="H139" s="36">
        <v>165278</v>
      </c>
      <c r="I139" s="36">
        <v>18237</v>
      </c>
      <c r="J139" s="36">
        <v>2731777</v>
      </c>
      <c r="K139" s="36"/>
      <c r="L139" s="100" t="s">
        <v>2310</v>
      </c>
    </row>
    <row r="140" spans="1:12" ht="15">
      <c r="A140" s="7">
        <v>110</v>
      </c>
      <c r="B140" s="17" t="s">
        <v>585</v>
      </c>
      <c r="C140" s="90" t="s">
        <v>586</v>
      </c>
      <c r="D140" s="17" t="s">
        <v>536</v>
      </c>
      <c r="E140" s="17" t="s">
        <v>587</v>
      </c>
      <c r="F140" s="64">
        <f t="shared" si="3"/>
        <v>891303</v>
      </c>
      <c r="G140" s="36">
        <v>3500</v>
      </c>
      <c r="H140" s="36">
        <v>490043</v>
      </c>
      <c r="I140" s="36">
        <v>0</v>
      </c>
      <c r="J140" s="36">
        <v>397760</v>
      </c>
      <c r="K140" s="36"/>
      <c r="L140" s="100" t="s">
        <v>2315</v>
      </c>
    </row>
    <row r="141" spans="1:12" ht="15">
      <c r="A141" s="7">
        <v>111</v>
      </c>
      <c r="B141" s="17" t="s">
        <v>588</v>
      </c>
      <c r="C141" s="90" t="s">
        <v>589</v>
      </c>
      <c r="D141" s="17" t="s">
        <v>536</v>
      </c>
      <c r="E141" s="17" t="s">
        <v>590</v>
      </c>
      <c r="F141" s="64">
        <f t="shared" si="3"/>
        <v>457975</v>
      </c>
      <c r="G141" s="36">
        <v>0</v>
      </c>
      <c r="H141" s="36">
        <v>348600</v>
      </c>
      <c r="I141" s="36">
        <v>500</v>
      </c>
      <c r="J141" s="36">
        <v>108875</v>
      </c>
      <c r="K141" s="36"/>
      <c r="L141" s="100" t="s">
        <v>2310</v>
      </c>
    </row>
    <row r="142" spans="1:12" ht="15">
      <c r="A142" s="7">
        <v>112</v>
      </c>
      <c r="B142" s="17" t="s">
        <v>591</v>
      </c>
      <c r="C142" s="90" t="s">
        <v>592</v>
      </c>
      <c r="D142" s="17" t="s">
        <v>536</v>
      </c>
      <c r="E142" s="17" t="s">
        <v>1731</v>
      </c>
      <c r="F142" s="64">
        <f t="shared" si="3"/>
        <v>1337452</v>
      </c>
      <c r="G142" s="36">
        <v>279408</v>
      </c>
      <c r="H142" s="36">
        <v>446828</v>
      </c>
      <c r="I142" s="36">
        <v>0</v>
      </c>
      <c r="J142" s="36">
        <v>611216</v>
      </c>
      <c r="K142" s="36"/>
      <c r="L142" s="100" t="s">
        <v>2310</v>
      </c>
    </row>
    <row r="143" spans="1:12" ht="15">
      <c r="A143" s="7">
        <v>113</v>
      </c>
      <c r="B143" s="17" t="s">
        <v>594</v>
      </c>
      <c r="C143" s="90" t="s">
        <v>595</v>
      </c>
      <c r="D143" s="17" t="s">
        <v>536</v>
      </c>
      <c r="E143" s="17" t="s">
        <v>596</v>
      </c>
      <c r="F143" s="64">
        <f t="shared" si="3"/>
        <v>3695784</v>
      </c>
      <c r="G143" s="36">
        <v>2726988</v>
      </c>
      <c r="H143" s="36">
        <v>530876</v>
      </c>
      <c r="I143" s="36">
        <v>53750</v>
      </c>
      <c r="J143" s="36">
        <v>384170</v>
      </c>
      <c r="K143" s="36"/>
      <c r="L143" s="100" t="s">
        <v>2310</v>
      </c>
    </row>
    <row r="144" spans="1:12" ht="15">
      <c r="A144" s="7">
        <v>114</v>
      </c>
      <c r="B144" s="17" t="s">
        <v>597</v>
      </c>
      <c r="C144" s="90" t="s">
        <v>598</v>
      </c>
      <c r="D144" s="17" t="s">
        <v>536</v>
      </c>
      <c r="E144" s="17" t="s">
        <v>599</v>
      </c>
      <c r="F144" s="64">
        <f t="shared" si="3"/>
        <v>122150</v>
      </c>
      <c r="G144" s="36">
        <v>0</v>
      </c>
      <c r="H144" s="36">
        <v>122150</v>
      </c>
      <c r="I144" s="36">
        <v>0</v>
      </c>
      <c r="J144" s="36">
        <v>0</v>
      </c>
      <c r="K144" s="36"/>
      <c r="L144" s="100" t="s">
        <v>2310</v>
      </c>
    </row>
    <row r="145" spans="1:12" ht="15">
      <c r="A145" s="7">
        <v>115</v>
      </c>
      <c r="B145" s="17" t="s">
        <v>600</v>
      </c>
      <c r="C145" s="90" t="s">
        <v>601</v>
      </c>
      <c r="D145" s="17" t="s">
        <v>536</v>
      </c>
      <c r="E145" s="17" t="s">
        <v>602</v>
      </c>
      <c r="F145" s="64">
        <f t="shared" si="3"/>
        <v>5055862</v>
      </c>
      <c r="G145" s="36">
        <v>1330450</v>
      </c>
      <c r="H145" s="36">
        <v>672004</v>
      </c>
      <c r="I145" s="36">
        <v>1900</v>
      </c>
      <c r="J145" s="36">
        <v>3051508</v>
      </c>
      <c r="K145" s="36"/>
      <c r="L145" s="100" t="s">
        <v>2315</v>
      </c>
    </row>
    <row r="146" spans="1:12" ht="15">
      <c r="A146" s="7">
        <v>116</v>
      </c>
      <c r="B146" s="17" t="s">
        <v>603</v>
      </c>
      <c r="C146" s="90" t="s">
        <v>604</v>
      </c>
      <c r="D146" s="17" t="s">
        <v>536</v>
      </c>
      <c r="E146" s="17" t="s">
        <v>605</v>
      </c>
      <c r="F146" s="64">
        <f t="shared" si="3"/>
        <v>64394</v>
      </c>
      <c r="G146" s="36">
        <v>0</v>
      </c>
      <c r="H146" s="36">
        <v>64394</v>
      </c>
      <c r="I146" s="36">
        <v>0</v>
      </c>
      <c r="J146" s="36">
        <v>0</v>
      </c>
      <c r="K146" s="36"/>
      <c r="L146" s="100" t="s">
        <v>2310</v>
      </c>
    </row>
    <row r="147" spans="1:12" ht="15">
      <c r="A147" s="7">
        <v>117</v>
      </c>
      <c r="B147" s="17" t="s">
        <v>606</v>
      </c>
      <c r="C147" s="90" t="s">
        <v>607</v>
      </c>
      <c r="D147" s="17" t="s">
        <v>536</v>
      </c>
      <c r="E147" s="17" t="s">
        <v>608</v>
      </c>
      <c r="F147" s="64">
        <f t="shared" si="3"/>
        <v>4768949</v>
      </c>
      <c r="G147" s="36">
        <v>174000</v>
      </c>
      <c r="H147" s="36">
        <v>1494083</v>
      </c>
      <c r="I147" s="36">
        <v>0</v>
      </c>
      <c r="J147" s="36">
        <v>3100866</v>
      </c>
      <c r="K147" s="36"/>
      <c r="L147" s="100" t="s">
        <v>2315</v>
      </c>
    </row>
    <row r="148" spans="1:12" ht="15">
      <c r="A148" s="7">
        <v>118</v>
      </c>
      <c r="B148" s="17" t="s">
        <v>609</v>
      </c>
      <c r="C148" s="90" t="s">
        <v>610</v>
      </c>
      <c r="D148" s="17" t="s">
        <v>536</v>
      </c>
      <c r="E148" s="17" t="s">
        <v>611</v>
      </c>
      <c r="F148" s="64">
        <f t="shared" si="3"/>
        <v>76850</v>
      </c>
      <c r="G148" s="36">
        <v>0</v>
      </c>
      <c r="H148" s="36">
        <v>32200</v>
      </c>
      <c r="I148" s="36">
        <v>3000</v>
      </c>
      <c r="J148" s="36">
        <v>41650</v>
      </c>
      <c r="K148" s="36"/>
      <c r="L148" s="79" t="s">
        <v>9</v>
      </c>
    </row>
    <row r="149" spans="1:12" ht="15">
      <c r="A149" s="7">
        <v>119</v>
      </c>
      <c r="B149" s="17" t="s">
        <v>612</v>
      </c>
      <c r="C149" s="90" t="s">
        <v>613</v>
      </c>
      <c r="D149" s="17" t="s">
        <v>536</v>
      </c>
      <c r="E149" s="17" t="s">
        <v>614</v>
      </c>
      <c r="F149" s="64">
        <f t="shared" si="3"/>
        <v>85942</v>
      </c>
      <c r="G149" s="36">
        <v>0</v>
      </c>
      <c r="H149" s="36">
        <v>41592</v>
      </c>
      <c r="I149" s="36">
        <v>1000</v>
      </c>
      <c r="J149" s="36">
        <v>43350</v>
      </c>
      <c r="K149" s="36"/>
      <c r="L149" s="100" t="s">
        <v>2310</v>
      </c>
    </row>
    <row r="150" spans="1:12" ht="15">
      <c r="A150" s="7">
        <v>120</v>
      </c>
      <c r="B150" s="17" t="s">
        <v>615</v>
      </c>
      <c r="C150" s="90" t="s">
        <v>616</v>
      </c>
      <c r="D150" s="17" t="s">
        <v>536</v>
      </c>
      <c r="E150" s="17" t="s">
        <v>617</v>
      </c>
      <c r="F150" s="64">
        <f t="shared" si="3"/>
        <v>512093</v>
      </c>
      <c r="G150" s="36">
        <v>0</v>
      </c>
      <c r="H150" s="36">
        <v>133293</v>
      </c>
      <c r="I150" s="36">
        <v>0</v>
      </c>
      <c r="J150" s="36">
        <v>378800</v>
      </c>
      <c r="K150" s="36"/>
      <c r="L150" s="100" t="s">
        <v>2315</v>
      </c>
    </row>
    <row r="151" spans="1:12" ht="15">
      <c r="A151" s="7">
        <v>121</v>
      </c>
      <c r="B151" s="17" t="s">
        <v>618</v>
      </c>
      <c r="C151" s="90" t="s">
        <v>619</v>
      </c>
      <c r="D151" s="17" t="s">
        <v>536</v>
      </c>
      <c r="E151" s="17" t="s">
        <v>620</v>
      </c>
      <c r="F151" s="64" t="s">
        <v>9</v>
      </c>
      <c r="G151" s="64" t="s">
        <v>9</v>
      </c>
      <c r="H151" s="64" t="s">
        <v>9</v>
      </c>
      <c r="I151" s="64" t="s">
        <v>9</v>
      </c>
      <c r="J151" s="64" t="s">
        <v>9</v>
      </c>
      <c r="K151" s="36"/>
      <c r="L151" s="100" t="s">
        <v>2310</v>
      </c>
    </row>
    <row r="152" spans="1:12" ht="15">
      <c r="A152" s="7">
        <v>122</v>
      </c>
      <c r="B152" s="17" t="s">
        <v>621</v>
      </c>
      <c r="C152" s="90" t="s">
        <v>622</v>
      </c>
      <c r="D152" s="17" t="s">
        <v>536</v>
      </c>
      <c r="E152" s="17" t="s">
        <v>623</v>
      </c>
      <c r="F152" s="64">
        <f aca="true" t="shared" si="4" ref="F152:F162">G152+H152+I152+J152</f>
        <v>410016</v>
      </c>
      <c r="G152" s="36">
        <v>0</v>
      </c>
      <c r="H152" s="36">
        <v>384216</v>
      </c>
      <c r="I152" s="36">
        <v>5000</v>
      </c>
      <c r="J152" s="36">
        <v>20800</v>
      </c>
      <c r="K152" s="36"/>
      <c r="L152" s="100" t="s">
        <v>2310</v>
      </c>
    </row>
    <row r="153" spans="1:12" ht="15">
      <c r="A153" s="7">
        <v>123</v>
      </c>
      <c r="B153" s="17" t="s">
        <v>624</v>
      </c>
      <c r="C153" s="90" t="s">
        <v>625</v>
      </c>
      <c r="D153" s="17" t="s">
        <v>536</v>
      </c>
      <c r="E153" s="17" t="s">
        <v>626</v>
      </c>
      <c r="F153" s="64">
        <f t="shared" si="4"/>
        <v>89122</v>
      </c>
      <c r="G153" s="36">
        <v>0</v>
      </c>
      <c r="H153" s="36">
        <v>76122</v>
      </c>
      <c r="I153" s="36">
        <v>0</v>
      </c>
      <c r="J153" s="36">
        <v>13000</v>
      </c>
      <c r="K153" s="36"/>
      <c r="L153" s="100" t="s">
        <v>2310</v>
      </c>
    </row>
    <row r="154" spans="1:12" ht="15">
      <c r="A154" s="7">
        <v>124</v>
      </c>
      <c r="B154" s="17" t="s">
        <v>627</v>
      </c>
      <c r="C154" s="90" t="s">
        <v>628</v>
      </c>
      <c r="D154" s="17" t="s">
        <v>536</v>
      </c>
      <c r="E154" s="17" t="s">
        <v>629</v>
      </c>
      <c r="F154" s="64">
        <f t="shared" si="4"/>
        <v>94309</v>
      </c>
      <c r="G154" s="36">
        <v>0</v>
      </c>
      <c r="H154" s="36">
        <v>66863</v>
      </c>
      <c r="I154" s="36">
        <v>0</v>
      </c>
      <c r="J154" s="36">
        <v>27446</v>
      </c>
      <c r="K154" s="36"/>
      <c r="L154" s="100" t="s">
        <v>2315</v>
      </c>
    </row>
    <row r="155" spans="1:12" ht="15">
      <c r="A155" s="7">
        <v>125</v>
      </c>
      <c r="B155" s="17" t="s">
        <v>630</v>
      </c>
      <c r="C155" s="90" t="s">
        <v>631</v>
      </c>
      <c r="D155" s="17" t="s">
        <v>536</v>
      </c>
      <c r="E155" s="17" t="s">
        <v>632</v>
      </c>
      <c r="F155" s="64">
        <f t="shared" si="4"/>
        <v>171366</v>
      </c>
      <c r="G155" s="36">
        <v>0</v>
      </c>
      <c r="H155" s="36">
        <v>169366</v>
      </c>
      <c r="I155" s="36">
        <v>0</v>
      </c>
      <c r="J155" s="36">
        <v>2000</v>
      </c>
      <c r="K155" s="36"/>
      <c r="L155" s="100" t="s">
        <v>2304</v>
      </c>
    </row>
    <row r="156" spans="1:12" ht="15">
      <c r="A156" s="7">
        <v>126</v>
      </c>
      <c r="B156" s="17" t="s">
        <v>633</v>
      </c>
      <c r="C156" s="90" t="s">
        <v>634</v>
      </c>
      <c r="D156" s="17" t="s">
        <v>536</v>
      </c>
      <c r="E156" s="17" t="s">
        <v>635</v>
      </c>
      <c r="F156" s="64">
        <f t="shared" si="4"/>
        <v>484380</v>
      </c>
      <c r="G156" s="36">
        <v>0</v>
      </c>
      <c r="H156" s="36">
        <v>204034</v>
      </c>
      <c r="I156" s="36">
        <v>43700</v>
      </c>
      <c r="J156" s="36">
        <v>236646</v>
      </c>
      <c r="K156" s="36"/>
      <c r="L156" s="100" t="s">
        <v>2304</v>
      </c>
    </row>
    <row r="157" spans="1:12" ht="15">
      <c r="A157" s="7">
        <v>127</v>
      </c>
      <c r="B157" s="17" t="s">
        <v>636</v>
      </c>
      <c r="C157" s="90" t="s">
        <v>637</v>
      </c>
      <c r="D157" s="17" t="s">
        <v>536</v>
      </c>
      <c r="E157" s="17" t="s">
        <v>638</v>
      </c>
      <c r="F157" s="64">
        <f t="shared" si="4"/>
        <v>94469</v>
      </c>
      <c r="G157" s="36">
        <v>0</v>
      </c>
      <c r="H157" s="36">
        <v>80336</v>
      </c>
      <c r="I157" s="36">
        <v>0</v>
      </c>
      <c r="J157" s="36">
        <v>14133</v>
      </c>
      <c r="K157" s="36"/>
      <c r="L157" s="100" t="s">
        <v>2310</v>
      </c>
    </row>
    <row r="158" spans="1:12" ht="15">
      <c r="A158" s="7">
        <v>128</v>
      </c>
      <c r="B158" s="17" t="s">
        <v>639</v>
      </c>
      <c r="C158" s="90" t="s">
        <v>640</v>
      </c>
      <c r="D158" s="17" t="s">
        <v>536</v>
      </c>
      <c r="E158" s="17" t="s">
        <v>641</v>
      </c>
      <c r="F158" s="64">
        <f t="shared" si="4"/>
        <v>123676</v>
      </c>
      <c r="G158" s="36">
        <v>0</v>
      </c>
      <c r="H158" s="36">
        <v>85096</v>
      </c>
      <c r="I158" s="36">
        <v>22380</v>
      </c>
      <c r="J158" s="36">
        <v>16200</v>
      </c>
      <c r="K158" s="36"/>
      <c r="L158" s="100" t="s">
        <v>2310</v>
      </c>
    </row>
    <row r="159" spans="1:12" ht="15">
      <c r="A159" s="7">
        <v>129</v>
      </c>
      <c r="B159" s="17" t="s">
        <v>642</v>
      </c>
      <c r="C159" s="90" t="s">
        <v>643</v>
      </c>
      <c r="D159" s="17" t="s">
        <v>536</v>
      </c>
      <c r="E159" s="17" t="s">
        <v>523</v>
      </c>
      <c r="F159" s="64">
        <f t="shared" si="4"/>
        <v>13725</v>
      </c>
      <c r="G159" s="36">
        <v>0</v>
      </c>
      <c r="H159" s="36">
        <v>7500</v>
      </c>
      <c r="I159" s="36">
        <v>6225</v>
      </c>
      <c r="J159" s="36">
        <v>0</v>
      </c>
      <c r="K159" s="36"/>
      <c r="L159" s="100" t="s">
        <v>2310</v>
      </c>
    </row>
    <row r="160" spans="1:12" ht="15">
      <c r="A160" s="7">
        <v>130</v>
      </c>
      <c r="B160" s="17" t="s">
        <v>644</v>
      </c>
      <c r="C160" s="90" t="s">
        <v>645</v>
      </c>
      <c r="D160" s="17" t="s">
        <v>536</v>
      </c>
      <c r="E160" s="17" t="s">
        <v>646</v>
      </c>
      <c r="F160" s="64">
        <f t="shared" si="4"/>
        <v>189930</v>
      </c>
      <c r="G160" s="36">
        <v>0</v>
      </c>
      <c r="H160" s="36">
        <v>162826</v>
      </c>
      <c r="I160" s="36">
        <v>3000</v>
      </c>
      <c r="J160" s="36">
        <v>24104</v>
      </c>
      <c r="K160" s="36"/>
      <c r="L160" s="100" t="s">
        <v>2304</v>
      </c>
    </row>
    <row r="161" spans="1:12" ht="15">
      <c r="A161" s="7">
        <v>131</v>
      </c>
      <c r="B161" s="17" t="s">
        <v>647</v>
      </c>
      <c r="C161" s="90" t="s">
        <v>648</v>
      </c>
      <c r="D161" s="17" t="s">
        <v>536</v>
      </c>
      <c r="E161" s="17" t="s">
        <v>649</v>
      </c>
      <c r="F161" s="64">
        <f t="shared" si="4"/>
        <v>1529639</v>
      </c>
      <c r="G161" s="36">
        <v>0</v>
      </c>
      <c r="H161" s="36">
        <v>1431871</v>
      </c>
      <c r="I161" s="36">
        <v>0</v>
      </c>
      <c r="J161" s="36">
        <v>97768</v>
      </c>
      <c r="K161" s="36"/>
      <c r="L161" s="100" t="s">
        <v>2310</v>
      </c>
    </row>
    <row r="162" spans="1:12" ht="15">
      <c r="A162" s="7">
        <v>132</v>
      </c>
      <c r="B162" s="17" t="s">
        <v>650</v>
      </c>
      <c r="C162" s="90" t="s">
        <v>651</v>
      </c>
      <c r="D162" s="17" t="s">
        <v>536</v>
      </c>
      <c r="E162" s="17" t="s">
        <v>652</v>
      </c>
      <c r="F162" s="64">
        <f t="shared" si="4"/>
        <v>17500</v>
      </c>
      <c r="G162" s="36">
        <v>0</v>
      </c>
      <c r="H162" s="36">
        <v>5500</v>
      </c>
      <c r="I162" s="36">
        <v>0</v>
      </c>
      <c r="J162" s="36">
        <v>12000</v>
      </c>
      <c r="K162" s="36"/>
      <c r="L162" s="100" t="s">
        <v>2310</v>
      </c>
    </row>
    <row r="163" spans="1:12" ht="15">
      <c r="A163" s="7">
        <v>133</v>
      </c>
      <c r="B163" s="17" t="s">
        <v>653</v>
      </c>
      <c r="C163" s="90" t="s">
        <v>654</v>
      </c>
      <c r="D163" s="17" t="s">
        <v>536</v>
      </c>
      <c r="E163" s="17" t="s">
        <v>655</v>
      </c>
      <c r="F163" s="64" t="s">
        <v>9</v>
      </c>
      <c r="G163" s="64" t="s">
        <v>9</v>
      </c>
      <c r="H163" s="64" t="s">
        <v>9</v>
      </c>
      <c r="I163" s="64" t="s">
        <v>9</v>
      </c>
      <c r="J163" s="64" t="s">
        <v>9</v>
      </c>
      <c r="K163" s="36"/>
      <c r="L163" s="100" t="s">
        <v>2315</v>
      </c>
    </row>
    <row r="164" spans="1:12" ht="15">
      <c r="A164" s="7">
        <v>134</v>
      </c>
      <c r="B164" s="17" t="s">
        <v>657</v>
      </c>
      <c r="C164" s="90" t="s">
        <v>658</v>
      </c>
      <c r="D164" s="17" t="s">
        <v>656</v>
      </c>
      <c r="E164" s="17" t="s">
        <v>659</v>
      </c>
      <c r="F164" s="64" t="s">
        <v>9</v>
      </c>
      <c r="G164" s="64" t="s">
        <v>9</v>
      </c>
      <c r="H164" s="64" t="s">
        <v>9</v>
      </c>
      <c r="I164" s="64" t="s">
        <v>9</v>
      </c>
      <c r="J164" s="64" t="s">
        <v>9</v>
      </c>
      <c r="K164" s="36"/>
      <c r="L164" s="100" t="s">
        <v>2310</v>
      </c>
    </row>
    <row r="165" spans="1:12" ht="15">
      <c r="A165" s="7">
        <v>135</v>
      </c>
      <c r="B165" s="17" t="s">
        <v>660</v>
      </c>
      <c r="C165" s="90" t="s">
        <v>661</v>
      </c>
      <c r="D165" s="17" t="s">
        <v>656</v>
      </c>
      <c r="E165" s="17" t="s">
        <v>662</v>
      </c>
      <c r="F165" s="64">
        <f aca="true" t="shared" si="5" ref="F165:F177">G165+H165+I165+J165</f>
        <v>6900</v>
      </c>
      <c r="G165" s="36">
        <v>0</v>
      </c>
      <c r="H165" s="36">
        <v>0</v>
      </c>
      <c r="I165" s="36">
        <v>6900</v>
      </c>
      <c r="J165" s="36">
        <v>0</v>
      </c>
      <c r="K165" s="36"/>
      <c r="L165" s="100" t="s">
        <v>2304</v>
      </c>
    </row>
    <row r="166" spans="1:12" ht="15">
      <c r="A166" s="7">
        <v>136</v>
      </c>
      <c r="B166" s="17" t="s">
        <v>663</v>
      </c>
      <c r="C166" s="90" t="s">
        <v>664</v>
      </c>
      <c r="D166" s="17" t="s">
        <v>656</v>
      </c>
      <c r="E166" s="17" t="s">
        <v>665</v>
      </c>
      <c r="F166" s="64">
        <f t="shared" si="5"/>
        <v>195083</v>
      </c>
      <c r="G166" s="36">
        <v>11326</v>
      </c>
      <c r="H166" s="36">
        <v>179156</v>
      </c>
      <c r="I166" s="36">
        <v>0</v>
      </c>
      <c r="J166" s="36">
        <v>4601</v>
      </c>
      <c r="K166" s="36"/>
      <c r="L166" s="100" t="s">
        <v>2310</v>
      </c>
    </row>
    <row r="167" spans="1:12" ht="15">
      <c r="A167" s="7">
        <v>137</v>
      </c>
      <c r="B167" s="17" t="s">
        <v>666</v>
      </c>
      <c r="C167" s="90" t="s">
        <v>667</v>
      </c>
      <c r="D167" s="17" t="s">
        <v>656</v>
      </c>
      <c r="E167" s="17" t="s">
        <v>668</v>
      </c>
      <c r="F167" s="64">
        <f t="shared" si="5"/>
        <v>801456</v>
      </c>
      <c r="G167" s="36">
        <v>0</v>
      </c>
      <c r="H167" s="36">
        <v>678706</v>
      </c>
      <c r="I167" s="36">
        <v>0</v>
      </c>
      <c r="J167" s="36">
        <v>122750</v>
      </c>
      <c r="K167" s="36"/>
      <c r="L167" s="100" t="s">
        <v>2310</v>
      </c>
    </row>
    <row r="168" spans="1:12" s="5" customFormat="1" ht="15">
      <c r="A168" s="7">
        <v>138</v>
      </c>
      <c r="B168" s="17" t="s">
        <v>669</v>
      </c>
      <c r="C168" s="90" t="s">
        <v>670</v>
      </c>
      <c r="D168" s="17" t="s">
        <v>656</v>
      </c>
      <c r="E168" s="17" t="s">
        <v>671</v>
      </c>
      <c r="F168" s="64">
        <f t="shared" si="5"/>
        <v>127502</v>
      </c>
      <c r="G168" s="36">
        <v>0</v>
      </c>
      <c r="H168" s="36">
        <v>56217</v>
      </c>
      <c r="I168" s="36">
        <v>0</v>
      </c>
      <c r="J168" s="36">
        <v>71285</v>
      </c>
      <c r="K168" s="36"/>
      <c r="L168" s="100" t="s">
        <v>2304</v>
      </c>
    </row>
    <row r="169" spans="1:12" ht="15">
      <c r="A169" s="7">
        <v>139</v>
      </c>
      <c r="B169" s="17" t="s">
        <v>672</v>
      </c>
      <c r="C169" s="90" t="s">
        <v>673</v>
      </c>
      <c r="D169" s="17" t="s">
        <v>656</v>
      </c>
      <c r="E169" s="17" t="s">
        <v>674</v>
      </c>
      <c r="F169" s="64">
        <f t="shared" si="5"/>
        <v>1076536</v>
      </c>
      <c r="G169" s="36">
        <v>935800</v>
      </c>
      <c r="H169" s="36">
        <v>86236</v>
      </c>
      <c r="I169" s="36">
        <v>0</v>
      </c>
      <c r="J169" s="36">
        <v>54500</v>
      </c>
      <c r="K169" s="36"/>
      <c r="L169" s="100" t="s">
        <v>2315</v>
      </c>
    </row>
    <row r="170" spans="1:12" ht="15">
      <c r="A170" s="7">
        <v>140</v>
      </c>
      <c r="B170" s="17" t="s">
        <v>675</v>
      </c>
      <c r="C170" s="90" t="s">
        <v>676</v>
      </c>
      <c r="D170" s="17" t="s">
        <v>656</v>
      </c>
      <c r="E170" s="17" t="s">
        <v>677</v>
      </c>
      <c r="F170" s="64">
        <f t="shared" si="5"/>
        <v>46830</v>
      </c>
      <c r="G170" s="36">
        <v>0</v>
      </c>
      <c r="H170" s="36">
        <v>25135</v>
      </c>
      <c r="I170" s="36">
        <v>0</v>
      </c>
      <c r="J170" s="36">
        <v>21695</v>
      </c>
      <c r="K170" s="36"/>
      <c r="L170" s="100" t="s">
        <v>2315</v>
      </c>
    </row>
    <row r="171" spans="1:12" ht="15">
      <c r="A171" s="7">
        <v>141</v>
      </c>
      <c r="B171" s="17" t="s">
        <v>678</v>
      </c>
      <c r="C171" s="90" t="s">
        <v>679</v>
      </c>
      <c r="D171" s="17" t="s">
        <v>656</v>
      </c>
      <c r="E171" s="17" t="s">
        <v>680</v>
      </c>
      <c r="F171" s="64">
        <f t="shared" si="5"/>
        <v>35132420</v>
      </c>
      <c r="G171" s="36">
        <v>6000</v>
      </c>
      <c r="H171" s="36">
        <v>16008254</v>
      </c>
      <c r="I171" s="36">
        <v>18250500</v>
      </c>
      <c r="J171" s="36">
        <v>867666</v>
      </c>
      <c r="K171" s="36"/>
      <c r="L171" s="100" t="s">
        <v>2310</v>
      </c>
    </row>
    <row r="172" spans="1:12" ht="15">
      <c r="A172" s="7">
        <v>142</v>
      </c>
      <c r="B172" s="17" t="s">
        <v>681</v>
      </c>
      <c r="C172" s="90" t="s">
        <v>682</v>
      </c>
      <c r="D172" s="17" t="s">
        <v>656</v>
      </c>
      <c r="E172" s="17" t="s">
        <v>683</v>
      </c>
      <c r="F172" s="64">
        <f t="shared" si="5"/>
        <v>4996140</v>
      </c>
      <c r="G172" s="36">
        <v>0</v>
      </c>
      <c r="H172" s="36">
        <v>2117550</v>
      </c>
      <c r="I172" s="36">
        <v>1500</v>
      </c>
      <c r="J172" s="36">
        <v>2877090</v>
      </c>
      <c r="K172" s="36"/>
      <c r="L172" s="100" t="s">
        <v>2310</v>
      </c>
    </row>
    <row r="173" spans="1:12" ht="15">
      <c r="A173" s="7">
        <v>143</v>
      </c>
      <c r="B173" s="17" t="s">
        <v>684</v>
      </c>
      <c r="C173" s="90" t="s">
        <v>685</v>
      </c>
      <c r="D173" s="17" t="s">
        <v>656</v>
      </c>
      <c r="E173" s="17" t="s">
        <v>686</v>
      </c>
      <c r="F173" s="64">
        <f t="shared" si="5"/>
        <v>5897</v>
      </c>
      <c r="G173" s="36">
        <v>0</v>
      </c>
      <c r="H173" s="36">
        <v>5897</v>
      </c>
      <c r="I173" s="36">
        <v>0</v>
      </c>
      <c r="J173" s="36">
        <v>0</v>
      </c>
      <c r="K173" s="36"/>
      <c r="L173" s="100" t="s">
        <v>2304</v>
      </c>
    </row>
    <row r="174" spans="1:12" ht="15">
      <c r="A174" s="7">
        <v>144</v>
      </c>
      <c r="B174" s="17" t="s">
        <v>687</v>
      </c>
      <c r="C174" s="90" t="s">
        <v>688</v>
      </c>
      <c r="D174" s="17" t="s">
        <v>656</v>
      </c>
      <c r="E174" s="17" t="s">
        <v>689</v>
      </c>
      <c r="F174" s="64">
        <f t="shared" si="5"/>
        <v>57864</v>
      </c>
      <c r="G174" s="36">
        <v>0</v>
      </c>
      <c r="H174" s="36">
        <v>57864</v>
      </c>
      <c r="I174" s="36">
        <v>0</v>
      </c>
      <c r="J174" s="36">
        <v>0</v>
      </c>
      <c r="K174" s="36"/>
      <c r="L174" s="100" t="s">
        <v>2315</v>
      </c>
    </row>
    <row r="175" spans="1:12" ht="15">
      <c r="A175" s="7">
        <v>145</v>
      </c>
      <c r="B175" s="17" t="s">
        <v>690</v>
      </c>
      <c r="C175" s="90" t="s">
        <v>691</v>
      </c>
      <c r="D175" s="17" t="s">
        <v>656</v>
      </c>
      <c r="E175" s="17" t="s">
        <v>692</v>
      </c>
      <c r="F175" s="64">
        <f t="shared" si="5"/>
        <v>973028</v>
      </c>
      <c r="G175" s="36">
        <v>0</v>
      </c>
      <c r="H175" s="36">
        <v>332629</v>
      </c>
      <c r="I175" s="36">
        <v>0</v>
      </c>
      <c r="J175" s="36">
        <v>640399</v>
      </c>
      <c r="K175" s="36"/>
      <c r="L175" s="100" t="s">
        <v>2310</v>
      </c>
    </row>
    <row r="176" spans="1:12" ht="15">
      <c r="A176" s="7">
        <v>146</v>
      </c>
      <c r="B176" s="17" t="s">
        <v>693</v>
      </c>
      <c r="C176" s="90" t="s">
        <v>694</v>
      </c>
      <c r="D176" s="17" t="s">
        <v>656</v>
      </c>
      <c r="E176" s="17" t="s">
        <v>695</v>
      </c>
      <c r="F176" s="64">
        <f t="shared" si="5"/>
        <v>116085</v>
      </c>
      <c r="G176" s="36">
        <v>0</v>
      </c>
      <c r="H176" s="36">
        <v>101385</v>
      </c>
      <c r="I176" s="36">
        <v>0</v>
      </c>
      <c r="J176" s="36">
        <v>14700</v>
      </c>
      <c r="K176" s="36"/>
      <c r="L176" s="100" t="s">
        <v>2310</v>
      </c>
    </row>
    <row r="177" spans="1:12" ht="15">
      <c r="A177" s="7">
        <v>147</v>
      </c>
      <c r="B177" s="17" t="s">
        <v>696</v>
      </c>
      <c r="C177" s="90" t="s">
        <v>697</v>
      </c>
      <c r="D177" s="17" t="s">
        <v>656</v>
      </c>
      <c r="E177" s="17" t="s">
        <v>698</v>
      </c>
      <c r="F177" s="64">
        <f t="shared" si="5"/>
        <v>479250</v>
      </c>
      <c r="G177" s="36">
        <v>292000</v>
      </c>
      <c r="H177" s="36">
        <v>163900</v>
      </c>
      <c r="I177" s="36">
        <v>0</v>
      </c>
      <c r="J177" s="36">
        <v>23350</v>
      </c>
      <c r="K177" s="36"/>
      <c r="L177" s="100" t="s">
        <v>2310</v>
      </c>
    </row>
    <row r="178" spans="1:12" ht="15">
      <c r="A178" s="7">
        <v>148</v>
      </c>
      <c r="B178" s="17" t="s">
        <v>699</v>
      </c>
      <c r="C178" s="90" t="s">
        <v>700</v>
      </c>
      <c r="D178" s="17" t="s">
        <v>656</v>
      </c>
      <c r="E178" s="17" t="s">
        <v>701</v>
      </c>
      <c r="F178" s="64" t="s">
        <v>9</v>
      </c>
      <c r="G178" s="64" t="s">
        <v>9</v>
      </c>
      <c r="H178" s="64" t="s">
        <v>9</v>
      </c>
      <c r="I178" s="64" t="s">
        <v>9</v>
      </c>
      <c r="J178" s="64" t="s">
        <v>9</v>
      </c>
      <c r="K178" s="36"/>
      <c r="L178" s="100" t="s">
        <v>2310</v>
      </c>
    </row>
    <row r="179" spans="1:12" ht="15">
      <c r="A179" s="7">
        <v>149</v>
      </c>
      <c r="B179" s="17" t="s">
        <v>702</v>
      </c>
      <c r="C179" s="90" t="s">
        <v>703</v>
      </c>
      <c r="D179" s="17" t="s">
        <v>656</v>
      </c>
      <c r="E179" s="17" t="s">
        <v>704</v>
      </c>
      <c r="F179" s="64">
        <f aca="true" t="shared" si="6" ref="F179:F225">G179+H179+I179+J179</f>
        <v>9566203</v>
      </c>
      <c r="G179" s="36">
        <v>9024127</v>
      </c>
      <c r="H179" s="36">
        <v>452125</v>
      </c>
      <c r="I179" s="36">
        <v>0</v>
      </c>
      <c r="J179" s="36">
        <v>89951</v>
      </c>
      <c r="K179" s="36"/>
      <c r="L179" s="100" t="s">
        <v>2310</v>
      </c>
    </row>
    <row r="180" spans="1:12" ht="15">
      <c r="A180" s="7">
        <v>150</v>
      </c>
      <c r="B180" s="17" t="s">
        <v>705</v>
      </c>
      <c r="C180" s="90" t="s">
        <v>706</v>
      </c>
      <c r="D180" s="17" t="s">
        <v>656</v>
      </c>
      <c r="E180" s="17" t="s">
        <v>707</v>
      </c>
      <c r="F180" s="64">
        <f t="shared" si="6"/>
        <v>2026177</v>
      </c>
      <c r="G180" s="36">
        <v>552500</v>
      </c>
      <c r="H180" s="36">
        <v>1441667</v>
      </c>
      <c r="I180" s="36">
        <v>0</v>
      </c>
      <c r="J180" s="36">
        <v>32010</v>
      </c>
      <c r="K180" s="36"/>
      <c r="L180" s="100" t="s">
        <v>2315</v>
      </c>
    </row>
    <row r="181" spans="1:12" ht="15">
      <c r="A181" s="7">
        <v>151</v>
      </c>
      <c r="B181" s="17" t="s">
        <v>708</v>
      </c>
      <c r="C181" s="90" t="s">
        <v>709</v>
      </c>
      <c r="D181" s="17" t="s">
        <v>656</v>
      </c>
      <c r="E181" s="17" t="s">
        <v>710</v>
      </c>
      <c r="F181" s="64">
        <f t="shared" si="6"/>
        <v>186332</v>
      </c>
      <c r="G181" s="36">
        <v>0</v>
      </c>
      <c r="H181" s="36">
        <v>176987</v>
      </c>
      <c r="I181" s="36">
        <v>0</v>
      </c>
      <c r="J181" s="36">
        <v>9345</v>
      </c>
      <c r="K181" s="36"/>
      <c r="L181" s="100" t="s">
        <v>2310</v>
      </c>
    </row>
    <row r="182" spans="1:12" ht="15">
      <c r="A182" s="7">
        <v>152</v>
      </c>
      <c r="B182" s="17" t="s">
        <v>711</v>
      </c>
      <c r="C182" s="90" t="s">
        <v>712</v>
      </c>
      <c r="D182" s="17" t="s">
        <v>656</v>
      </c>
      <c r="E182" s="17" t="s">
        <v>713</v>
      </c>
      <c r="F182" s="64">
        <f t="shared" si="6"/>
        <v>3500</v>
      </c>
      <c r="G182" s="36">
        <v>0</v>
      </c>
      <c r="H182" s="36">
        <v>3500</v>
      </c>
      <c r="I182" s="36">
        <v>0</v>
      </c>
      <c r="J182" s="36">
        <v>0</v>
      </c>
      <c r="K182" s="36"/>
      <c r="L182" s="100" t="s">
        <v>2304</v>
      </c>
    </row>
    <row r="183" spans="1:12" ht="15">
      <c r="A183" s="7">
        <v>153</v>
      </c>
      <c r="B183" s="17" t="s">
        <v>714</v>
      </c>
      <c r="C183" s="90" t="s">
        <v>715</v>
      </c>
      <c r="D183" s="17" t="s">
        <v>656</v>
      </c>
      <c r="E183" s="17" t="s">
        <v>716</v>
      </c>
      <c r="F183" s="64">
        <f t="shared" si="6"/>
        <v>42453</v>
      </c>
      <c r="G183" s="36">
        <v>0</v>
      </c>
      <c r="H183" s="36">
        <v>10653</v>
      </c>
      <c r="I183" s="36">
        <v>0</v>
      </c>
      <c r="J183" s="36">
        <v>31800</v>
      </c>
      <c r="K183" s="36"/>
      <c r="L183" s="100" t="s">
        <v>2304</v>
      </c>
    </row>
    <row r="184" spans="1:12" ht="15">
      <c r="A184" s="7">
        <v>154</v>
      </c>
      <c r="B184" s="17" t="s">
        <v>717</v>
      </c>
      <c r="C184" s="90" t="s">
        <v>718</v>
      </c>
      <c r="D184" s="17" t="s">
        <v>656</v>
      </c>
      <c r="E184" s="17" t="s">
        <v>719</v>
      </c>
      <c r="F184" s="64">
        <f t="shared" si="6"/>
        <v>208394</v>
      </c>
      <c r="G184" s="36">
        <v>0</v>
      </c>
      <c r="H184" s="36">
        <v>96594</v>
      </c>
      <c r="I184" s="36">
        <v>0</v>
      </c>
      <c r="J184" s="36">
        <v>111800</v>
      </c>
      <c r="K184" s="36"/>
      <c r="L184" s="100" t="s">
        <v>2315</v>
      </c>
    </row>
    <row r="185" spans="1:12" s="5" customFormat="1" ht="15">
      <c r="A185" s="7">
        <v>155</v>
      </c>
      <c r="B185" s="17" t="s">
        <v>720</v>
      </c>
      <c r="C185" s="90" t="s">
        <v>721</v>
      </c>
      <c r="D185" s="17" t="s">
        <v>656</v>
      </c>
      <c r="E185" s="17" t="s">
        <v>722</v>
      </c>
      <c r="F185" s="64">
        <f t="shared" si="6"/>
        <v>449169</v>
      </c>
      <c r="G185" s="36">
        <v>0</v>
      </c>
      <c r="H185" s="36">
        <v>139205</v>
      </c>
      <c r="I185" s="36">
        <v>0</v>
      </c>
      <c r="J185" s="36">
        <v>309964</v>
      </c>
      <c r="K185" s="36"/>
      <c r="L185" s="100" t="s">
        <v>2310</v>
      </c>
    </row>
    <row r="186" spans="1:12" ht="15">
      <c r="A186" s="7">
        <v>156</v>
      </c>
      <c r="B186" s="17" t="s">
        <v>723</v>
      </c>
      <c r="C186" s="90" t="s">
        <v>724</v>
      </c>
      <c r="D186" s="17" t="s">
        <v>656</v>
      </c>
      <c r="E186" s="17" t="s">
        <v>725</v>
      </c>
      <c r="F186" s="64">
        <f t="shared" si="6"/>
        <v>125014</v>
      </c>
      <c r="G186" s="36">
        <v>0</v>
      </c>
      <c r="H186" s="36">
        <v>118114</v>
      </c>
      <c r="I186" s="36">
        <v>0</v>
      </c>
      <c r="J186" s="36">
        <v>6900</v>
      </c>
      <c r="K186" s="36"/>
      <c r="L186" s="100" t="s">
        <v>2310</v>
      </c>
    </row>
    <row r="187" spans="1:12" ht="15">
      <c r="A187" s="7">
        <v>157</v>
      </c>
      <c r="B187" s="17" t="s">
        <v>726</v>
      </c>
      <c r="C187" s="90" t="s">
        <v>727</v>
      </c>
      <c r="D187" s="17" t="s">
        <v>656</v>
      </c>
      <c r="E187" s="17" t="s">
        <v>728</v>
      </c>
      <c r="F187" s="64">
        <f t="shared" si="6"/>
        <v>180455</v>
      </c>
      <c r="G187" s="36">
        <v>0</v>
      </c>
      <c r="H187" s="36">
        <v>97055</v>
      </c>
      <c r="I187" s="36">
        <v>0</v>
      </c>
      <c r="J187" s="36">
        <v>83400</v>
      </c>
      <c r="K187" s="36"/>
      <c r="L187" s="100" t="s">
        <v>2304</v>
      </c>
    </row>
    <row r="188" spans="1:12" ht="15">
      <c r="A188" s="7">
        <v>158</v>
      </c>
      <c r="B188" s="17" t="s">
        <v>729</v>
      </c>
      <c r="C188" s="90" t="s">
        <v>730</v>
      </c>
      <c r="D188" s="17" t="s">
        <v>656</v>
      </c>
      <c r="E188" s="17" t="s">
        <v>731</v>
      </c>
      <c r="F188" s="64">
        <f t="shared" si="6"/>
        <v>80440</v>
      </c>
      <c r="G188" s="36">
        <v>0</v>
      </c>
      <c r="H188" s="36">
        <v>80440</v>
      </c>
      <c r="I188" s="36">
        <v>0</v>
      </c>
      <c r="J188" s="36">
        <v>0</v>
      </c>
      <c r="K188" s="36"/>
      <c r="L188" s="100" t="s">
        <v>2315</v>
      </c>
    </row>
    <row r="189" spans="1:12" ht="15">
      <c r="A189" s="7">
        <v>159</v>
      </c>
      <c r="B189" s="17" t="s">
        <v>732</v>
      </c>
      <c r="C189" s="90" t="s">
        <v>733</v>
      </c>
      <c r="D189" s="17" t="s">
        <v>656</v>
      </c>
      <c r="E189" s="17" t="s">
        <v>734</v>
      </c>
      <c r="F189" s="64">
        <f t="shared" si="6"/>
        <v>172332</v>
      </c>
      <c r="G189" s="36">
        <v>106750</v>
      </c>
      <c r="H189" s="36">
        <v>65582</v>
      </c>
      <c r="I189" s="36">
        <v>0</v>
      </c>
      <c r="J189" s="36">
        <v>0</v>
      </c>
      <c r="K189" s="36"/>
      <c r="L189" s="100" t="s">
        <v>2304</v>
      </c>
    </row>
    <row r="190" spans="1:12" ht="15">
      <c r="A190" s="7">
        <v>160</v>
      </c>
      <c r="B190" s="17" t="s">
        <v>735</v>
      </c>
      <c r="C190" s="90" t="s">
        <v>736</v>
      </c>
      <c r="D190" s="17" t="s">
        <v>656</v>
      </c>
      <c r="E190" s="17" t="s">
        <v>737</v>
      </c>
      <c r="F190" s="64">
        <f t="shared" si="6"/>
        <v>1598805</v>
      </c>
      <c r="G190" s="36">
        <v>579807</v>
      </c>
      <c r="H190" s="36">
        <v>398596</v>
      </c>
      <c r="I190" s="36">
        <v>18538</v>
      </c>
      <c r="J190" s="36">
        <v>601864</v>
      </c>
      <c r="K190" s="64"/>
      <c r="L190" s="100" t="s">
        <v>2310</v>
      </c>
    </row>
    <row r="191" spans="1:12" ht="15">
      <c r="A191" s="7">
        <v>161</v>
      </c>
      <c r="B191" s="17" t="s">
        <v>738</v>
      </c>
      <c r="C191" s="90" t="s">
        <v>739</v>
      </c>
      <c r="D191" s="17" t="s">
        <v>656</v>
      </c>
      <c r="E191" s="17" t="s">
        <v>740</v>
      </c>
      <c r="F191" s="64">
        <f t="shared" si="6"/>
        <v>780438</v>
      </c>
      <c r="G191" s="36">
        <v>0</v>
      </c>
      <c r="H191" s="36">
        <v>71868</v>
      </c>
      <c r="I191" s="36">
        <v>663000</v>
      </c>
      <c r="J191" s="36">
        <v>45570</v>
      </c>
      <c r="K191" s="36"/>
      <c r="L191" s="100" t="s">
        <v>2310</v>
      </c>
    </row>
    <row r="192" spans="1:12" ht="15">
      <c r="A192" s="7">
        <v>162</v>
      </c>
      <c r="B192" s="17" t="s">
        <v>741</v>
      </c>
      <c r="C192" s="90" t="s">
        <v>742</v>
      </c>
      <c r="D192" s="17" t="s">
        <v>656</v>
      </c>
      <c r="E192" s="17" t="s">
        <v>743</v>
      </c>
      <c r="F192" s="64">
        <f t="shared" si="6"/>
        <v>0</v>
      </c>
      <c r="G192" s="36">
        <v>0</v>
      </c>
      <c r="H192" s="36">
        <v>0</v>
      </c>
      <c r="I192" s="36">
        <v>0</v>
      </c>
      <c r="J192" s="36">
        <v>0</v>
      </c>
      <c r="K192" s="36"/>
      <c r="L192" s="100" t="s">
        <v>2304</v>
      </c>
    </row>
    <row r="193" spans="1:12" ht="15">
      <c r="A193" s="7">
        <v>163</v>
      </c>
      <c r="B193" s="17" t="s">
        <v>744</v>
      </c>
      <c r="C193" s="90" t="s">
        <v>745</v>
      </c>
      <c r="D193" s="17" t="s">
        <v>656</v>
      </c>
      <c r="E193" s="17" t="s">
        <v>746</v>
      </c>
      <c r="F193" s="64">
        <f t="shared" si="6"/>
        <v>181703</v>
      </c>
      <c r="G193" s="36">
        <v>0</v>
      </c>
      <c r="H193" s="36">
        <v>168603</v>
      </c>
      <c r="I193" s="36">
        <v>0</v>
      </c>
      <c r="J193" s="36">
        <v>13100</v>
      </c>
      <c r="K193" s="36"/>
      <c r="L193" s="100" t="s">
        <v>2310</v>
      </c>
    </row>
    <row r="194" spans="1:12" ht="15">
      <c r="A194" s="7">
        <v>164</v>
      </c>
      <c r="B194" s="17" t="s">
        <v>747</v>
      </c>
      <c r="C194" s="90" t="s">
        <v>748</v>
      </c>
      <c r="D194" s="17" t="s">
        <v>656</v>
      </c>
      <c r="E194" s="17" t="s">
        <v>749</v>
      </c>
      <c r="F194" s="64">
        <f t="shared" si="6"/>
        <v>1133585</v>
      </c>
      <c r="G194" s="36">
        <v>634000</v>
      </c>
      <c r="H194" s="36">
        <v>78885</v>
      </c>
      <c r="I194" s="36">
        <v>0</v>
      </c>
      <c r="J194" s="36">
        <v>420700</v>
      </c>
      <c r="K194" s="36"/>
      <c r="L194" s="100" t="s">
        <v>2315</v>
      </c>
    </row>
    <row r="195" spans="1:12" ht="15">
      <c r="A195" s="7">
        <v>165</v>
      </c>
      <c r="B195" s="17" t="s">
        <v>750</v>
      </c>
      <c r="C195" s="90" t="s">
        <v>751</v>
      </c>
      <c r="D195" s="17" t="s">
        <v>656</v>
      </c>
      <c r="E195" s="17" t="s">
        <v>752</v>
      </c>
      <c r="F195" s="64">
        <f t="shared" si="6"/>
        <v>750727</v>
      </c>
      <c r="G195" s="36">
        <v>150000</v>
      </c>
      <c r="H195" s="36">
        <v>115186</v>
      </c>
      <c r="I195" s="36">
        <v>0</v>
      </c>
      <c r="J195" s="36">
        <v>485541</v>
      </c>
      <c r="K195" s="36"/>
      <c r="L195" s="100" t="s">
        <v>2315</v>
      </c>
    </row>
    <row r="196" spans="1:12" ht="15">
      <c r="A196" s="7">
        <v>166</v>
      </c>
      <c r="B196" s="17" t="s">
        <v>753</v>
      </c>
      <c r="C196" s="90" t="s">
        <v>754</v>
      </c>
      <c r="D196" s="17" t="s">
        <v>656</v>
      </c>
      <c r="E196" s="17" t="s">
        <v>755</v>
      </c>
      <c r="F196" s="64">
        <f t="shared" si="6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100" t="s">
        <v>2310</v>
      </c>
    </row>
    <row r="197" spans="1:12" ht="15">
      <c r="A197" s="7">
        <v>167</v>
      </c>
      <c r="B197" s="17" t="s">
        <v>756</v>
      </c>
      <c r="C197" s="90" t="s">
        <v>757</v>
      </c>
      <c r="D197" s="17" t="s">
        <v>656</v>
      </c>
      <c r="E197" s="17" t="s">
        <v>758</v>
      </c>
      <c r="F197" s="64">
        <f t="shared" si="6"/>
        <v>2031252</v>
      </c>
      <c r="G197" s="36">
        <v>0</v>
      </c>
      <c r="H197" s="36">
        <v>749326</v>
      </c>
      <c r="I197" s="36">
        <v>0</v>
      </c>
      <c r="J197" s="36">
        <v>1281926</v>
      </c>
      <c r="K197" s="36"/>
      <c r="L197" s="100" t="s">
        <v>2315</v>
      </c>
    </row>
    <row r="198" spans="1:12" ht="15">
      <c r="A198" s="7">
        <v>168</v>
      </c>
      <c r="B198" s="17" t="s">
        <v>759</v>
      </c>
      <c r="C198" s="90" t="s">
        <v>760</v>
      </c>
      <c r="D198" s="17" t="s">
        <v>656</v>
      </c>
      <c r="E198" s="17" t="s">
        <v>761</v>
      </c>
      <c r="F198" s="64">
        <f t="shared" si="6"/>
        <v>290637</v>
      </c>
      <c r="G198" s="36">
        <v>0</v>
      </c>
      <c r="H198" s="36">
        <v>207387</v>
      </c>
      <c r="I198" s="36">
        <v>0</v>
      </c>
      <c r="J198" s="36">
        <v>83250</v>
      </c>
      <c r="K198" s="36"/>
      <c r="L198" s="100" t="s">
        <v>2304</v>
      </c>
    </row>
    <row r="199" spans="1:12" ht="15">
      <c r="A199" s="7">
        <v>169</v>
      </c>
      <c r="B199" s="17" t="s">
        <v>762</v>
      </c>
      <c r="C199" s="90" t="s">
        <v>763</v>
      </c>
      <c r="D199" s="17" t="s">
        <v>656</v>
      </c>
      <c r="E199" s="17" t="s">
        <v>764</v>
      </c>
      <c r="F199" s="64">
        <f t="shared" si="6"/>
        <v>2716160</v>
      </c>
      <c r="G199" s="36">
        <v>1172750</v>
      </c>
      <c r="H199" s="36">
        <v>734024</v>
      </c>
      <c r="I199" s="36">
        <v>620800</v>
      </c>
      <c r="J199" s="36">
        <v>188586</v>
      </c>
      <c r="K199" s="36"/>
      <c r="L199" s="100" t="s">
        <v>2315</v>
      </c>
    </row>
    <row r="200" spans="1:12" ht="15">
      <c r="A200" s="7">
        <v>170</v>
      </c>
      <c r="B200" s="17" t="s">
        <v>765</v>
      </c>
      <c r="C200" s="90" t="s">
        <v>766</v>
      </c>
      <c r="D200" s="17" t="s">
        <v>656</v>
      </c>
      <c r="E200" s="17" t="s">
        <v>767</v>
      </c>
      <c r="F200" s="64">
        <f t="shared" si="6"/>
        <v>24345</v>
      </c>
      <c r="G200" s="36">
        <v>0</v>
      </c>
      <c r="H200" s="36">
        <v>24345</v>
      </c>
      <c r="I200" s="36">
        <v>0</v>
      </c>
      <c r="J200" s="36">
        <v>0</v>
      </c>
      <c r="K200" s="36"/>
      <c r="L200" s="100" t="s">
        <v>2304</v>
      </c>
    </row>
    <row r="201" spans="1:12" ht="15">
      <c r="A201" s="7">
        <v>171</v>
      </c>
      <c r="B201" s="17" t="s">
        <v>769</v>
      </c>
      <c r="C201" s="90" t="s">
        <v>770</v>
      </c>
      <c r="D201" s="17" t="s">
        <v>768</v>
      </c>
      <c r="E201" s="17" t="s">
        <v>771</v>
      </c>
      <c r="F201" s="64">
        <f t="shared" si="6"/>
        <v>2419457</v>
      </c>
      <c r="G201" s="36">
        <v>1938710</v>
      </c>
      <c r="H201" s="36">
        <v>322647</v>
      </c>
      <c r="I201" s="36">
        <v>42250</v>
      </c>
      <c r="J201" s="36">
        <v>115850</v>
      </c>
      <c r="K201" s="36"/>
      <c r="L201" s="100" t="s">
        <v>2310</v>
      </c>
    </row>
    <row r="202" spans="1:12" ht="15">
      <c r="A202" s="7">
        <v>172</v>
      </c>
      <c r="B202" s="17" t="s">
        <v>772</v>
      </c>
      <c r="C202" s="90" t="s">
        <v>773</v>
      </c>
      <c r="D202" s="17" t="s">
        <v>768</v>
      </c>
      <c r="E202" s="17" t="s">
        <v>774</v>
      </c>
      <c r="F202" s="64">
        <f t="shared" si="6"/>
        <v>702646</v>
      </c>
      <c r="G202" s="36">
        <v>0</v>
      </c>
      <c r="H202" s="36">
        <v>416824</v>
      </c>
      <c r="I202" s="36">
        <v>0</v>
      </c>
      <c r="J202" s="36">
        <v>285822</v>
      </c>
      <c r="K202" s="36"/>
      <c r="L202" s="100" t="s">
        <v>2310</v>
      </c>
    </row>
    <row r="203" spans="1:12" ht="15">
      <c r="A203" s="7">
        <v>173</v>
      </c>
      <c r="B203" s="17" t="s">
        <v>775</v>
      </c>
      <c r="C203" s="90" t="s">
        <v>776</v>
      </c>
      <c r="D203" s="17" t="s">
        <v>768</v>
      </c>
      <c r="E203" s="17" t="s">
        <v>777</v>
      </c>
      <c r="F203" s="64">
        <f t="shared" si="6"/>
        <v>251021</v>
      </c>
      <c r="G203" s="36">
        <v>220900</v>
      </c>
      <c r="H203" s="36">
        <v>24321</v>
      </c>
      <c r="I203" s="36">
        <v>0</v>
      </c>
      <c r="J203" s="36">
        <v>5800</v>
      </c>
      <c r="K203" s="36"/>
      <c r="L203" s="100" t="s">
        <v>2310</v>
      </c>
    </row>
    <row r="204" spans="1:12" ht="15">
      <c r="A204" s="7">
        <v>174</v>
      </c>
      <c r="B204" s="17" t="s">
        <v>778</v>
      </c>
      <c r="C204" s="90" t="s">
        <v>779</v>
      </c>
      <c r="D204" s="17" t="s">
        <v>768</v>
      </c>
      <c r="E204" s="17" t="s">
        <v>780</v>
      </c>
      <c r="F204" s="64">
        <f t="shared" si="6"/>
        <v>324988</v>
      </c>
      <c r="G204" s="36">
        <v>0</v>
      </c>
      <c r="H204" s="36">
        <v>314993</v>
      </c>
      <c r="I204" s="36">
        <v>4000</v>
      </c>
      <c r="J204" s="36">
        <v>5995</v>
      </c>
      <c r="K204" s="36"/>
      <c r="L204" s="100" t="s">
        <v>2304</v>
      </c>
    </row>
    <row r="205" spans="1:12" ht="15">
      <c r="A205" s="7">
        <v>175</v>
      </c>
      <c r="B205" s="17" t="s">
        <v>781</v>
      </c>
      <c r="C205" s="90" t="s">
        <v>782</v>
      </c>
      <c r="D205" s="17" t="s">
        <v>768</v>
      </c>
      <c r="E205" s="17" t="s">
        <v>783</v>
      </c>
      <c r="F205" s="64">
        <f t="shared" si="6"/>
        <v>2525896</v>
      </c>
      <c r="G205" s="36">
        <v>433551</v>
      </c>
      <c r="H205" s="36">
        <v>763200</v>
      </c>
      <c r="I205" s="36">
        <v>1135040</v>
      </c>
      <c r="J205" s="36">
        <v>194105</v>
      </c>
      <c r="K205" s="36"/>
      <c r="L205" s="100" t="s">
        <v>2310</v>
      </c>
    </row>
    <row r="206" spans="1:12" ht="15">
      <c r="A206" s="7">
        <v>176</v>
      </c>
      <c r="B206" s="17" t="s">
        <v>784</v>
      </c>
      <c r="C206" s="90" t="s">
        <v>785</v>
      </c>
      <c r="D206" s="17" t="s">
        <v>768</v>
      </c>
      <c r="E206" s="17" t="s">
        <v>786</v>
      </c>
      <c r="F206" s="64">
        <f t="shared" si="6"/>
        <v>2499372</v>
      </c>
      <c r="G206" s="36">
        <v>849185</v>
      </c>
      <c r="H206" s="36">
        <v>507327</v>
      </c>
      <c r="I206" s="36">
        <v>300</v>
      </c>
      <c r="J206" s="36">
        <v>1142560</v>
      </c>
      <c r="K206" s="36"/>
      <c r="L206" s="100" t="s">
        <v>2315</v>
      </c>
    </row>
    <row r="207" spans="1:12" ht="15">
      <c r="A207" s="7">
        <v>177</v>
      </c>
      <c r="B207" s="17" t="s">
        <v>787</v>
      </c>
      <c r="C207" s="90" t="s">
        <v>788</v>
      </c>
      <c r="D207" s="17" t="s">
        <v>768</v>
      </c>
      <c r="E207" s="17" t="s">
        <v>789</v>
      </c>
      <c r="F207" s="64">
        <f t="shared" si="6"/>
        <v>981269</v>
      </c>
      <c r="G207" s="36">
        <v>540750</v>
      </c>
      <c r="H207" s="36">
        <v>356419</v>
      </c>
      <c r="I207" s="36">
        <v>0</v>
      </c>
      <c r="J207" s="36">
        <v>84100</v>
      </c>
      <c r="K207" s="36"/>
      <c r="L207" s="100" t="s">
        <v>2315</v>
      </c>
    </row>
    <row r="208" spans="1:12" ht="15">
      <c r="A208" s="7">
        <v>178</v>
      </c>
      <c r="B208" s="17" t="s">
        <v>790</v>
      </c>
      <c r="C208" s="90" t="s">
        <v>791</v>
      </c>
      <c r="D208" s="17" t="s">
        <v>768</v>
      </c>
      <c r="E208" s="17" t="s">
        <v>792</v>
      </c>
      <c r="F208" s="64">
        <f t="shared" si="6"/>
        <v>9593756</v>
      </c>
      <c r="G208" s="36">
        <v>6675865</v>
      </c>
      <c r="H208" s="36">
        <v>1912460</v>
      </c>
      <c r="I208" s="36">
        <v>523390</v>
      </c>
      <c r="J208" s="36">
        <v>482041</v>
      </c>
      <c r="K208" s="36"/>
      <c r="L208" s="100" t="s">
        <v>2310</v>
      </c>
    </row>
    <row r="209" spans="1:12" ht="15">
      <c r="A209" s="7">
        <v>179</v>
      </c>
      <c r="B209" s="17" t="s">
        <v>793</v>
      </c>
      <c r="C209" s="90" t="s">
        <v>794</v>
      </c>
      <c r="D209" s="17" t="s">
        <v>768</v>
      </c>
      <c r="E209" s="17" t="s">
        <v>795</v>
      </c>
      <c r="F209" s="64">
        <f t="shared" si="6"/>
        <v>2265382</v>
      </c>
      <c r="G209" s="36">
        <v>1490495</v>
      </c>
      <c r="H209" s="36">
        <v>340670</v>
      </c>
      <c r="I209" s="36">
        <v>141000</v>
      </c>
      <c r="J209" s="36">
        <v>293217</v>
      </c>
      <c r="K209" s="36"/>
      <c r="L209" s="100" t="s">
        <v>2310</v>
      </c>
    </row>
    <row r="210" spans="1:12" s="5" customFormat="1" ht="15">
      <c r="A210" s="7">
        <v>180</v>
      </c>
      <c r="B210" s="17" t="s">
        <v>796</v>
      </c>
      <c r="C210" s="90" t="s">
        <v>797</v>
      </c>
      <c r="D210" s="17" t="s">
        <v>768</v>
      </c>
      <c r="E210" s="17" t="s">
        <v>798</v>
      </c>
      <c r="F210" s="64">
        <f t="shared" si="6"/>
        <v>1068764</v>
      </c>
      <c r="G210" s="36">
        <v>245600</v>
      </c>
      <c r="H210" s="36">
        <v>522995</v>
      </c>
      <c r="I210" s="36">
        <v>0</v>
      </c>
      <c r="J210" s="36">
        <v>300169</v>
      </c>
      <c r="K210" s="36"/>
      <c r="L210" s="100" t="s">
        <v>2315</v>
      </c>
    </row>
    <row r="211" spans="1:12" ht="15">
      <c r="A211" s="7">
        <v>181</v>
      </c>
      <c r="B211" s="17" t="s">
        <v>799</v>
      </c>
      <c r="C211" s="90" t="s">
        <v>800</v>
      </c>
      <c r="D211" s="17" t="s">
        <v>768</v>
      </c>
      <c r="E211" s="17" t="s">
        <v>801</v>
      </c>
      <c r="F211" s="64">
        <f t="shared" si="6"/>
        <v>796646</v>
      </c>
      <c r="G211" s="36">
        <v>54300</v>
      </c>
      <c r="H211" s="36">
        <v>624046</v>
      </c>
      <c r="I211" s="36">
        <v>0</v>
      </c>
      <c r="J211" s="36">
        <v>118300</v>
      </c>
      <c r="K211" s="36"/>
      <c r="L211" s="100" t="s">
        <v>2310</v>
      </c>
    </row>
    <row r="212" spans="1:12" ht="15">
      <c r="A212" s="7">
        <v>182</v>
      </c>
      <c r="B212" s="17" t="s">
        <v>802</v>
      </c>
      <c r="C212" s="90" t="s">
        <v>803</v>
      </c>
      <c r="D212" s="17" t="s">
        <v>768</v>
      </c>
      <c r="E212" s="17" t="s">
        <v>804</v>
      </c>
      <c r="F212" s="64">
        <f t="shared" si="6"/>
        <v>122594</v>
      </c>
      <c r="G212" s="36">
        <v>0</v>
      </c>
      <c r="H212" s="36">
        <v>78293</v>
      </c>
      <c r="I212" s="36">
        <v>0</v>
      </c>
      <c r="J212" s="36">
        <v>44301</v>
      </c>
      <c r="K212" s="36"/>
      <c r="L212" s="100" t="s">
        <v>2310</v>
      </c>
    </row>
    <row r="213" spans="1:12" ht="15">
      <c r="A213" s="7">
        <v>183</v>
      </c>
      <c r="B213" s="17" t="s">
        <v>805</v>
      </c>
      <c r="C213" s="90" t="s">
        <v>806</v>
      </c>
      <c r="D213" s="17" t="s">
        <v>768</v>
      </c>
      <c r="E213" s="17" t="s">
        <v>807</v>
      </c>
      <c r="F213" s="64">
        <f t="shared" si="6"/>
        <v>299840</v>
      </c>
      <c r="G213" s="36">
        <v>0</v>
      </c>
      <c r="H213" s="36">
        <v>297839</v>
      </c>
      <c r="I213" s="36">
        <v>0</v>
      </c>
      <c r="J213" s="36">
        <v>2001</v>
      </c>
      <c r="K213" s="36"/>
      <c r="L213" s="100" t="s">
        <v>2310</v>
      </c>
    </row>
    <row r="214" spans="1:12" ht="15">
      <c r="A214" s="7">
        <v>184</v>
      </c>
      <c r="B214" s="17" t="s">
        <v>808</v>
      </c>
      <c r="C214" s="90" t="s">
        <v>809</v>
      </c>
      <c r="D214" s="17" t="s">
        <v>768</v>
      </c>
      <c r="E214" s="17" t="s">
        <v>810</v>
      </c>
      <c r="F214" s="64">
        <f t="shared" si="6"/>
        <v>499105</v>
      </c>
      <c r="G214" s="36">
        <v>154300</v>
      </c>
      <c r="H214" s="36">
        <v>109980</v>
      </c>
      <c r="I214" s="36">
        <v>0</v>
      </c>
      <c r="J214" s="36">
        <v>234825</v>
      </c>
      <c r="K214" s="36"/>
      <c r="L214" s="100" t="s">
        <v>2304</v>
      </c>
    </row>
    <row r="215" spans="1:12" ht="15">
      <c r="A215" s="7">
        <v>185</v>
      </c>
      <c r="B215" s="17" t="s">
        <v>811</v>
      </c>
      <c r="C215" s="90" t="s">
        <v>812</v>
      </c>
      <c r="D215" s="17" t="s">
        <v>768</v>
      </c>
      <c r="E215" s="17" t="s">
        <v>813</v>
      </c>
      <c r="F215" s="64">
        <f t="shared" si="6"/>
        <v>464979</v>
      </c>
      <c r="G215" s="36">
        <v>0</v>
      </c>
      <c r="H215" s="36">
        <v>328529</v>
      </c>
      <c r="I215" s="36">
        <v>0</v>
      </c>
      <c r="J215" s="36">
        <v>136450</v>
      </c>
      <c r="K215" s="36"/>
      <c r="L215" s="100" t="s">
        <v>2315</v>
      </c>
    </row>
    <row r="216" spans="1:12" ht="15">
      <c r="A216" s="7">
        <v>186</v>
      </c>
      <c r="B216" s="17" t="s">
        <v>814</v>
      </c>
      <c r="C216" s="90" t="s">
        <v>815</v>
      </c>
      <c r="D216" s="17" t="s">
        <v>768</v>
      </c>
      <c r="E216" s="17" t="s">
        <v>816</v>
      </c>
      <c r="F216" s="64">
        <f t="shared" si="6"/>
        <v>37970</v>
      </c>
      <c r="G216" s="36">
        <v>0</v>
      </c>
      <c r="H216" s="36">
        <v>37970</v>
      </c>
      <c r="I216" s="36">
        <v>0</v>
      </c>
      <c r="J216" s="36">
        <v>0</v>
      </c>
      <c r="K216" s="36"/>
      <c r="L216" s="100" t="s">
        <v>2310</v>
      </c>
    </row>
    <row r="217" spans="1:12" ht="15">
      <c r="A217" s="7">
        <v>187</v>
      </c>
      <c r="B217" s="17" t="s">
        <v>818</v>
      </c>
      <c r="C217" s="90" t="s">
        <v>819</v>
      </c>
      <c r="D217" s="17" t="s">
        <v>817</v>
      </c>
      <c r="E217" s="17" t="s">
        <v>820</v>
      </c>
      <c r="F217" s="64">
        <f t="shared" si="6"/>
        <v>741714</v>
      </c>
      <c r="G217" s="36">
        <v>0</v>
      </c>
      <c r="H217" s="36">
        <v>663359</v>
      </c>
      <c r="I217" s="36">
        <v>0</v>
      </c>
      <c r="J217" s="36">
        <v>78355</v>
      </c>
      <c r="K217" s="36"/>
      <c r="L217" s="100" t="s">
        <v>2315</v>
      </c>
    </row>
    <row r="218" spans="1:12" ht="15">
      <c r="A218" s="7">
        <v>188</v>
      </c>
      <c r="B218" s="17" t="s">
        <v>821</v>
      </c>
      <c r="C218" s="90" t="s">
        <v>822</v>
      </c>
      <c r="D218" s="17" t="s">
        <v>817</v>
      </c>
      <c r="E218" s="17" t="s">
        <v>823</v>
      </c>
      <c r="F218" s="64">
        <f t="shared" si="6"/>
        <v>136569</v>
      </c>
      <c r="G218" s="36">
        <v>95500</v>
      </c>
      <c r="H218" s="36">
        <v>9294</v>
      </c>
      <c r="I218" s="36">
        <v>25600</v>
      </c>
      <c r="J218" s="36">
        <v>6175</v>
      </c>
      <c r="K218" s="36"/>
      <c r="L218" s="100" t="s">
        <v>2310</v>
      </c>
    </row>
    <row r="219" spans="1:12" ht="15">
      <c r="A219" s="7">
        <v>189</v>
      </c>
      <c r="B219" s="17" t="s">
        <v>824</v>
      </c>
      <c r="C219" s="90" t="s">
        <v>825</v>
      </c>
      <c r="D219" s="17" t="s">
        <v>817</v>
      </c>
      <c r="E219" s="17" t="s">
        <v>826</v>
      </c>
      <c r="F219" s="64">
        <f t="shared" si="6"/>
        <v>81953</v>
      </c>
      <c r="G219" s="36">
        <v>0</v>
      </c>
      <c r="H219" s="36">
        <v>67414</v>
      </c>
      <c r="I219" s="36">
        <v>3500</v>
      </c>
      <c r="J219" s="36">
        <v>11039</v>
      </c>
      <c r="K219" s="36"/>
      <c r="L219" s="100" t="s">
        <v>2310</v>
      </c>
    </row>
    <row r="220" spans="1:12" ht="15">
      <c r="A220" s="7">
        <v>190</v>
      </c>
      <c r="B220" s="17" t="s">
        <v>827</v>
      </c>
      <c r="C220" s="90" t="s">
        <v>828</v>
      </c>
      <c r="D220" s="17" t="s">
        <v>817</v>
      </c>
      <c r="E220" s="17" t="s">
        <v>829</v>
      </c>
      <c r="F220" s="64">
        <f t="shared" si="6"/>
        <v>106100</v>
      </c>
      <c r="G220" s="36">
        <v>22000</v>
      </c>
      <c r="H220" s="36">
        <v>79100</v>
      </c>
      <c r="I220" s="36">
        <v>0</v>
      </c>
      <c r="J220" s="36">
        <v>5000</v>
      </c>
      <c r="K220" s="36"/>
      <c r="L220" s="100" t="s">
        <v>2304</v>
      </c>
    </row>
    <row r="221" spans="1:12" ht="15">
      <c r="A221" s="7">
        <v>191</v>
      </c>
      <c r="B221" s="17" t="s">
        <v>830</v>
      </c>
      <c r="C221" s="90" t="s">
        <v>831</v>
      </c>
      <c r="D221" s="17" t="s">
        <v>817</v>
      </c>
      <c r="E221" s="17" t="s">
        <v>832</v>
      </c>
      <c r="F221" s="64">
        <f t="shared" si="6"/>
        <v>227525</v>
      </c>
      <c r="G221" s="36">
        <v>0</v>
      </c>
      <c r="H221" s="36">
        <v>35825</v>
      </c>
      <c r="I221" s="36">
        <v>0</v>
      </c>
      <c r="J221" s="36">
        <v>191700</v>
      </c>
      <c r="K221" s="36"/>
      <c r="L221" s="100" t="s">
        <v>2304</v>
      </c>
    </row>
    <row r="222" spans="1:12" ht="15">
      <c r="A222" s="7">
        <v>192</v>
      </c>
      <c r="B222" s="17" t="s">
        <v>833</v>
      </c>
      <c r="C222" s="90" t="s">
        <v>834</v>
      </c>
      <c r="D222" s="17" t="s">
        <v>817</v>
      </c>
      <c r="E222" s="17" t="s">
        <v>835</v>
      </c>
      <c r="F222" s="64">
        <f t="shared" si="6"/>
        <v>1700</v>
      </c>
      <c r="G222" s="36">
        <v>0</v>
      </c>
      <c r="H222" s="36">
        <v>0</v>
      </c>
      <c r="I222" s="36">
        <v>1700</v>
      </c>
      <c r="J222" s="36">
        <v>0</v>
      </c>
      <c r="K222" s="36"/>
      <c r="L222" s="100" t="s">
        <v>2310</v>
      </c>
    </row>
    <row r="223" spans="1:12" ht="15">
      <c r="A223" s="7">
        <v>193</v>
      </c>
      <c r="B223" s="17" t="s">
        <v>836</v>
      </c>
      <c r="C223" s="90" t="s">
        <v>837</v>
      </c>
      <c r="D223" s="17" t="s">
        <v>817</v>
      </c>
      <c r="E223" s="17" t="s">
        <v>838</v>
      </c>
      <c r="F223" s="64">
        <f t="shared" si="6"/>
        <v>55511</v>
      </c>
      <c r="G223" s="36">
        <v>0</v>
      </c>
      <c r="H223" s="36">
        <v>25335</v>
      </c>
      <c r="I223" s="36">
        <v>3500</v>
      </c>
      <c r="J223" s="36">
        <v>26676</v>
      </c>
      <c r="K223" s="36"/>
      <c r="L223" s="100" t="s">
        <v>2310</v>
      </c>
    </row>
    <row r="224" spans="1:12" ht="15">
      <c r="A224" s="7">
        <v>194</v>
      </c>
      <c r="B224" s="17" t="s">
        <v>839</v>
      </c>
      <c r="C224" s="90" t="s">
        <v>840</v>
      </c>
      <c r="D224" s="17" t="s">
        <v>817</v>
      </c>
      <c r="E224" s="17" t="s">
        <v>841</v>
      </c>
      <c r="F224" s="64">
        <f t="shared" si="6"/>
        <v>11797</v>
      </c>
      <c r="G224" s="36">
        <v>0</v>
      </c>
      <c r="H224" s="36">
        <v>11797</v>
      </c>
      <c r="I224" s="36">
        <v>0</v>
      </c>
      <c r="J224" s="36">
        <v>0</v>
      </c>
      <c r="K224" s="36"/>
      <c r="L224" s="100" t="s">
        <v>2310</v>
      </c>
    </row>
    <row r="225" spans="1:12" ht="15">
      <c r="A225" s="7">
        <v>195</v>
      </c>
      <c r="B225" s="17" t="s">
        <v>842</v>
      </c>
      <c r="C225" s="90" t="s">
        <v>843</v>
      </c>
      <c r="D225" s="17" t="s">
        <v>817</v>
      </c>
      <c r="E225" s="17" t="s">
        <v>844</v>
      </c>
      <c r="F225" s="64">
        <f t="shared" si="6"/>
        <v>120354</v>
      </c>
      <c r="G225" s="36">
        <v>0</v>
      </c>
      <c r="H225" s="36">
        <v>70054</v>
      </c>
      <c r="I225" s="36">
        <v>8000</v>
      </c>
      <c r="J225" s="36">
        <v>42300</v>
      </c>
      <c r="K225" s="36"/>
      <c r="L225" s="100" t="s">
        <v>2304</v>
      </c>
    </row>
    <row r="226" spans="1:12" ht="15">
      <c r="A226" s="7">
        <v>196</v>
      </c>
      <c r="B226" s="17" t="s">
        <v>845</v>
      </c>
      <c r="C226" s="90" t="s">
        <v>846</v>
      </c>
      <c r="D226" s="17" t="s">
        <v>817</v>
      </c>
      <c r="E226" s="17" t="s">
        <v>847</v>
      </c>
      <c r="F226" s="64" t="s">
        <v>9</v>
      </c>
      <c r="G226" s="64" t="s">
        <v>9</v>
      </c>
      <c r="H226" s="64" t="s">
        <v>9</v>
      </c>
      <c r="I226" s="64" t="s">
        <v>9</v>
      </c>
      <c r="J226" s="64" t="s">
        <v>9</v>
      </c>
      <c r="K226" s="36"/>
      <c r="L226" s="100" t="s">
        <v>2310</v>
      </c>
    </row>
    <row r="227" spans="1:12" ht="15">
      <c r="A227" s="7">
        <v>197</v>
      </c>
      <c r="B227" s="17" t="s">
        <v>848</v>
      </c>
      <c r="C227" s="90" t="s">
        <v>849</v>
      </c>
      <c r="D227" s="17" t="s">
        <v>817</v>
      </c>
      <c r="E227" s="17" t="s">
        <v>850</v>
      </c>
      <c r="F227" s="64">
        <f aca="true" t="shared" si="7" ref="F227:F258">G227+H227+I227+J227</f>
        <v>2500</v>
      </c>
      <c r="G227" s="36">
        <v>0</v>
      </c>
      <c r="H227" s="36">
        <v>2500</v>
      </c>
      <c r="I227" s="36">
        <v>0</v>
      </c>
      <c r="J227" s="36">
        <v>0</v>
      </c>
      <c r="K227" s="36"/>
      <c r="L227" s="100" t="s">
        <v>2311</v>
      </c>
    </row>
    <row r="228" spans="1:12" ht="15">
      <c r="A228" s="7">
        <v>198</v>
      </c>
      <c r="B228" s="17" t="s">
        <v>851</v>
      </c>
      <c r="C228" s="90" t="s">
        <v>852</v>
      </c>
      <c r="D228" s="17" t="s">
        <v>817</v>
      </c>
      <c r="E228" s="17" t="s">
        <v>853</v>
      </c>
      <c r="F228" s="64">
        <f t="shared" si="7"/>
        <v>72922</v>
      </c>
      <c r="G228" s="36">
        <v>0</v>
      </c>
      <c r="H228" s="36">
        <v>5500</v>
      </c>
      <c r="I228" s="36">
        <v>12000</v>
      </c>
      <c r="J228" s="36">
        <v>55422</v>
      </c>
      <c r="K228" s="36"/>
      <c r="L228" s="100" t="s">
        <v>2310</v>
      </c>
    </row>
    <row r="229" spans="1:12" ht="15">
      <c r="A229" s="7">
        <v>199</v>
      </c>
      <c r="B229" s="17" t="s">
        <v>854</v>
      </c>
      <c r="C229" s="90" t="s">
        <v>855</v>
      </c>
      <c r="D229" s="17" t="s">
        <v>817</v>
      </c>
      <c r="E229" s="17" t="s">
        <v>856</v>
      </c>
      <c r="F229" s="64">
        <f t="shared" si="7"/>
        <v>438561</v>
      </c>
      <c r="G229" s="36">
        <v>0</v>
      </c>
      <c r="H229" s="36">
        <v>283902</v>
      </c>
      <c r="I229" s="36">
        <v>25000</v>
      </c>
      <c r="J229" s="36">
        <v>129659</v>
      </c>
      <c r="K229" s="36"/>
      <c r="L229" s="100" t="s">
        <v>2310</v>
      </c>
    </row>
    <row r="230" spans="1:12" ht="15">
      <c r="A230" s="7">
        <v>200</v>
      </c>
      <c r="B230" s="17" t="s">
        <v>857</v>
      </c>
      <c r="C230" s="90" t="s">
        <v>858</v>
      </c>
      <c r="D230" s="17" t="s">
        <v>817</v>
      </c>
      <c r="E230" s="17" t="s">
        <v>859</v>
      </c>
      <c r="F230" s="64">
        <f t="shared" si="7"/>
        <v>1588273</v>
      </c>
      <c r="G230" s="36">
        <v>89870</v>
      </c>
      <c r="H230" s="36">
        <v>438248</v>
      </c>
      <c r="I230" s="36">
        <v>417246</v>
      </c>
      <c r="J230" s="36">
        <v>642909</v>
      </c>
      <c r="K230" s="36"/>
      <c r="L230" s="100" t="s">
        <v>2315</v>
      </c>
    </row>
    <row r="231" spans="1:12" ht="15">
      <c r="A231" s="7">
        <v>201</v>
      </c>
      <c r="B231" s="17" t="s">
        <v>861</v>
      </c>
      <c r="C231" s="90" t="s">
        <v>862</v>
      </c>
      <c r="D231" s="17" t="s">
        <v>860</v>
      </c>
      <c r="E231" s="17" t="s">
        <v>1732</v>
      </c>
      <c r="F231" s="64">
        <f t="shared" si="7"/>
        <v>15226913</v>
      </c>
      <c r="G231" s="36">
        <v>14000000</v>
      </c>
      <c r="H231" s="36">
        <v>1205923</v>
      </c>
      <c r="I231" s="36">
        <v>0</v>
      </c>
      <c r="J231" s="36">
        <v>20990</v>
      </c>
      <c r="K231" s="36"/>
      <c r="L231" s="100" t="s">
        <v>2310</v>
      </c>
    </row>
    <row r="232" spans="1:12" ht="15">
      <c r="A232" s="7">
        <v>202</v>
      </c>
      <c r="B232" s="17" t="s">
        <v>864</v>
      </c>
      <c r="C232" s="90" t="s">
        <v>865</v>
      </c>
      <c r="D232" s="17" t="s">
        <v>860</v>
      </c>
      <c r="E232" s="17" t="s">
        <v>866</v>
      </c>
      <c r="F232" s="64">
        <f t="shared" si="7"/>
        <v>1119306</v>
      </c>
      <c r="G232" s="36">
        <v>0</v>
      </c>
      <c r="H232" s="36">
        <v>1119306</v>
      </c>
      <c r="I232" s="36">
        <v>0</v>
      </c>
      <c r="J232" s="36">
        <v>0</v>
      </c>
      <c r="K232" s="36"/>
      <c r="L232" s="100" t="s">
        <v>2310</v>
      </c>
    </row>
    <row r="233" spans="1:12" ht="15">
      <c r="A233" s="7">
        <v>203</v>
      </c>
      <c r="B233" s="17" t="s">
        <v>867</v>
      </c>
      <c r="C233" s="90" t="s">
        <v>868</v>
      </c>
      <c r="D233" s="17" t="s">
        <v>860</v>
      </c>
      <c r="E233" s="17" t="s">
        <v>1733</v>
      </c>
      <c r="F233" s="64">
        <f t="shared" si="7"/>
        <v>501872</v>
      </c>
      <c r="G233" s="36">
        <v>0</v>
      </c>
      <c r="H233" s="36">
        <v>487871</v>
      </c>
      <c r="I233" s="36">
        <v>0</v>
      </c>
      <c r="J233" s="36">
        <v>14001</v>
      </c>
      <c r="K233" s="36"/>
      <c r="L233" s="100" t="s">
        <v>2310</v>
      </c>
    </row>
    <row r="234" spans="1:12" ht="15">
      <c r="A234" s="7">
        <v>204</v>
      </c>
      <c r="B234" s="17" t="s">
        <v>870</v>
      </c>
      <c r="C234" s="90" t="s">
        <v>871</v>
      </c>
      <c r="D234" s="17" t="s">
        <v>860</v>
      </c>
      <c r="E234" s="17" t="s">
        <v>872</v>
      </c>
      <c r="F234" s="64">
        <f t="shared" si="7"/>
        <v>1261084</v>
      </c>
      <c r="G234" s="36">
        <v>7500</v>
      </c>
      <c r="H234" s="36">
        <v>550458</v>
      </c>
      <c r="I234" s="36">
        <v>0</v>
      </c>
      <c r="J234" s="36">
        <v>703126</v>
      </c>
      <c r="K234" s="36"/>
      <c r="L234" s="100" t="s">
        <v>2315</v>
      </c>
    </row>
    <row r="235" spans="1:12" ht="15">
      <c r="A235" s="7">
        <v>205</v>
      </c>
      <c r="B235" s="17" t="s">
        <v>873</v>
      </c>
      <c r="C235" s="90" t="s">
        <v>874</v>
      </c>
      <c r="D235" s="17" t="s">
        <v>860</v>
      </c>
      <c r="E235" s="17" t="s">
        <v>875</v>
      </c>
      <c r="F235" s="64">
        <f t="shared" si="7"/>
        <v>1171095</v>
      </c>
      <c r="G235" s="36">
        <v>0</v>
      </c>
      <c r="H235" s="36">
        <v>898595</v>
      </c>
      <c r="I235" s="36">
        <v>4929</v>
      </c>
      <c r="J235" s="36">
        <v>267571</v>
      </c>
      <c r="K235" s="36"/>
      <c r="L235" s="100" t="s">
        <v>2310</v>
      </c>
    </row>
    <row r="236" spans="1:12" ht="15">
      <c r="A236" s="7">
        <v>206</v>
      </c>
      <c r="B236" s="17" t="s">
        <v>876</v>
      </c>
      <c r="C236" s="90" t="s">
        <v>877</v>
      </c>
      <c r="D236" s="17" t="s">
        <v>860</v>
      </c>
      <c r="E236" s="17" t="s">
        <v>1734</v>
      </c>
      <c r="F236" s="64">
        <f t="shared" si="7"/>
        <v>263056</v>
      </c>
      <c r="G236" s="36">
        <v>43000</v>
      </c>
      <c r="H236" s="36">
        <v>220056</v>
      </c>
      <c r="I236" s="36">
        <v>0</v>
      </c>
      <c r="J236" s="36">
        <v>0</v>
      </c>
      <c r="K236" s="36"/>
      <c r="L236" s="100" t="s">
        <v>2310</v>
      </c>
    </row>
    <row r="237" spans="1:12" s="5" customFormat="1" ht="15">
      <c r="A237" s="7">
        <v>207</v>
      </c>
      <c r="B237" s="17" t="s">
        <v>879</v>
      </c>
      <c r="C237" s="90" t="s">
        <v>880</v>
      </c>
      <c r="D237" s="17" t="s">
        <v>860</v>
      </c>
      <c r="E237" s="17" t="s">
        <v>832</v>
      </c>
      <c r="F237" s="64">
        <f t="shared" si="7"/>
        <v>2174393</v>
      </c>
      <c r="G237" s="36">
        <v>274000</v>
      </c>
      <c r="H237" s="36">
        <v>310075</v>
      </c>
      <c r="I237" s="36">
        <v>128100</v>
      </c>
      <c r="J237" s="36">
        <v>1462218</v>
      </c>
      <c r="K237" s="36"/>
      <c r="L237" s="100" t="s">
        <v>2315</v>
      </c>
    </row>
    <row r="238" spans="1:12" ht="15">
      <c r="A238" s="7">
        <v>208</v>
      </c>
      <c r="B238" s="17" t="s">
        <v>881</v>
      </c>
      <c r="C238" s="90" t="s">
        <v>882</v>
      </c>
      <c r="D238" s="17" t="s">
        <v>860</v>
      </c>
      <c r="E238" s="17" t="s">
        <v>883</v>
      </c>
      <c r="F238" s="64">
        <f t="shared" si="7"/>
        <v>674065</v>
      </c>
      <c r="G238" s="36">
        <v>45300</v>
      </c>
      <c r="H238" s="36">
        <v>628765</v>
      </c>
      <c r="I238" s="36">
        <v>0</v>
      </c>
      <c r="J238" s="36">
        <v>0</v>
      </c>
      <c r="K238" s="36"/>
      <c r="L238" s="100" t="s">
        <v>2310</v>
      </c>
    </row>
    <row r="239" spans="1:12" ht="15">
      <c r="A239" s="7">
        <v>209</v>
      </c>
      <c r="B239" s="17" t="s">
        <v>884</v>
      </c>
      <c r="C239" s="90" t="s">
        <v>885</v>
      </c>
      <c r="D239" s="17" t="s">
        <v>860</v>
      </c>
      <c r="E239" s="17" t="s">
        <v>886</v>
      </c>
      <c r="F239" s="64">
        <f t="shared" si="7"/>
        <v>1865632</v>
      </c>
      <c r="G239" s="36">
        <v>580000</v>
      </c>
      <c r="H239" s="36">
        <v>429223</v>
      </c>
      <c r="I239" s="36">
        <v>0</v>
      </c>
      <c r="J239" s="36">
        <v>856409</v>
      </c>
      <c r="K239" s="36"/>
      <c r="L239" s="100" t="s">
        <v>2310</v>
      </c>
    </row>
    <row r="240" spans="1:12" ht="15">
      <c r="A240" s="7">
        <v>210</v>
      </c>
      <c r="B240" s="17" t="s">
        <v>887</v>
      </c>
      <c r="C240" s="90" t="s">
        <v>888</v>
      </c>
      <c r="D240" s="17" t="s">
        <v>860</v>
      </c>
      <c r="E240" s="17" t="s">
        <v>889</v>
      </c>
      <c r="F240" s="64">
        <f t="shared" si="7"/>
        <v>6354105</v>
      </c>
      <c r="G240" s="36">
        <v>0</v>
      </c>
      <c r="H240" s="36">
        <v>2490083</v>
      </c>
      <c r="I240" s="36">
        <v>43300</v>
      </c>
      <c r="J240" s="36">
        <v>3820722</v>
      </c>
      <c r="K240" s="36"/>
      <c r="L240" s="100" t="s">
        <v>2310</v>
      </c>
    </row>
    <row r="241" spans="1:12" ht="15">
      <c r="A241" s="7">
        <v>211</v>
      </c>
      <c r="B241" s="17" t="s">
        <v>890</v>
      </c>
      <c r="C241" s="90" t="s">
        <v>891</v>
      </c>
      <c r="D241" s="17" t="s">
        <v>860</v>
      </c>
      <c r="E241" s="17" t="s">
        <v>892</v>
      </c>
      <c r="F241" s="64">
        <f t="shared" si="7"/>
        <v>666100</v>
      </c>
      <c r="G241" s="36">
        <v>15500</v>
      </c>
      <c r="H241" s="36">
        <v>548655</v>
      </c>
      <c r="I241" s="36">
        <v>0</v>
      </c>
      <c r="J241" s="36">
        <v>101945</v>
      </c>
      <c r="K241" s="36"/>
      <c r="L241" s="100" t="s">
        <v>2310</v>
      </c>
    </row>
    <row r="242" spans="1:12" ht="15">
      <c r="A242" s="7">
        <v>212</v>
      </c>
      <c r="B242" s="17" t="s">
        <v>893</v>
      </c>
      <c r="C242" s="90" t="s">
        <v>894</v>
      </c>
      <c r="D242" s="17" t="s">
        <v>860</v>
      </c>
      <c r="E242" s="17" t="s">
        <v>895</v>
      </c>
      <c r="F242" s="64">
        <f t="shared" si="7"/>
        <v>4466072</v>
      </c>
      <c r="G242" s="36">
        <v>1168900</v>
      </c>
      <c r="H242" s="36">
        <v>2899393</v>
      </c>
      <c r="I242" s="36">
        <v>0</v>
      </c>
      <c r="J242" s="36">
        <v>397779</v>
      </c>
      <c r="K242" s="36"/>
      <c r="L242" s="100" t="s">
        <v>2310</v>
      </c>
    </row>
    <row r="243" spans="1:12" ht="15">
      <c r="A243" s="7">
        <v>213</v>
      </c>
      <c r="B243" s="17" t="s">
        <v>896</v>
      </c>
      <c r="C243" s="90" t="s">
        <v>897</v>
      </c>
      <c r="D243" s="17" t="s">
        <v>860</v>
      </c>
      <c r="E243" s="17" t="s">
        <v>898</v>
      </c>
      <c r="F243" s="64">
        <f t="shared" si="7"/>
        <v>2925256</v>
      </c>
      <c r="G243" s="36">
        <v>0</v>
      </c>
      <c r="H243" s="36">
        <v>2357489</v>
      </c>
      <c r="I243" s="36">
        <v>0</v>
      </c>
      <c r="J243" s="36">
        <v>567767</v>
      </c>
      <c r="K243" s="36"/>
      <c r="L243" s="100" t="s">
        <v>2315</v>
      </c>
    </row>
    <row r="244" spans="1:12" ht="15">
      <c r="A244" s="7">
        <v>214</v>
      </c>
      <c r="B244" s="17" t="s">
        <v>899</v>
      </c>
      <c r="C244" s="90" t="s">
        <v>900</v>
      </c>
      <c r="D244" s="17" t="s">
        <v>860</v>
      </c>
      <c r="E244" s="17" t="s">
        <v>901</v>
      </c>
      <c r="F244" s="64">
        <f t="shared" si="7"/>
        <v>92240950</v>
      </c>
      <c r="G244" s="36">
        <v>27606</v>
      </c>
      <c r="H244" s="36">
        <v>4495754</v>
      </c>
      <c r="I244" s="36">
        <v>48977723</v>
      </c>
      <c r="J244" s="36">
        <v>38739867</v>
      </c>
      <c r="K244" s="36"/>
      <c r="L244" s="100" t="s">
        <v>2310</v>
      </c>
    </row>
    <row r="245" spans="1:12" ht="15">
      <c r="A245" s="7">
        <v>215</v>
      </c>
      <c r="B245" s="17" t="s">
        <v>902</v>
      </c>
      <c r="C245" s="90" t="s">
        <v>903</v>
      </c>
      <c r="D245" s="17" t="s">
        <v>860</v>
      </c>
      <c r="E245" s="17" t="s">
        <v>904</v>
      </c>
      <c r="F245" s="64">
        <f t="shared" si="7"/>
        <v>358403</v>
      </c>
      <c r="G245" s="36">
        <v>0</v>
      </c>
      <c r="H245" s="36">
        <v>347651</v>
      </c>
      <c r="I245" s="36">
        <v>0</v>
      </c>
      <c r="J245" s="36">
        <v>10752</v>
      </c>
      <c r="K245" s="36"/>
      <c r="L245" s="100" t="s">
        <v>2304</v>
      </c>
    </row>
    <row r="246" spans="1:12" ht="15">
      <c r="A246" s="7">
        <v>216</v>
      </c>
      <c r="B246" s="17" t="s">
        <v>905</v>
      </c>
      <c r="C246" s="90" t="s">
        <v>906</v>
      </c>
      <c r="D246" s="17" t="s">
        <v>860</v>
      </c>
      <c r="E246" s="17" t="s">
        <v>907</v>
      </c>
      <c r="F246" s="64">
        <f t="shared" si="7"/>
        <v>1142710</v>
      </c>
      <c r="G246" s="36">
        <v>0</v>
      </c>
      <c r="H246" s="36">
        <v>974605</v>
      </c>
      <c r="I246" s="36">
        <v>33276</v>
      </c>
      <c r="J246" s="36">
        <v>134829</v>
      </c>
      <c r="K246" s="36"/>
      <c r="L246" s="100" t="s">
        <v>2315</v>
      </c>
    </row>
    <row r="247" spans="1:12" ht="15">
      <c r="A247" s="7">
        <v>217</v>
      </c>
      <c r="B247" s="19" t="s">
        <v>451</v>
      </c>
      <c r="C247" s="90" t="s">
        <v>908</v>
      </c>
      <c r="D247" s="17" t="s">
        <v>860</v>
      </c>
      <c r="E247" s="17" t="s">
        <v>909</v>
      </c>
      <c r="F247" s="64">
        <f t="shared" si="7"/>
        <v>2400265</v>
      </c>
      <c r="G247" s="36">
        <v>1520400</v>
      </c>
      <c r="H247" s="36">
        <v>364070</v>
      </c>
      <c r="I247" s="36">
        <v>0</v>
      </c>
      <c r="J247" s="36">
        <v>515795</v>
      </c>
      <c r="K247" s="36"/>
      <c r="L247" s="100" t="s">
        <v>2310</v>
      </c>
    </row>
    <row r="248" spans="1:12" ht="15">
      <c r="A248" s="7">
        <v>218</v>
      </c>
      <c r="B248" s="17" t="s">
        <v>910</v>
      </c>
      <c r="C248" s="90" t="s">
        <v>911</v>
      </c>
      <c r="D248" s="17" t="s">
        <v>860</v>
      </c>
      <c r="E248" s="17" t="s">
        <v>912</v>
      </c>
      <c r="F248" s="64">
        <f t="shared" si="7"/>
        <v>15361207</v>
      </c>
      <c r="G248" s="36">
        <v>12061095</v>
      </c>
      <c r="H248" s="36">
        <v>1470662</v>
      </c>
      <c r="I248" s="36">
        <v>102250</v>
      </c>
      <c r="J248" s="36">
        <v>1727200</v>
      </c>
      <c r="K248" s="36"/>
      <c r="L248" s="100" t="s">
        <v>2315</v>
      </c>
    </row>
    <row r="249" spans="1:12" ht="15">
      <c r="A249" s="7">
        <v>219</v>
      </c>
      <c r="B249" s="17" t="s">
        <v>913</v>
      </c>
      <c r="C249" s="90" t="s">
        <v>914</v>
      </c>
      <c r="D249" s="17" t="s">
        <v>860</v>
      </c>
      <c r="E249" s="17" t="s">
        <v>915</v>
      </c>
      <c r="F249" s="64">
        <f t="shared" si="7"/>
        <v>2507405</v>
      </c>
      <c r="G249" s="36">
        <v>0</v>
      </c>
      <c r="H249" s="36">
        <v>1086533</v>
      </c>
      <c r="I249" s="36">
        <v>805000</v>
      </c>
      <c r="J249" s="36">
        <v>615872</v>
      </c>
      <c r="K249" s="36"/>
      <c r="L249" s="100" t="s">
        <v>2310</v>
      </c>
    </row>
    <row r="250" spans="1:12" ht="15">
      <c r="A250" s="7">
        <v>220</v>
      </c>
      <c r="B250" s="17" t="s">
        <v>916</v>
      </c>
      <c r="C250" s="90" t="s">
        <v>917</v>
      </c>
      <c r="D250" s="17" t="s">
        <v>860</v>
      </c>
      <c r="E250" s="17" t="s">
        <v>918</v>
      </c>
      <c r="F250" s="64">
        <f t="shared" si="7"/>
        <v>6962248</v>
      </c>
      <c r="G250" s="36">
        <v>4255000</v>
      </c>
      <c r="H250" s="36">
        <v>2538173</v>
      </c>
      <c r="I250" s="36">
        <v>0</v>
      </c>
      <c r="J250" s="36">
        <v>169075</v>
      </c>
      <c r="K250" s="36"/>
      <c r="L250" s="100" t="s">
        <v>2310</v>
      </c>
    </row>
    <row r="251" spans="1:12" ht="15">
      <c r="A251" s="7">
        <v>221</v>
      </c>
      <c r="B251" s="17" t="s">
        <v>919</v>
      </c>
      <c r="C251" s="90" t="s">
        <v>920</v>
      </c>
      <c r="D251" s="17" t="s">
        <v>860</v>
      </c>
      <c r="E251" s="17" t="s">
        <v>921</v>
      </c>
      <c r="F251" s="64">
        <f t="shared" si="7"/>
        <v>1053671</v>
      </c>
      <c r="G251" s="36">
        <v>0</v>
      </c>
      <c r="H251" s="36">
        <v>479795</v>
      </c>
      <c r="I251" s="36">
        <v>0</v>
      </c>
      <c r="J251" s="36">
        <v>573876</v>
      </c>
      <c r="K251" s="36"/>
      <c r="L251" s="100" t="s">
        <v>2310</v>
      </c>
    </row>
    <row r="252" spans="1:12" s="5" customFormat="1" ht="15">
      <c r="A252" s="7">
        <v>222</v>
      </c>
      <c r="B252" s="17" t="s">
        <v>922</v>
      </c>
      <c r="C252" s="90" t="s">
        <v>923</v>
      </c>
      <c r="D252" s="17" t="s">
        <v>860</v>
      </c>
      <c r="E252" s="17" t="s">
        <v>924</v>
      </c>
      <c r="F252" s="64">
        <f t="shared" si="7"/>
        <v>2102821</v>
      </c>
      <c r="G252" s="36">
        <v>332000</v>
      </c>
      <c r="H252" s="36">
        <v>1332969</v>
      </c>
      <c r="I252" s="36">
        <v>1000</v>
      </c>
      <c r="J252" s="36">
        <v>436852</v>
      </c>
      <c r="K252" s="36"/>
      <c r="L252" s="100" t="s">
        <v>2315</v>
      </c>
    </row>
    <row r="253" spans="1:12" ht="15">
      <c r="A253" s="7">
        <v>223</v>
      </c>
      <c r="B253" s="17" t="s">
        <v>926</v>
      </c>
      <c r="C253" s="90" t="s">
        <v>927</v>
      </c>
      <c r="D253" s="17" t="s">
        <v>925</v>
      </c>
      <c r="E253" s="17" t="s">
        <v>928</v>
      </c>
      <c r="F253" s="64">
        <f t="shared" si="7"/>
        <v>709950</v>
      </c>
      <c r="G253" s="36">
        <v>0</v>
      </c>
      <c r="H253" s="36">
        <v>159555</v>
      </c>
      <c r="I253" s="36">
        <v>470000</v>
      </c>
      <c r="J253" s="36">
        <v>80395</v>
      </c>
      <c r="K253" s="36"/>
      <c r="L253" s="100" t="s">
        <v>2310</v>
      </c>
    </row>
    <row r="254" spans="1:12" ht="15">
      <c r="A254" s="7">
        <v>224</v>
      </c>
      <c r="B254" s="17" t="s">
        <v>929</v>
      </c>
      <c r="C254" s="90" t="s">
        <v>930</v>
      </c>
      <c r="D254" s="17" t="s">
        <v>925</v>
      </c>
      <c r="E254" s="17" t="s">
        <v>931</v>
      </c>
      <c r="F254" s="64">
        <f t="shared" si="7"/>
        <v>5898233</v>
      </c>
      <c r="G254" s="36">
        <v>1381400</v>
      </c>
      <c r="H254" s="36">
        <v>742247</v>
      </c>
      <c r="I254" s="36">
        <v>2763823</v>
      </c>
      <c r="J254" s="36">
        <v>1010763</v>
      </c>
      <c r="K254" s="36"/>
      <c r="L254" s="100" t="s">
        <v>2310</v>
      </c>
    </row>
    <row r="255" spans="1:12" ht="15">
      <c r="A255" s="7">
        <v>225</v>
      </c>
      <c r="B255" s="17" t="s">
        <v>932</v>
      </c>
      <c r="C255" s="90" t="s">
        <v>933</v>
      </c>
      <c r="D255" s="17" t="s">
        <v>925</v>
      </c>
      <c r="E255" s="17" t="s">
        <v>934</v>
      </c>
      <c r="F255" s="64">
        <f t="shared" si="7"/>
        <v>1017036</v>
      </c>
      <c r="G255" s="36">
        <v>556617</v>
      </c>
      <c r="H255" s="36">
        <v>385919</v>
      </c>
      <c r="I255" s="36">
        <v>9000</v>
      </c>
      <c r="J255" s="36">
        <v>65500</v>
      </c>
      <c r="K255" s="36"/>
      <c r="L255" s="100" t="s">
        <v>2310</v>
      </c>
    </row>
    <row r="256" spans="1:12" ht="15">
      <c r="A256" s="7">
        <v>226</v>
      </c>
      <c r="B256" s="17" t="s">
        <v>935</v>
      </c>
      <c r="C256" s="90" t="s">
        <v>936</v>
      </c>
      <c r="D256" s="17" t="s">
        <v>925</v>
      </c>
      <c r="E256" s="17" t="s">
        <v>937</v>
      </c>
      <c r="F256" s="64">
        <f t="shared" si="7"/>
        <v>358766</v>
      </c>
      <c r="G256" s="36">
        <v>201300</v>
      </c>
      <c r="H256" s="36">
        <v>64600</v>
      </c>
      <c r="I256" s="36">
        <v>0</v>
      </c>
      <c r="J256" s="36">
        <v>92866</v>
      </c>
      <c r="K256" s="36"/>
      <c r="L256" s="100" t="s">
        <v>2315</v>
      </c>
    </row>
    <row r="257" spans="1:12" ht="15">
      <c r="A257" s="7">
        <v>227</v>
      </c>
      <c r="B257" s="17" t="s">
        <v>938</v>
      </c>
      <c r="C257" s="90" t="s">
        <v>939</v>
      </c>
      <c r="D257" s="17" t="s">
        <v>925</v>
      </c>
      <c r="E257" s="17" t="s">
        <v>940</v>
      </c>
      <c r="F257" s="64">
        <f t="shared" si="7"/>
        <v>840441</v>
      </c>
      <c r="G257" s="36">
        <v>178342</v>
      </c>
      <c r="H257" s="36">
        <v>547739</v>
      </c>
      <c r="I257" s="36">
        <v>0</v>
      </c>
      <c r="J257" s="36">
        <v>114360</v>
      </c>
      <c r="K257" s="36"/>
      <c r="L257" s="100" t="s">
        <v>2310</v>
      </c>
    </row>
    <row r="258" spans="1:12" ht="15">
      <c r="A258" s="7">
        <v>228</v>
      </c>
      <c r="B258" s="17" t="s">
        <v>941</v>
      </c>
      <c r="C258" s="90" t="s">
        <v>942</v>
      </c>
      <c r="D258" s="17" t="s">
        <v>925</v>
      </c>
      <c r="E258" s="17" t="s">
        <v>943</v>
      </c>
      <c r="F258" s="64">
        <f t="shared" si="7"/>
        <v>4833447</v>
      </c>
      <c r="G258" s="36">
        <v>822500</v>
      </c>
      <c r="H258" s="36">
        <v>469107</v>
      </c>
      <c r="I258" s="36">
        <v>0</v>
      </c>
      <c r="J258" s="36">
        <v>3541840</v>
      </c>
      <c r="K258" s="36"/>
      <c r="L258" s="100" t="s">
        <v>2310</v>
      </c>
    </row>
    <row r="259" spans="1:12" ht="15">
      <c r="A259" s="7">
        <v>229</v>
      </c>
      <c r="B259" s="17" t="s">
        <v>944</v>
      </c>
      <c r="C259" s="90" t="s">
        <v>945</v>
      </c>
      <c r="D259" s="17" t="s">
        <v>925</v>
      </c>
      <c r="E259" s="17" t="s">
        <v>835</v>
      </c>
      <c r="F259" s="64">
        <f aca="true" t="shared" si="8" ref="F259:F290">G259+H259+I259+J259</f>
        <v>99841</v>
      </c>
      <c r="G259" s="36">
        <v>0</v>
      </c>
      <c r="H259" s="36">
        <v>77741</v>
      </c>
      <c r="I259" s="36">
        <v>0</v>
      </c>
      <c r="J259" s="36">
        <v>22100</v>
      </c>
      <c r="K259" s="36"/>
      <c r="L259" s="100" t="s">
        <v>2315</v>
      </c>
    </row>
    <row r="260" spans="1:12" ht="15">
      <c r="A260" s="7">
        <v>230</v>
      </c>
      <c r="B260" s="17" t="s">
        <v>946</v>
      </c>
      <c r="C260" s="90" t="s">
        <v>947</v>
      </c>
      <c r="D260" s="17" t="s">
        <v>925</v>
      </c>
      <c r="E260" s="17" t="s">
        <v>948</v>
      </c>
      <c r="F260" s="64">
        <f t="shared" si="8"/>
        <v>2480870</v>
      </c>
      <c r="G260" s="36">
        <v>1718425</v>
      </c>
      <c r="H260" s="36">
        <v>447796</v>
      </c>
      <c r="I260" s="36">
        <v>49300</v>
      </c>
      <c r="J260" s="36">
        <v>265349</v>
      </c>
      <c r="K260" s="36"/>
      <c r="L260" s="100" t="s">
        <v>2310</v>
      </c>
    </row>
    <row r="261" spans="1:12" ht="15">
      <c r="A261" s="7">
        <v>231</v>
      </c>
      <c r="B261" s="17" t="s">
        <v>949</v>
      </c>
      <c r="C261" s="90" t="s">
        <v>950</v>
      </c>
      <c r="D261" s="17" t="s">
        <v>925</v>
      </c>
      <c r="E261" s="17" t="s">
        <v>951</v>
      </c>
      <c r="F261" s="64">
        <f t="shared" si="8"/>
        <v>3276287</v>
      </c>
      <c r="G261" s="36">
        <v>170000</v>
      </c>
      <c r="H261" s="36">
        <v>116137</v>
      </c>
      <c r="I261" s="36">
        <v>0</v>
      </c>
      <c r="J261" s="36">
        <v>2990150</v>
      </c>
      <c r="K261" s="36"/>
      <c r="L261" s="100" t="s">
        <v>2310</v>
      </c>
    </row>
    <row r="262" spans="1:12" ht="15">
      <c r="A262" s="7">
        <v>232</v>
      </c>
      <c r="B262" s="17" t="s">
        <v>952</v>
      </c>
      <c r="C262" s="90" t="s">
        <v>953</v>
      </c>
      <c r="D262" s="17" t="s">
        <v>925</v>
      </c>
      <c r="E262" s="17" t="s">
        <v>954</v>
      </c>
      <c r="F262" s="64">
        <f t="shared" si="8"/>
        <v>792120</v>
      </c>
      <c r="G262" s="36">
        <v>246500</v>
      </c>
      <c r="H262" s="36">
        <v>437045</v>
      </c>
      <c r="I262" s="36">
        <v>0</v>
      </c>
      <c r="J262" s="36">
        <v>108575</v>
      </c>
      <c r="K262" s="36"/>
      <c r="L262" s="100" t="s">
        <v>2315</v>
      </c>
    </row>
    <row r="263" spans="1:12" ht="15">
      <c r="A263" s="7">
        <v>233</v>
      </c>
      <c r="B263" s="17" t="s">
        <v>955</v>
      </c>
      <c r="C263" s="90" t="s">
        <v>956</v>
      </c>
      <c r="D263" s="17" t="s">
        <v>925</v>
      </c>
      <c r="E263" s="17" t="s">
        <v>957</v>
      </c>
      <c r="F263" s="64">
        <f t="shared" si="8"/>
        <v>1120100</v>
      </c>
      <c r="G263" s="36">
        <v>98215</v>
      </c>
      <c r="H263" s="36">
        <v>752727</v>
      </c>
      <c r="I263" s="36">
        <v>0</v>
      </c>
      <c r="J263" s="36">
        <v>269158</v>
      </c>
      <c r="K263" s="36"/>
      <c r="L263" s="100" t="s">
        <v>2310</v>
      </c>
    </row>
    <row r="264" spans="1:12" ht="15">
      <c r="A264" s="7">
        <v>234</v>
      </c>
      <c r="B264" s="17" t="s">
        <v>958</v>
      </c>
      <c r="C264" s="90" t="s">
        <v>959</v>
      </c>
      <c r="D264" s="17" t="s">
        <v>925</v>
      </c>
      <c r="E264" s="17" t="s">
        <v>960</v>
      </c>
      <c r="F264" s="64">
        <f t="shared" si="8"/>
        <v>52679</v>
      </c>
      <c r="G264" s="36">
        <v>0</v>
      </c>
      <c r="H264" s="36">
        <v>49516</v>
      </c>
      <c r="I264" s="36">
        <v>0</v>
      </c>
      <c r="J264" s="36">
        <v>3163</v>
      </c>
      <c r="K264" s="36"/>
      <c r="L264" s="100" t="s">
        <v>2310</v>
      </c>
    </row>
    <row r="265" spans="1:12" ht="15">
      <c r="A265" s="7">
        <v>235</v>
      </c>
      <c r="B265" s="17" t="s">
        <v>961</v>
      </c>
      <c r="C265" s="90" t="s">
        <v>962</v>
      </c>
      <c r="D265" s="17" t="s">
        <v>925</v>
      </c>
      <c r="E265" s="17" t="s">
        <v>963</v>
      </c>
      <c r="F265" s="64">
        <f t="shared" si="8"/>
        <v>66900</v>
      </c>
      <c r="G265" s="36">
        <v>0</v>
      </c>
      <c r="H265" s="36">
        <v>59900</v>
      </c>
      <c r="I265" s="36">
        <v>0</v>
      </c>
      <c r="J265" s="36">
        <v>7000</v>
      </c>
      <c r="K265" s="36"/>
      <c r="L265" s="100" t="s">
        <v>2304</v>
      </c>
    </row>
    <row r="266" spans="1:12" ht="15">
      <c r="A266" s="7">
        <v>236</v>
      </c>
      <c r="B266" s="17" t="s">
        <v>964</v>
      </c>
      <c r="C266" s="90" t="s">
        <v>965</v>
      </c>
      <c r="D266" s="17" t="s">
        <v>925</v>
      </c>
      <c r="E266" s="17" t="s">
        <v>966</v>
      </c>
      <c r="F266" s="64">
        <f t="shared" si="8"/>
        <v>111500</v>
      </c>
      <c r="G266" s="36">
        <v>0</v>
      </c>
      <c r="H266" s="36">
        <v>101000</v>
      </c>
      <c r="I266" s="36">
        <v>7500</v>
      </c>
      <c r="J266" s="36">
        <v>3000</v>
      </c>
      <c r="K266" s="36"/>
      <c r="L266" s="100" t="s">
        <v>2310</v>
      </c>
    </row>
    <row r="267" spans="1:12" ht="15">
      <c r="A267" s="7">
        <v>237</v>
      </c>
      <c r="B267" s="17" t="s">
        <v>967</v>
      </c>
      <c r="C267" s="90" t="s">
        <v>968</v>
      </c>
      <c r="D267" s="17" t="s">
        <v>925</v>
      </c>
      <c r="E267" s="17" t="s">
        <v>969</v>
      </c>
      <c r="F267" s="64">
        <f t="shared" si="8"/>
        <v>184185</v>
      </c>
      <c r="G267" s="36">
        <v>0</v>
      </c>
      <c r="H267" s="36">
        <v>157235</v>
      </c>
      <c r="I267" s="36">
        <v>0</v>
      </c>
      <c r="J267" s="36">
        <v>26950</v>
      </c>
      <c r="K267" s="36"/>
      <c r="L267" s="100" t="s">
        <v>2310</v>
      </c>
    </row>
    <row r="268" spans="1:12" ht="15">
      <c r="A268" s="7">
        <v>238</v>
      </c>
      <c r="B268" s="17" t="s">
        <v>970</v>
      </c>
      <c r="C268" s="90" t="s">
        <v>971</v>
      </c>
      <c r="D268" s="17" t="s">
        <v>925</v>
      </c>
      <c r="E268" s="17" t="s">
        <v>972</v>
      </c>
      <c r="F268" s="64">
        <f t="shared" si="8"/>
        <v>622782</v>
      </c>
      <c r="G268" s="36">
        <v>388500</v>
      </c>
      <c r="H268" s="36">
        <v>217582</v>
      </c>
      <c r="I268" s="36">
        <v>0</v>
      </c>
      <c r="J268" s="36">
        <v>16700</v>
      </c>
      <c r="K268" s="36"/>
      <c r="L268" s="100" t="s">
        <v>2310</v>
      </c>
    </row>
    <row r="269" spans="1:12" ht="15">
      <c r="A269" s="7">
        <v>239</v>
      </c>
      <c r="B269" s="17" t="s">
        <v>973</v>
      </c>
      <c r="C269" s="90" t="s">
        <v>974</v>
      </c>
      <c r="D269" s="17" t="s">
        <v>925</v>
      </c>
      <c r="E269" s="17" t="s">
        <v>1735</v>
      </c>
      <c r="F269" s="64">
        <f t="shared" si="8"/>
        <v>95559</v>
      </c>
      <c r="G269" s="36">
        <v>0</v>
      </c>
      <c r="H269" s="36">
        <v>7064</v>
      </c>
      <c r="I269" s="36">
        <v>0</v>
      </c>
      <c r="J269" s="36">
        <v>88495</v>
      </c>
      <c r="K269" s="36"/>
      <c r="L269" s="100" t="s">
        <v>2304</v>
      </c>
    </row>
    <row r="270" spans="1:12" ht="15">
      <c r="A270" s="7">
        <v>240</v>
      </c>
      <c r="B270" s="17" t="s">
        <v>976</v>
      </c>
      <c r="C270" s="90" t="s">
        <v>977</v>
      </c>
      <c r="D270" s="17" t="s">
        <v>925</v>
      </c>
      <c r="E270" s="17" t="s">
        <v>523</v>
      </c>
      <c r="F270" s="64">
        <f t="shared" si="8"/>
        <v>3532704</v>
      </c>
      <c r="G270" s="36">
        <v>0</v>
      </c>
      <c r="H270" s="36">
        <v>887554</v>
      </c>
      <c r="I270" s="36">
        <v>201200</v>
      </c>
      <c r="J270" s="36">
        <v>2443950</v>
      </c>
      <c r="K270" s="36"/>
      <c r="L270" s="100" t="s">
        <v>2310</v>
      </c>
    </row>
    <row r="271" spans="1:12" ht="15">
      <c r="A271" s="7">
        <v>241</v>
      </c>
      <c r="B271" s="17" t="s">
        <v>978</v>
      </c>
      <c r="C271" s="90" t="s">
        <v>979</v>
      </c>
      <c r="D271" s="17" t="s">
        <v>925</v>
      </c>
      <c r="E271" s="17" t="s">
        <v>980</v>
      </c>
      <c r="F271" s="64">
        <f t="shared" si="8"/>
        <v>497808</v>
      </c>
      <c r="G271" s="36">
        <v>410000</v>
      </c>
      <c r="H271" s="36">
        <v>87808</v>
      </c>
      <c r="I271" s="36">
        <v>0</v>
      </c>
      <c r="J271" s="36">
        <v>0</v>
      </c>
      <c r="K271" s="36"/>
      <c r="L271" s="100" t="s">
        <v>2310</v>
      </c>
    </row>
    <row r="272" spans="1:12" ht="15">
      <c r="A272" s="7">
        <v>242</v>
      </c>
      <c r="B272" s="17" t="s">
        <v>981</v>
      </c>
      <c r="C272" s="90" t="s">
        <v>982</v>
      </c>
      <c r="D272" s="17" t="s">
        <v>925</v>
      </c>
      <c r="E272" s="17" t="s">
        <v>983</v>
      </c>
      <c r="F272" s="64">
        <f t="shared" si="8"/>
        <v>2548719</v>
      </c>
      <c r="G272" s="36">
        <v>579200</v>
      </c>
      <c r="H272" s="36">
        <v>755554</v>
      </c>
      <c r="I272" s="36">
        <v>2000</v>
      </c>
      <c r="J272" s="36">
        <v>1211965</v>
      </c>
      <c r="K272" s="36"/>
      <c r="L272" s="100" t="s">
        <v>2310</v>
      </c>
    </row>
    <row r="273" spans="1:12" ht="15">
      <c r="A273" s="7">
        <v>243</v>
      </c>
      <c r="B273" s="17" t="s">
        <v>984</v>
      </c>
      <c r="C273" s="90" t="s">
        <v>985</v>
      </c>
      <c r="D273" s="17" t="s">
        <v>925</v>
      </c>
      <c r="E273" s="17" t="s">
        <v>986</v>
      </c>
      <c r="F273" s="64">
        <f t="shared" si="8"/>
        <v>213975</v>
      </c>
      <c r="G273" s="36">
        <v>10000</v>
      </c>
      <c r="H273" s="36">
        <v>93775</v>
      </c>
      <c r="I273" s="36">
        <v>0</v>
      </c>
      <c r="J273" s="36">
        <v>110200</v>
      </c>
      <c r="K273" s="36"/>
      <c r="L273" s="100" t="s">
        <v>2310</v>
      </c>
    </row>
    <row r="274" spans="1:12" ht="15">
      <c r="A274" s="7">
        <v>244</v>
      </c>
      <c r="B274" s="17" t="s">
        <v>987</v>
      </c>
      <c r="C274" s="90" t="s">
        <v>988</v>
      </c>
      <c r="D274" s="17" t="s">
        <v>925</v>
      </c>
      <c r="E274" s="17" t="s">
        <v>989</v>
      </c>
      <c r="F274" s="64">
        <f t="shared" si="8"/>
        <v>294224</v>
      </c>
      <c r="G274" s="36">
        <v>0</v>
      </c>
      <c r="H274" s="36">
        <v>91679</v>
      </c>
      <c r="I274" s="36">
        <v>0</v>
      </c>
      <c r="J274" s="36">
        <v>202545</v>
      </c>
      <c r="K274" s="36"/>
      <c r="L274" s="100" t="s">
        <v>2315</v>
      </c>
    </row>
    <row r="275" spans="1:12" ht="15">
      <c r="A275" s="7">
        <v>245</v>
      </c>
      <c r="B275" s="17" t="s">
        <v>990</v>
      </c>
      <c r="C275" s="90" t="s">
        <v>991</v>
      </c>
      <c r="D275" s="17" t="s">
        <v>925</v>
      </c>
      <c r="E275" s="17" t="s">
        <v>992</v>
      </c>
      <c r="F275" s="64">
        <f t="shared" si="8"/>
        <v>61902</v>
      </c>
      <c r="G275" s="36">
        <v>0</v>
      </c>
      <c r="H275" s="36">
        <v>47879</v>
      </c>
      <c r="I275" s="36">
        <v>0</v>
      </c>
      <c r="J275" s="36">
        <v>14023</v>
      </c>
      <c r="K275" s="36"/>
      <c r="L275" s="100" t="s">
        <v>2304</v>
      </c>
    </row>
    <row r="276" spans="1:12" ht="15">
      <c r="A276" s="7">
        <v>246</v>
      </c>
      <c r="B276" s="17" t="s">
        <v>993</v>
      </c>
      <c r="C276" s="90" t="s">
        <v>994</v>
      </c>
      <c r="D276" s="17" t="s">
        <v>925</v>
      </c>
      <c r="E276" s="17" t="s">
        <v>995</v>
      </c>
      <c r="F276" s="64">
        <f t="shared" si="8"/>
        <v>1553352</v>
      </c>
      <c r="G276" s="36">
        <v>860900</v>
      </c>
      <c r="H276" s="36">
        <v>20335</v>
      </c>
      <c r="I276" s="36">
        <v>0</v>
      </c>
      <c r="J276" s="36">
        <v>672117</v>
      </c>
      <c r="K276" s="36"/>
      <c r="L276" s="100" t="s">
        <v>2310</v>
      </c>
    </row>
    <row r="277" spans="1:12" ht="15">
      <c r="A277" s="7">
        <v>247</v>
      </c>
      <c r="B277" s="17" t="s">
        <v>997</v>
      </c>
      <c r="C277" s="90" t="s">
        <v>998</v>
      </c>
      <c r="D277" s="17" t="s">
        <v>996</v>
      </c>
      <c r="E277" s="17" t="s">
        <v>999</v>
      </c>
      <c r="F277" s="64">
        <f t="shared" si="8"/>
        <v>2109024</v>
      </c>
      <c r="G277" s="36">
        <v>155000</v>
      </c>
      <c r="H277" s="36">
        <v>1120956</v>
      </c>
      <c r="I277" s="36">
        <v>25200</v>
      </c>
      <c r="J277" s="36">
        <v>807868</v>
      </c>
      <c r="K277" s="36"/>
      <c r="L277" s="100" t="s">
        <v>2310</v>
      </c>
    </row>
    <row r="278" spans="1:12" ht="15">
      <c r="A278" s="7">
        <v>248</v>
      </c>
      <c r="B278" s="17" t="s">
        <v>1000</v>
      </c>
      <c r="C278" s="90" t="s">
        <v>1001</v>
      </c>
      <c r="D278" s="17" t="s">
        <v>996</v>
      </c>
      <c r="E278" s="17" t="s">
        <v>1002</v>
      </c>
      <c r="F278" s="64">
        <f t="shared" si="8"/>
        <v>3000</v>
      </c>
      <c r="G278" s="36">
        <v>0</v>
      </c>
      <c r="H278" s="36">
        <v>3000</v>
      </c>
      <c r="I278" s="36">
        <v>0</v>
      </c>
      <c r="J278" s="36">
        <v>0</v>
      </c>
      <c r="K278" s="36"/>
      <c r="L278" s="100" t="s">
        <v>2304</v>
      </c>
    </row>
    <row r="279" spans="1:12" ht="15">
      <c r="A279" s="7">
        <v>249</v>
      </c>
      <c r="B279" s="17" t="s">
        <v>1003</v>
      </c>
      <c r="C279" s="90" t="s">
        <v>1004</v>
      </c>
      <c r="D279" s="17" t="s">
        <v>996</v>
      </c>
      <c r="E279" s="17" t="s">
        <v>1005</v>
      </c>
      <c r="F279" s="64">
        <f t="shared" si="8"/>
        <v>479803</v>
      </c>
      <c r="G279" s="36">
        <v>0</v>
      </c>
      <c r="H279" s="36">
        <v>448803</v>
      </c>
      <c r="I279" s="36">
        <v>0</v>
      </c>
      <c r="J279" s="36">
        <v>31000</v>
      </c>
      <c r="K279" s="36"/>
      <c r="L279" s="100" t="s">
        <v>2304</v>
      </c>
    </row>
    <row r="280" spans="1:12" ht="15">
      <c r="A280" s="7">
        <v>250</v>
      </c>
      <c r="B280" s="17" t="s">
        <v>1006</v>
      </c>
      <c r="C280" s="90" t="s">
        <v>1007</v>
      </c>
      <c r="D280" s="17" t="s">
        <v>996</v>
      </c>
      <c r="E280" s="17" t="s">
        <v>1008</v>
      </c>
      <c r="F280" s="64">
        <f t="shared" si="8"/>
        <v>7184046</v>
      </c>
      <c r="G280" s="36">
        <v>6875001</v>
      </c>
      <c r="H280" s="36">
        <v>174445</v>
      </c>
      <c r="I280" s="36">
        <v>0</v>
      </c>
      <c r="J280" s="36">
        <v>134600</v>
      </c>
      <c r="K280" s="36"/>
      <c r="L280" s="100" t="s">
        <v>2315</v>
      </c>
    </row>
    <row r="281" spans="1:12" s="5" customFormat="1" ht="15">
      <c r="A281" s="7">
        <v>251</v>
      </c>
      <c r="B281" s="17" t="s">
        <v>1009</v>
      </c>
      <c r="C281" s="90" t="s">
        <v>1010</v>
      </c>
      <c r="D281" s="17" t="s">
        <v>996</v>
      </c>
      <c r="E281" s="17" t="s">
        <v>1011</v>
      </c>
      <c r="F281" s="64">
        <f t="shared" si="8"/>
        <v>4931471</v>
      </c>
      <c r="G281" s="36">
        <v>102</v>
      </c>
      <c r="H281" s="36">
        <v>2169319</v>
      </c>
      <c r="I281" s="36">
        <v>1892000</v>
      </c>
      <c r="J281" s="36">
        <v>870050</v>
      </c>
      <c r="K281" s="36"/>
      <c r="L281" s="100" t="s">
        <v>2315</v>
      </c>
    </row>
    <row r="282" spans="1:12" ht="15">
      <c r="A282" s="7">
        <v>252</v>
      </c>
      <c r="B282" s="17" t="s">
        <v>1012</v>
      </c>
      <c r="C282" s="90" t="s">
        <v>1013</v>
      </c>
      <c r="D282" s="17" t="s">
        <v>996</v>
      </c>
      <c r="E282" s="17" t="s">
        <v>1014</v>
      </c>
      <c r="F282" s="64">
        <f t="shared" si="8"/>
        <v>63397785</v>
      </c>
      <c r="G282" s="36">
        <v>44063285</v>
      </c>
      <c r="H282" s="36">
        <v>9155906</v>
      </c>
      <c r="I282" s="36">
        <v>0</v>
      </c>
      <c r="J282" s="36">
        <v>10178594</v>
      </c>
      <c r="K282" s="36"/>
      <c r="L282" s="100" t="s">
        <v>2310</v>
      </c>
    </row>
    <row r="283" spans="1:12" ht="15">
      <c r="A283" s="7">
        <v>253</v>
      </c>
      <c r="B283" s="17" t="s">
        <v>1015</v>
      </c>
      <c r="C283" s="90" t="s">
        <v>1016</v>
      </c>
      <c r="D283" s="17" t="s">
        <v>996</v>
      </c>
      <c r="E283" s="17" t="s">
        <v>1017</v>
      </c>
      <c r="F283" s="64">
        <f t="shared" si="8"/>
        <v>849370</v>
      </c>
      <c r="G283" s="36">
        <v>0</v>
      </c>
      <c r="H283" s="36">
        <v>358570</v>
      </c>
      <c r="I283" s="36">
        <v>397000</v>
      </c>
      <c r="J283" s="36">
        <v>93800</v>
      </c>
      <c r="K283" s="36"/>
      <c r="L283" s="100" t="s">
        <v>2310</v>
      </c>
    </row>
    <row r="284" spans="1:12" ht="15">
      <c r="A284" s="7">
        <v>254</v>
      </c>
      <c r="B284" s="17" t="s">
        <v>1018</v>
      </c>
      <c r="C284" s="90" t="s">
        <v>1019</v>
      </c>
      <c r="D284" s="17" t="s">
        <v>996</v>
      </c>
      <c r="E284" s="17" t="s">
        <v>1020</v>
      </c>
      <c r="F284" s="64">
        <f t="shared" si="8"/>
        <v>2995606</v>
      </c>
      <c r="G284" s="36">
        <v>0</v>
      </c>
      <c r="H284" s="36">
        <v>610791</v>
      </c>
      <c r="I284" s="36">
        <v>400000</v>
      </c>
      <c r="J284" s="36">
        <v>1984815</v>
      </c>
      <c r="K284" s="36"/>
      <c r="L284" s="100" t="s">
        <v>2310</v>
      </c>
    </row>
    <row r="285" spans="1:12" ht="15">
      <c r="A285" s="7">
        <v>255</v>
      </c>
      <c r="B285" s="17" t="s">
        <v>1021</v>
      </c>
      <c r="C285" s="90" t="s">
        <v>1022</v>
      </c>
      <c r="D285" s="17" t="s">
        <v>996</v>
      </c>
      <c r="E285" s="17" t="s">
        <v>1023</v>
      </c>
      <c r="F285" s="64">
        <f t="shared" si="8"/>
        <v>33639440</v>
      </c>
      <c r="G285" s="36">
        <v>10400000</v>
      </c>
      <c r="H285" s="36">
        <v>340995</v>
      </c>
      <c r="I285" s="36">
        <v>20914257</v>
      </c>
      <c r="J285" s="36">
        <v>1984188</v>
      </c>
      <c r="K285" s="36"/>
      <c r="L285" s="100" t="s">
        <v>2315</v>
      </c>
    </row>
    <row r="286" spans="1:12" ht="15">
      <c r="A286" s="7">
        <v>256</v>
      </c>
      <c r="B286" s="17" t="s">
        <v>1024</v>
      </c>
      <c r="C286" s="90" t="s">
        <v>1025</v>
      </c>
      <c r="D286" s="17" t="s">
        <v>996</v>
      </c>
      <c r="E286" s="17" t="s">
        <v>1026</v>
      </c>
      <c r="F286" s="64">
        <f t="shared" si="8"/>
        <v>2041055</v>
      </c>
      <c r="G286" s="36">
        <v>13000</v>
      </c>
      <c r="H286" s="36">
        <v>560907</v>
      </c>
      <c r="I286" s="36">
        <v>0</v>
      </c>
      <c r="J286" s="36">
        <v>1467148</v>
      </c>
      <c r="K286" s="36"/>
      <c r="L286" s="100" t="s">
        <v>2310</v>
      </c>
    </row>
    <row r="287" spans="1:12" ht="15">
      <c r="A287" s="7">
        <v>257</v>
      </c>
      <c r="B287" s="17" t="s">
        <v>1027</v>
      </c>
      <c r="C287" s="90" t="s">
        <v>1028</v>
      </c>
      <c r="D287" s="17" t="s">
        <v>996</v>
      </c>
      <c r="E287" s="17" t="s">
        <v>1029</v>
      </c>
      <c r="F287" s="64">
        <f t="shared" si="8"/>
        <v>7610333</v>
      </c>
      <c r="G287" s="36">
        <v>1075650</v>
      </c>
      <c r="H287" s="36">
        <v>278853</v>
      </c>
      <c r="I287" s="36">
        <v>0</v>
      </c>
      <c r="J287" s="36">
        <v>6255830</v>
      </c>
      <c r="K287" s="36"/>
      <c r="L287" s="100" t="s">
        <v>2310</v>
      </c>
    </row>
    <row r="288" spans="1:12" ht="15">
      <c r="A288" s="7">
        <v>258</v>
      </c>
      <c r="B288" s="17" t="s">
        <v>1030</v>
      </c>
      <c r="C288" s="90" t="s">
        <v>1031</v>
      </c>
      <c r="D288" s="17" t="s">
        <v>996</v>
      </c>
      <c r="E288" s="17" t="s">
        <v>1032</v>
      </c>
      <c r="F288" s="64">
        <f t="shared" si="8"/>
        <v>1762108</v>
      </c>
      <c r="G288" s="36">
        <v>212500</v>
      </c>
      <c r="H288" s="36">
        <v>1329362</v>
      </c>
      <c r="I288" s="36">
        <v>0</v>
      </c>
      <c r="J288" s="36">
        <v>220246</v>
      </c>
      <c r="K288" s="36"/>
      <c r="L288" s="100" t="s">
        <v>2310</v>
      </c>
    </row>
    <row r="289" spans="1:12" ht="15">
      <c r="A289" s="7">
        <v>259</v>
      </c>
      <c r="B289" s="17" t="s">
        <v>1034</v>
      </c>
      <c r="C289" s="90" t="s">
        <v>1035</v>
      </c>
      <c r="D289" s="17" t="s">
        <v>1033</v>
      </c>
      <c r="E289" s="17" t="s">
        <v>1036</v>
      </c>
      <c r="F289" s="64">
        <f t="shared" si="8"/>
        <v>644778</v>
      </c>
      <c r="G289" s="36">
        <v>1501</v>
      </c>
      <c r="H289" s="36">
        <v>229497</v>
      </c>
      <c r="I289" s="36">
        <v>307200</v>
      </c>
      <c r="J289" s="36">
        <v>106580</v>
      </c>
      <c r="K289" s="36"/>
      <c r="L289" s="100" t="s">
        <v>2310</v>
      </c>
    </row>
    <row r="290" spans="1:12" ht="15">
      <c r="A290" s="7">
        <v>260</v>
      </c>
      <c r="B290" s="17" t="s">
        <v>1037</v>
      </c>
      <c r="C290" s="90" t="s">
        <v>1038</v>
      </c>
      <c r="D290" s="17" t="s">
        <v>1033</v>
      </c>
      <c r="E290" s="17" t="s">
        <v>1039</v>
      </c>
      <c r="F290" s="64">
        <f t="shared" si="8"/>
        <v>173458</v>
      </c>
      <c r="G290" s="36">
        <v>63000</v>
      </c>
      <c r="H290" s="36">
        <v>73550</v>
      </c>
      <c r="I290" s="36">
        <v>500</v>
      </c>
      <c r="J290" s="36">
        <v>36408</v>
      </c>
      <c r="K290" s="36"/>
      <c r="L290" s="100" t="s">
        <v>2310</v>
      </c>
    </row>
    <row r="291" spans="1:12" ht="15">
      <c r="A291" s="7">
        <v>261</v>
      </c>
      <c r="B291" s="17" t="s">
        <v>1040</v>
      </c>
      <c r="C291" s="90" t="s">
        <v>1041</v>
      </c>
      <c r="D291" s="17" t="s">
        <v>1033</v>
      </c>
      <c r="E291" s="17" t="s">
        <v>1042</v>
      </c>
      <c r="F291" s="64">
        <f aca="true" t="shared" si="9" ref="F291:F322">G291+H291+I291+J291</f>
        <v>34016</v>
      </c>
      <c r="G291" s="36">
        <v>16771</v>
      </c>
      <c r="H291" s="36">
        <v>8250</v>
      </c>
      <c r="I291" s="36">
        <v>0</v>
      </c>
      <c r="J291" s="36">
        <v>8995</v>
      </c>
      <c r="K291" s="36"/>
      <c r="L291" s="100" t="s">
        <v>2310</v>
      </c>
    </row>
    <row r="292" spans="1:12" ht="15">
      <c r="A292" s="7">
        <v>262</v>
      </c>
      <c r="B292" s="17" t="s">
        <v>1043</v>
      </c>
      <c r="C292" s="90" t="s">
        <v>1044</v>
      </c>
      <c r="D292" s="17" t="s">
        <v>1033</v>
      </c>
      <c r="E292" s="17" t="s">
        <v>1045</v>
      </c>
      <c r="F292" s="64">
        <f t="shared" si="9"/>
        <v>19475</v>
      </c>
      <c r="G292" s="36">
        <v>0</v>
      </c>
      <c r="H292" s="36">
        <v>19475</v>
      </c>
      <c r="I292" s="36">
        <v>0</v>
      </c>
      <c r="J292" s="36">
        <v>0</v>
      </c>
      <c r="K292" s="36"/>
      <c r="L292" s="100" t="s">
        <v>2304</v>
      </c>
    </row>
    <row r="293" spans="1:12" ht="15">
      <c r="A293" s="7">
        <v>263</v>
      </c>
      <c r="B293" s="17" t="s">
        <v>1046</v>
      </c>
      <c r="C293" s="90" t="s">
        <v>1047</v>
      </c>
      <c r="D293" s="17" t="s">
        <v>1033</v>
      </c>
      <c r="E293" s="17" t="s">
        <v>1048</v>
      </c>
      <c r="F293" s="64">
        <f t="shared" si="9"/>
        <v>141505</v>
      </c>
      <c r="G293" s="36">
        <v>0</v>
      </c>
      <c r="H293" s="36">
        <v>113304</v>
      </c>
      <c r="I293" s="36">
        <v>0</v>
      </c>
      <c r="J293" s="36">
        <v>28201</v>
      </c>
      <c r="K293" s="36"/>
      <c r="L293" s="100" t="s">
        <v>2310</v>
      </c>
    </row>
    <row r="294" spans="1:12" ht="15">
      <c r="A294" s="7">
        <v>264</v>
      </c>
      <c r="B294" s="17" t="s">
        <v>1049</v>
      </c>
      <c r="C294" s="90" t="s">
        <v>1050</v>
      </c>
      <c r="D294" s="17" t="s">
        <v>1033</v>
      </c>
      <c r="E294" s="17" t="s">
        <v>1051</v>
      </c>
      <c r="F294" s="64">
        <f t="shared" si="9"/>
        <v>647377</v>
      </c>
      <c r="G294" s="36">
        <v>0</v>
      </c>
      <c r="H294" s="36">
        <v>601734</v>
      </c>
      <c r="I294" s="36">
        <v>0</v>
      </c>
      <c r="J294" s="36">
        <v>45643</v>
      </c>
      <c r="K294" s="36"/>
      <c r="L294" s="100" t="s">
        <v>2315</v>
      </c>
    </row>
    <row r="295" spans="1:12" ht="15">
      <c r="A295" s="7">
        <v>265</v>
      </c>
      <c r="B295" s="17" t="s">
        <v>1052</v>
      </c>
      <c r="C295" s="90" t="s">
        <v>1053</v>
      </c>
      <c r="D295" s="17" t="s">
        <v>1033</v>
      </c>
      <c r="E295" s="17" t="s">
        <v>1054</v>
      </c>
      <c r="F295" s="64">
        <f t="shared" si="9"/>
        <v>397521</v>
      </c>
      <c r="G295" s="36">
        <v>0</v>
      </c>
      <c r="H295" s="36">
        <v>162200</v>
      </c>
      <c r="I295" s="36">
        <v>38500</v>
      </c>
      <c r="J295" s="36">
        <v>196821</v>
      </c>
      <c r="K295" s="36"/>
      <c r="L295" s="100" t="s">
        <v>2310</v>
      </c>
    </row>
    <row r="296" spans="1:12" ht="15">
      <c r="A296" s="7">
        <v>266</v>
      </c>
      <c r="B296" s="17" t="s">
        <v>1055</v>
      </c>
      <c r="C296" s="90" t="s">
        <v>1056</v>
      </c>
      <c r="D296" s="17" t="s">
        <v>1033</v>
      </c>
      <c r="E296" s="17" t="s">
        <v>1057</v>
      </c>
      <c r="F296" s="64">
        <f t="shared" si="9"/>
        <v>114058</v>
      </c>
      <c r="G296" s="36">
        <v>1500</v>
      </c>
      <c r="H296" s="36">
        <v>102734</v>
      </c>
      <c r="I296" s="36">
        <v>5675</v>
      </c>
      <c r="J296" s="36">
        <v>4149</v>
      </c>
      <c r="K296" s="36"/>
      <c r="L296" s="100" t="s">
        <v>2310</v>
      </c>
    </row>
    <row r="297" spans="1:12" s="5" customFormat="1" ht="15">
      <c r="A297" s="7">
        <v>267</v>
      </c>
      <c r="B297" s="17" t="s">
        <v>1058</v>
      </c>
      <c r="C297" s="90" t="s">
        <v>1059</v>
      </c>
      <c r="D297" s="17" t="s">
        <v>1033</v>
      </c>
      <c r="E297" s="17" t="s">
        <v>1060</v>
      </c>
      <c r="F297" s="64">
        <f t="shared" si="9"/>
        <v>149375</v>
      </c>
      <c r="G297" s="36">
        <v>0</v>
      </c>
      <c r="H297" s="36">
        <v>38850</v>
      </c>
      <c r="I297" s="36">
        <v>0</v>
      </c>
      <c r="J297" s="36">
        <v>110525</v>
      </c>
      <c r="K297" s="36"/>
      <c r="L297" s="100" t="s">
        <v>2304</v>
      </c>
    </row>
    <row r="298" spans="1:12" ht="15">
      <c r="A298" s="7">
        <v>268</v>
      </c>
      <c r="B298" s="17" t="s">
        <v>1061</v>
      </c>
      <c r="C298" s="90" t="s">
        <v>1062</v>
      </c>
      <c r="D298" s="17" t="s">
        <v>1033</v>
      </c>
      <c r="E298" s="17" t="s">
        <v>940</v>
      </c>
      <c r="F298" s="64">
        <f t="shared" si="9"/>
        <v>401163</v>
      </c>
      <c r="G298" s="36">
        <v>212000</v>
      </c>
      <c r="H298" s="36">
        <v>178313</v>
      </c>
      <c r="I298" s="36">
        <v>3000</v>
      </c>
      <c r="J298" s="36">
        <v>7850</v>
      </c>
      <c r="K298" s="36"/>
      <c r="L298" s="79" t="s">
        <v>9</v>
      </c>
    </row>
    <row r="299" spans="1:12" ht="15">
      <c r="A299" s="7">
        <v>269</v>
      </c>
      <c r="B299" s="17" t="s">
        <v>1063</v>
      </c>
      <c r="C299" s="90" t="s">
        <v>1064</v>
      </c>
      <c r="D299" s="17" t="s">
        <v>1033</v>
      </c>
      <c r="E299" s="17" t="s">
        <v>1065</v>
      </c>
      <c r="F299" s="64">
        <f t="shared" si="9"/>
        <v>161027</v>
      </c>
      <c r="G299" s="36">
        <v>63100</v>
      </c>
      <c r="H299" s="36">
        <v>96876</v>
      </c>
      <c r="I299" s="36">
        <v>0</v>
      </c>
      <c r="J299" s="36">
        <v>1051</v>
      </c>
      <c r="K299" s="36"/>
      <c r="L299" s="100" t="s">
        <v>2304</v>
      </c>
    </row>
    <row r="300" spans="1:12" ht="15">
      <c r="A300" s="7">
        <v>270</v>
      </c>
      <c r="B300" s="17" t="s">
        <v>1066</v>
      </c>
      <c r="C300" s="90" t="s">
        <v>1067</v>
      </c>
      <c r="D300" s="17" t="s">
        <v>1033</v>
      </c>
      <c r="E300" s="17" t="s">
        <v>1068</v>
      </c>
      <c r="F300" s="64">
        <f t="shared" si="9"/>
        <v>106845</v>
      </c>
      <c r="G300" s="36">
        <v>0</v>
      </c>
      <c r="H300" s="36">
        <v>93150</v>
      </c>
      <c r="I300" s="36">
        <v>1000</v>
      </c>
      <c r="J300" s="36">
        <v>12695</v>
      </c>
      <c r="K300" s="36"/>
      <c r="L300" s="100" t="s">
        <v>2304</v>
      </c>
    </row>
    <row r="301" spans="1:12" ht="15">
      <c r="A301" s="7">
        <v>271</v>
      </c>
      <c r="B301" s="17" t="s">
        <v>1069</v>
      </c>
      <c r="C301" s="90" t="s">
        <v>1070</v>
      </c>
      <c r="D301" s="17" t="s">
        <v>1033</v>
      </c>
      <c r="E301" s="17" t="s">
        <v>1071</v>
      </c>
      <c r="F301" s="64">
        <f t="shared" si="9"/>
        <v>13385</v>
      </c>
      <c r="G301" s="36">
        <v>0</v>
      </c>
      <c r="H301" s="36">
        <v>4250</v>
      </c>
      <c r="I301" s="36">
        <v>0</v>
      </c>
      <c r="J301" s="36">
        <v>9135</v>
      </c>
      <c r="K301" s="36"/>
      <c r="L301" s="100" t="s">
        <v>2304</v>
      </c>
    </row>
    <row r="302" spans="1:12" ht="15">
      <c r="A302" s="7">
        <v>272</v>
      </c>
      <c r="B302" s="17" t="s">
        <v>1072</v>
      </c>
      <c r="C302" s="90" t="s">
        <v>1073</v>
      </c>
      <c r="D302" s="17" t="s">
        <v>1033</v>
      </c>
      <c r="E302" s="17" t="s">
        <v>1074</v>
      </c>
      <c r="F302" s="64">
        <f t="shared" si="9"/>
        <v>609854</v>
      </c>
      <c r="G302" s="36">
        <v>447000</v>
      </c>
      <c r="H302" s="36">
        <v>124754</v>
      </c>
      <c r="I302" s="36">
        <v>0</v>
      </c>
      <c r="J302" s="36">
        <v>38100</v>
      </c>
      <c r="K302" s="36"/>
      <c r="L302" s="100" t="s">
        <v>2310</v>
      </c>
    </row>
    <row r="303" spans="1:12" ht="15">
      <c r="A303" s="7">
        <v>273</v>
      </c>
      <c r="B303" s="17" t="s">
        <v>1075</v>
      </c>
      <c r="C303" s="90" t="s">
        <v>1076</v>
      </c>
      <c r="D303" s="17" t="s">
        <v>1033</v>
      </c>
      <c r="E303" s="17" t="s">
        <v>1077</v>
      </c>
      <c r="F303" s="64">
        <f t="shared" si="9"/>
        <v>245132</v>
      </c>
      <c r="G303" s="36">
        <v>0</v>
      </c>
      <c r="H303" s="36">
        <v>153183</v>
      </c>
      <c r="I303" s="36">
        <v>55500</v>
      </c>
      <c r="J303" s="36">
        <v>36449</v>
      </c>
      <c r="K303" s="36"/>
      <c r="L303" s="100" t="s">
        <v>2310</v>
      </c>
    </row>
    <row r="304" spans="1:12" ht="15">
      <c r="A304" s="7">
        <v>274</v>
      </c>
      <c r="B304" s="17" t="s">
        <v>1078</v>
      </c>
      <c r="C304" s="90" t="s">
        <v>1079</v>
      </c>
      <c r="D304" s="17" t="s">
        <v>1033</v>
      </c>
      <c r="E304" s="17" t="s">
        <v>1080</v>
      </c>
      <c r="F304" s="64">
        <f t="shared" si="9"/>
        <v>241569</v>
      </c>
      <c r="G304" s="36">
        <v>0</v>
      </c>
      <c r="H304" s="36">
        <v>103849</v>
      </c>
      <c r="I304" s="36">
        <v>31000</v>
      </c>
      <c r="J304" s="36">
        <v>106720</v>
      </c>
      <c r="K304" s="36"/>
      <c r="L304" s="100" t="s">
        <v>2304</v>
      </c>
    </row>
    <row r="305" spans="1:12" ht="15">
      <c r="A305" s="7">
        <v>275</v>
      </c>
      <c r="B305" s="17" t="s">
        <v>1081</v>
      </c>
      <c r="C305" s="90" t="s">
        <v>1082</v>
      </c>
      <c r="D305" s="17" t="s">
        <v>1033</v>
      </c>
      <c r="E305" s="17" t="s">
        <v>1083</v>
      </c>
      <c r="F305" s="64">
        <f t="shared" si="9"/>
        <v>322304</v>
      </c>
      <c r="G305" s="36">
        <v>89300</v>
      </c>
      <c r="H305" s="36">
        <v>194029</v>
      </c>
      <c r="I305" s="36">
        <v>0</v>
      </c>
      <c r="J305" s="36">
        <v>38975</v>
      </c>
      <c r="K305" s="36"/>
      <c r="L305" s="100" t="s">
        <v>2310</v>
      </c>
    </row>
    <row r="306" spans="1:12" ht="15">
      <c r="A306" s="7">
        <v>276</v>
      </c>
      <c r="B306" s="17" t="s">
        <v>1084</v>
      </c>
      <c r="C306" s="90" t="s">
        <v>1085</v>
      </c>
      <c r="D306" s="17" t="s">
        <v>1033</v>
      </c>
      <c r="E306" s="17" t="s">
        <v>1086</v>
      </c>
      <c r="F306" s="64">
        <f t="shared" si="9"/>
        <v>61106</v>
      </c>
      <c r="G306" s="36">
        <v>0</v>
      </c>
      <c r="H306" s="36">
        <v>48700</v>
      </c>
      <c r="I306" s="36">
        <v>0</v>
      </c>
      <c r="J306" s="36">
        <v>12406</v>
      </c>
      <c r="K306" s="36"/>
      <c r="L306" s="100" t="s">
        <v>2304</v>
      </c>
    </row>
    <row r="307" spans="1:12" ht="15">
      <c r="A307" s="7">
        <v>277</v>
      </c>
      <c r="B307" s="17" t="s">
        <v>1087</v>
      </c>
      <c r="C307" s="90" t="s">
        <v>1088</v>
      </c>
      <c r="D307" s="17" t="s">
        <v>1033</v>
      </c>
      <c r="E307" s="17" t="s">
        <v>1089</v>
      </c>
      <c r="F307" s="64">
        <f t="shared" si="9"/>
        <v>267953</v>
      </c>
      <c r="G307" s="36">
        <v>200</v>
      </c>
      <c r="H307" s="36">
        <v>234353</v>
      </c>
      <c r="I307" s="36">
        <v>0</v>
      </c>
      <c r="J307" s="36">
        <v>33400</v>
      </c>
      <c r="K307" s="64"/>
      <c r="L307" s="100" t="s">
        <v>2315</v>
      </c>
    </row>
    <row r="308" spans="1:12" ht="15">
      <c r="A308" s="7">
        <v>278</v>
      </c>
      <c r="B308" s="17" t="s">
        <v>1090</v>
      </c>
      <c r="C308" s="90" t="s">
        <v>1091</v>
      </c>
      <c r="D308" s="17" t="s">
        <v>1033</v>
      </c>
      <c r="E308" s="17" t="s">
        <v>1092</v>
      </c>
      <c r="F308" s="64">
        <f t="shared" si="9"/>
        <v>47930</v>
      </c>
      <c r="G308" s="36">
        <v>0</v>
      </c>
      <c r="H308" s="36">
        <v>22800</v>
      </c>
      <c r="I308" s="36">
        <v>0</v>
      </c>
      <c r="J308" s="36">
        <v>25130</v>
      </c>
      <c r="K308" s="36"/>
      <c r="L308" s="100" t="s">
        <v>2304</v>
      </c>
    </row>
    <row r="309" spans="1:12" ht="15">
      <c r="A309" s="7">
        <v>279</v>
      </c>
      <c r="B309" s="17" t="s">
        <v>1093</v>
      </c>
      <c r="C309" s="90" t="s">
        <v>1094</v>
      </c>
      <c r="D309" s="17" t="s">
        <v>1033</v>
      </c>
      <c r="E309" s="17" t="s">
        <v>1095</v>
      </c>
      <c r="F309" s="64">
        <f t="shared" si="9"/>
        <v>7427925</v>
      </c>
      <c r="G309" s="36">
        <v>460081</v>
      </c>
      <c r="H309" s="36">
        <v>607157</v>
      </c>
      <c r="I309" s="36">
        <v>2541500</v>
      </c>
      <c r="J309" s="36">
        <v>3819187</v>
      </c>
      <c r="K309" s="36"/>
      <c r="L309" s="100" t="s">
        <v>2310</v>
      </c>
    </row>
    <row r="310" spans="1:12" ht="15">
      <c r="A310" s="7">
        <v>280</v>
      </c>
      <c r="B310" s="17" t="s">
        <v>1096</v>
      </c>
      <c r="C310" s="90" t="s">
        <v>1097</v>
      </c>
      <c r="D310" s="17" t="s">
        <v>1033</v>
      </c>
      <c r="E310" s="17" t="s">
        <v>1098</v>
      </c>
      <c r="F310" s="64">
        <f t="shared" si="9"/>
        <v>3571753</v>
      </c>
      <c r="G310" s="36">
        <v>2655001</v>
      </c>
      <c r="H310" s="36">
        <v>749353</v>
      </c>
      <c r="I310" s="36">
        <v>137429</v>
      </c>
      <c r="J310" s="36">
        <v>29970</v>
      </c>
      <c r="K310" s="36"/>
      <c r="L310" s="100" t="s">
        <v>2310</v>
      </c>
    </row>
    <row r="311" spans="1:12" ht="15">
      <c r="A311" s="7">
        <v>281</v>
      </c>
      <c r="B311" s="17" t="s">
        <v>1099</v>
      </c>
      <c r="C311" s="90" t="s">
        <v>1100</v>
      </c>
      <c r="D311" s="17" t="s">
        <v>1033</v>
      </c>
      <c r="E311" s="17" t="s">
        <v>1101</v>
      </c>
      <c r="F311" s="64">
        <f t="shared" si="9"/>
        <v>11050</v>
      </c>
      <c r="G311" s="36">
        <v>0</v>
      </c>
      <c r="H311" s="36">
        <v>7550</v>
      </c>
      <c r="I311" s="36">
        <v>0</v>
      </c>
      <c r="J311" s="36">
        <v>3500</v>
      </c>
      <c r="K311" s="36"/>
      <c r="L311" s="100" t="s">
        <v>2310</v>
      </c>
    </row>
    <row r="312" spans="1:12" ht="15">
      <c r="A312" s="7">
        <v>282</v>
      </c>
      <c r="B312" s="17" t="s">
        <v>1102</v>
      </c>
      <c r="C312" s="90" t="s">
        <v>1103</v>
      </c>
      <c r="D312" s="17" t="s">
        <v>1033</v>
      </c>
      <c r="E312" s="17" t="s">
        <v>1104</v>
      </c>
      <c r="F312" s="64">
        <f t="shared" si="9"/>
        <v>859124</v>
      </c>
      <c r="G312" s="36">
        <v>0</v>
      </c>
      <c r="H312" s="36">
        <v>813274</v>
      </c>
      <c r="I312" s="36">
        <v>21000</v>
      </c>
      <c r="J312" s="36">
        <v>24850</v>
      </c>
      <c r="K312" s="36"/>
      <c r="L312" s="100" t="s">
        <v>2315</v>
      </c>
    </row>
    <row r="313" spans="1:12" ht="15">
      <c r="A313" s="7">
        <v>283</v>
      </c>
      <c r="B313" s="17" t="s">
        <v>1105</v>
      </c>
      <c r="C313" s="90" t="s">
        <v>1106</v>
      </c>
      <c r="D313" s="17" t="s">
        <v>1033</v>
      </c>
      <c r="E313" s="17" t="s">
        <v>1107</v>
      </c>
      <c r="F313" s="64">
        <f t="shared" si="9"/>
        <v>431238</v>
      </c>
      <c r="G313" s="36">
        <v>200000</v>
      </c>
      <c r="H313" s="36">
        <v>133950</v>
      </c>
      <c r="I313" s="36">
        <v>0</v>
      </c>
      <c r="J313" s="36">
        <v>97288</v>
      </c>
      <c r="K313" s="36"/>
      <c r="L313" s="100" t="s">
        <v>2310</v>
      </c>
    </row>
    <row r="314" spans="1:12" ht="15">
      <c r="A314" s="7">
        <v>284</v>
      </c>
      <c r="B314" s="17" t="s">
        <v>1108</v>
      </c>
      <c r="C314" s="90" t="s">
        <v>1109</v>
      </c>
      <c r="D314" s="17" t="s">
        <v>1033</v>
      </c>
      <c r="E314" s="17" t="s">
        <v>1110</v>
      </c>
      <c r="F314" s="64">
        <f t="shared" si="9"/>
        <v>108599</v>
      </c>
      <c r="G314" s="36">
        <v>0</v>
      </c>
      <c r="H314" s="36">
        <v>46050</v>
      </c>
      <c r="I314" s="36">
        <v>0</v>
      </c>
      <c r="J314" s="36">
        <v>62549</v>
      </c>
      <c r="K314" s="36"/>
      <c r="L314" s="100" t="s">
        <v>2304</v>
      </c>
    </row>
    <row r="315" spans="1:12" ht="15">
      <c r="A315" s="7">
        <v>285</v>
      </c>
      <c r="B315" s="17" t="s">
        <v>1112</v>
      </c>
      <c r="C315" s="90" t="s">
        <v>1113</v>
      </c>
      <c r="D315" s="17" t="s">
        <v>1111</v>
      </c>
      <c r="E315" s="17" t="s">
        <v>1114</v>
      </c>
      <c r="F315" s="64">
        <f t="shared" si="9"/>
        <v>1193037</v>
      </c>
      <c r="G315" s="36">
        <v>388001</v>
      </c>
      <c r="H315" s="36">
        <v>660975</v>
      </c>
      <c r="I315" s="36">
        <v>30000</v>
      </c>
      <c r="J315" s="36">
        <v>114061</v>
      </c>
      <c r="K315" s="36"/>
      <c r="L315" s="100" t="s">
        <v>2310</v>
      </c>
    </row>
    <row r="316" spans="1:12" ht="15">
      <c r="A316" s="7">
        <v>286</v>
      </c>
      <c r="B316" s="17" t="s">
        <v>1122</v>
      </c>
      <c r="C316" s="90" t="s">
        <v>1123</v>
      </c>
      <c r="D316" s="17" t="s">
        <v>1111</v>
      </c>
      <c r="E316" s="17" t="s">
        <v>1124</v>
      </c>
      <c r="F316" s="64">
        <f t="shared" si="9"/>
        <v>2775914</v>
      </c>
      <c r="G316" s="36">
        <v>0</v>
      </c>
      <c r="H316" s="36">
        <v>1201320</v>
      </c>
      <c r="I316" s="36">
        <v>41200</v>
      </c>
      <c r="J316" s="36">
        <v>1533394</v>
      </c>
      <c r="K316" s="36"/>
      <c r="L316" s="100" t="s">
        <v>2315</v>
      </c>
    </row>
    <row r="317" spans="1:12" ht="15">
      <c r="A317" s="7">
        <v>287</v>
      </c>
      <c r="B317" s="17" t="s">
        <v>1125</v>
      </c>
      <c r="C317" s="90" t="s">
        <v>1126</v>
      </c>
      <c r="D317" s="17" t="s">
        <v>1111</v>
      </c>
      <c r="E317" s="17" t="s">
        <v>291</v>
      </c>
      <c r="F317" s="64">
        <f t="shared" si="9"/>
        <v>7932459</v>
      </c>
      <c r="G317" s="36">
        <v>267200</v>
      </c>
      <c r="H317" s="36">
        <v>2061366</v>
      </c>
      <c r="I317" s="36">
        <v>3601000</v>
      </c>
      <c r="J317" s="36">
        <v>2002893</v>
      </c>
      <c r="K317" s="36"/>
      <c r="L317" s="100" t="s">
        <v>2310</v>
      </c>
    </row>
    <row r="318" spans="1:12" ht="15">
      <c r="A318" s="7">
        <v>288</v>
      </c>
      <c r="B318" s="17" t="s">
        <v>1127</v>
      </c>
      <c r="C318" s="90" t="s">
        <v>1128</v>
      </c>
      <c r="D318" s="17" t="s">
        <v>1111</v>
      </c>
      <c r="E318" s="17" t="s">
        <v>1129</v>
      </c>
      <c r="F318" s="64">
        <f t="shared" si="9"/>
        <v>286464</v>
      </c>
      <c r="G318" s="36">
        <v>0</v>
      </c>
      <c r="H318" s="36">
        <v>158137</v>
      </c>
      <c r="I318" s="36">
        <v>0</v>
      </c>
      <c r="J318" s="36">
        <v>128327</v>
      </c>
      <c r="K318" s="36"/>
      <c r="L318" s="100" t="s">
        <v>2310</v>
      </c>
    </row>
    <row r="319" spans="1:12" ht="15">
      <c r="A319" s="7">
        <v>289</v>
      </c>
      <c r="B319" s="17" t="s">
        <v>1130</v>
      </c>
      <c r="C319" s="90" t="s">
        <v>1131</v>
      </c>
      <c r="D319" s="17" t="s">
        <v>1111</v>
      </c>
      <c r="E319" s="17" t="s">
        <v>1132</v>
      </c>
      <c r="F319" s="64">
        <f t="shared" si="9"/>
        <v>630052</v>
      </c>
      <c r="G319" s="36">
        <v>111193</v>
      </c>
      <c r="H319" s="36">
        <v>142909</v>
      </c>
      <c r="I319" s="36">
        <v>0</v>
      </c>
      <c r="J319" s="36">
        <v>375950</v>
      </c>
      <c r="K319" s="36"/>
      <c r="L319" s="100" t="s">
        <v>2304</v>
      </c>
    </row>
    <row r="320" spans="1:12" ht="15">
      <c r="A320" s="7">
        <v>290</v>
      </c>
      <c r="B320" s="17" t="s">
        <v>1133</v>
      </c>
      <c r="C320" s="90" t="s">
        <v>1134</v>
      </c>
      <c r="D320" s="17" t="s">
        <v>1111</v>
      </c>
      <c r="E320" s="17" t="s">
        <v>838</v>
      </c>
      <c r="F320" s="64">
        <f t="shared" si="9"/>
        <v>2744246</v>
      </c>
      <c r="G320" s="36">
        <v>1023654</v>
      </c>
      <c r="H320" s="36">
        <v>1023239</v>
      </c>
      <c r="I320" s="36">
        <v>20400</v>
      </c>
      <c r="J320" s="36">
        <v>676953</v>
      </c>
      <c r="K320" s="36"/>
      <c r="L320" s="100" t="s">
        <v>2310</v>
      </c>
    </row>
    <row r="321" spans="1:12" ht="15">
      <c r="A321" s="7">
        <v>291</v>
      </c>
      <c r="B321" s="17" t="s">
        <v>1135</v>
      </c>
      <c r="C321" s="90" t="s">
        <v>1136</v>
      </c>
      <c r="D321" s="17" t="s">
        <v>1111</v>
      </c>
      <c r="E321" s="17" t="s">
        <v>841</v>
      </c>
      <c r="F321" s="64">
        <f t="shared" si="9"/>
        <v>4300372</v>
      </c>
      <c r="G321" s="36">
        <v>171500</v>
      </c>
      <c r="H321" s="36">
        <v>791245</v>
      </c>
      <c r="I321" s="36">
        <v>706901</v>
      </c>
      <c r="J321" s="36">
        <v>2630726</v>
      </c>
      <c r="K321" s="36"/>
      <c r="L321" s="100" t="s">
        <v>2310</v>
      </c>
    </row>
    <row r="322" spans="1:12" ht="15">
      <c r="A322" s="7">
        <v>292</v>
      </c>
      <c r="B322" s="17" t="s">
        <v>1137</v>
      </c>
      <c r="C322" s="90" t="s">
        <v>1138</v>
      </c>
      <c r="D322" s="17" t="s">
        <v>1111</v>
      </c>
      <c r="E322" s="17" t="s">
        <v>1139</v>
      </c>
      <c r="F322" s="64">
        <f t="shared" si="9"/>
        <v>391855</v>
      </c>
      <c r="G322" s="36">
        <v>0</v>
      </c>
      <c r="H322" s="36">
        <v>161560</v>
      </c>
      <c r="I322" s="36">
        <v>188182</v>
      </c>
      <c r="J322" s="36">
        <v>42113</v>
      </c>
      <c r="K322" s="36"/>
      <c r="L322" s="100" t="s">
        <v>2310</v>
      </c>
    </row>
    <row r="323" spans="1:12" ht="15">
      <c r="A323" s="7">
        <v>293</v>
      </c>
      <c r="B323" s="17" t="s">
        <v>1140</v>
      </c>
      <c r="C323" s="90" t="s">
        <v>1141</v>
      </c>
      <c r="D323" s="17" t="s">
        <v>1111</v>
      </c>
      <c r="E323" s="17" t="s">
        <v>1142</v>
      </c>
      <c r="F323" s="86" t="s">
        <v>2257</v>
      </c>
      <c r="G323" s="36"/>
      <c r="H323" s="36"/>
      <c r="I323" s="36"/>
      <c r="J323" s="36"/>
      <c r="K323" s="36"/>
      <c r="L323" s="109" t="s">
        <v>2310</v>
      </c>
    </row>
    <row r="324" spans="1:12" ht="15">
      <c r="A324" s="7">
        <v>294</v>
      </c>
      <c r="B324" s="17" t="s">
        <v>1143</v>
      </c>
      <c r="C324" s="108" t="s">
        <v>1144</v>
      </c>
      <c r="D324" s="17" t="s">
        <v>1111</v>
      </c>
      <c r="E324" s="17" t="s">
        <v>1739</v>
      </c>
      <c r="F324" s="64">
        <f aca="true" t="shared" si="10" ref="F324:F361">G324+H324+I324+J324</f>
        <v>13868250</v>
      </c>
      <c r="G324" s="36">
        <v>899665</v>
      </c>
      <c r="H324" s="36">
        <v>2599962</v>
      </c>
      <c r="I324" s="36">
        <v>8690700</v>
      </c>
      <c r="J324" s="36">
        <v>1677923</v>
      </c>
      <c r="K324" s="36"/>
      <c r="L324" s="100" t="s">
        <v>2315</v>
      </c>
    </row>
    <row r="325" spans="1:12" s="5" customFormat="1" ht="15">
      <c r="A325" s="7">
        <v>295</v>
      </c>
      <c r="B325" s="17" t="s">
        <v>1146</v>
      </c>
      <c r="C325" s="90" t="s">
        <v>1147</v>
      </c>
      <c r="D325" s="17" t="s">
        <v>1111</v>
      </c>
      <c r="E325" s="17" t="s">
        <v>1148</v>
      </c>
      <c r="F325" s="64">
        <f t="shared" si="10"/>
        <v>928810</v>
      </c>
      <c r="G325" s="36">
        <v>0</v>
      </c>
      <c r="H325" s="36">
        <v>497637</v>
      </c>
      <c r="I325" s="36">
        <v>0</v>
      </c>
      <c r="J325" s="36">
        <v>431173</v>
      </c>
      <c r="K325" s="36"/>
      <c r="L325" s="100" t="s">
        <v>2310</v>
      </c>
    </row>
    <row r="326" spans="1:12" ht="15">
      <c r="A326" s="7">
        <v>296</v>
      </c>
      <c r="B326" s="17" t="s">
        <v>1149</v>
      </c>
      <c r="C326" s="90" t="s">
        <v>1150</v>
      </c>
      <c r="D326" s="17" t="s">
        <v>1111</v>
      </c>
      <c r="E326" s="17" t="s">
        <v>1118</v>
      </c>
      <c r="F326" s="64">
        <f t="shared" si="10"/>
        <v>8135938</v>
      </c>
      <c r="G326" s="36">
        <v>2396200</v>
      </c>
      <c r="H326" s="36">
        <v>625250</v>
      </c>
      <c r="I326" s="36">
        <v>3627001</v>
      </c>
      <c r="J326" s="36">
        <v>1487487</v>
      </c>
      <c r="K326" s="36"/>
      <c r="L326" s="100" t="s">
        <v>2315</v>
      </c>
    </row>
    <row r="327" spans="1:12" ht="15">
      <c r="A327" s="7">
        <v>297</v>
      </c>
      <c r="B327" s="17" t="s">
        <v>1151</v>
      </c>
      <c r="C327" s="90" t="s">
        <v>1152</v>
      </c>
      <c r="D327" s="17" t="s">
        <v>1111</v>
      </c>
      <c r="E327" s="17" t="s">
        <v>1153</v>
      </c>
      <c r="F327" s="64">
        <f t="shared" si="10"/>
        <v>3222976</v>
      </c>
      <c r="G327" s="36">
        <v>37700</v>
      </c>
      <c r="H327" s="36">
        <v>899932</v>
      </c>
      <c r="I327" s="36">
        <v>790382</v>
      </c>
      <c r="J327" s="36">
        <v>1494962</v>
      </c>
      <c r="K327" s="36"/>
      <c r="L327" s="100" t="s">
        <v>2315</v>
      </c>
    </row>
    <row r="328" spans="1:12" ht="15">
      <c r="A328" s="7">
        <v>298</v>
      </c>
      <c r="B328" s="17" t="s">
        <v>1155</v>
      </c>
      <c r="C328" s="90" t="s">
        <v>1156</v>
      </c>
      <c r="D328" s="17" t="s">
        <v>1154</v>
      </c>
      <c r="E328" s="17" t="s">
        <v>1157</v>
      </c>
      <c r="F328" s="64">
        <f t="shared" si="10"/>
        <v>407393</v>
      </c>
      <c r="G328" s="36">
        <v>0</v>
      </c>
      <c r="H328" s="36">
        <v>281647</v>
      </c>
      <c r="I328" s="36">
        <v>0</v>
      </c>
      <c r="J328" s="36">
        <v>125746</v>
      </c>
      <c r="K328" s="36"/>
      <c r="L328" s="100" t="s">
        <v>2310</v>
      </c>
    </row>
    <row r="329" spans="1:12" ht="15">
      <c r="A329" s="7">
        <v>299</v>
      </c>
      <c r="B329" s="17" t="s">
        <v>1158</v>
      </c>
      <c r="C329" s="90" t="s">
        <v>1159</v>
      </c>
      <c r="D329" s="17" t="s">
        <v>1154</v>
      </c>
      <c r="E329" s="17" t="s">
        <v>1160</v>
      </c>
      <c r="F329" s="64">
        <f t="shared" si="10"/>
        <v>1067255</v>
      </c>
      <c r="G329" s="36">
        <v>0</v>
      </c>
      <c r="H329" s="36">
        <v>275499</v>
      </c>
      <c r="I329" s="36">
        <v>0</v>
      </c>
      <c r="J329" s="36">
        <v>791756</v>
      </c>
      <c r="K329" s="36"/>
      <c r="L329" s="100" t="s">
        <v>2310</v>
      </c>
    </row>
    <row r="330" spans="1:12" ht="15">
      <c r="A330" s="7">
        <v>300</v>
      </c>
      <c r="B330" s="17" t="s">
        <v>1161</v>
      </c>
      <c r="C330" s="90" t="s">
        <v>1162</v>
      </c>
      <c r="D330" s="17" t="s">
        <v>1154</v>
      </c>
      <c r="E330" s="17" t="s">
        <v>1163</v>
      </c>
      <c r="F330" s="64">
        <f t="shared" si="10"/>
        <v>199835</v>
      </c>
      <c r="G330" s="36">
        <v>0</v>
      </c>
      <c r="H330" s="36">
        <v>63285</v>
      </c>
      <c r="I330" s="36">
        <v>0</v>
      </c>
      <c r="J330" s="36">
        <v>136550</v>
      </c>
      <c r="K330" s="36"/>
      <c r="L330" s="100" t="s">
        <v>2315</v>
      </c>
    </row>
    <row r="331" spans="1:12" ht="15">
      <c r="A331" s="7">
        <v>301</v>
      </c>
      <c r="B331" s="17" t="s">
        <v>1164</v>
      </c>
      <c r="C331" s="90" t="s">
        <v>1165</v>
      </c>
      <c r="D331" s="17" t="s">
        <v>1154</v>
      </c>
      <c r="E331" s="17" t="s">
        <v>1166</v>
      </c>
      <c r="F331" s="64">
        <f t="shared" si="10"/>
        <v>2949438</v>
      </c>
      <c r="G331" s="36">
        <v>30000</v>
      </c>
      <c r="H331" s="36">
        <v>2528421</v>
      </c>
      <c r="I331" s="36">
        <v>0</v>
      </c>
      <c r="J331" s="36">
        <v>391017</v>
      </c>
      <c r="K331" s="36"/>
      <c r="L331" s="100" t="s">
        <v>2310</v>
      </c>
    </row>
    <row r="332" spans="1:12" ht="15">
      <c r="A332" s="7">
        <v>302</v>
      </c>
      <c r="B332" s="17" t="s">
        <v>1167</v>
      </c>
      <c r="C332" s="90" t="s">
        <v>1168</v>
      </c>
      <c r="D332" s="17" t="s">
        <v>1154</v>
      </c>
      <c r="E332" s="17" t="s">
        <v>1169</v>
      </c>
      <c r="F332" s="64">
        <f t="shared" si="10"/>
        <v>22975169</v>
      </c>
      <c r="G332" s="36">
        <v>12253921</v>
      </c>
      <c r="H332" s="36">
        <v>4695971</v>
      </c>
      <c r="I332" s="36">
        <v>1464028</v>
      </c>
      <c r="J332" s="36">
        <v>4561249</v>
      </c>
      <c r="K332" s="36"/>
      <c r="L332" s="100" t="s">
        <v>2310</v>
      </c>
    </row>
    <row r="333" spans="1:12" ht="15">
      <c r="A333" s="7">
        <v>303</v>
      </c>
      <c r="B333" s="17" t="s">
        <v>1170</v>
      </c>
      <c r="C333" s="90" t="s">
        <v>1171</v>
      </c>
      <c r="D333" s="17" t="s">
        <v>1154</v>
      </c>
      <c r="E333" s="17" t="s">
        <v>1172</v>
      </c>
      <c r="F333" s="64">
        <f t="shared" si="10"/>
        <v>9601</v>
      </c>
      <c r="G333" s="36">
        <v>0</v>
      </c>
      <c r="H333" s="36">
        <v>9601</v>
      </c>
      <c r="I333" s="36">
        <v>0</v>
      </c>
      <c r="J333" s="36">
        <v>0</v>
      </c>
      <c r="K333" s="36"/>
      <c r="L333" s="100" t="s">
        <v>2304</v>
      </c>
    </row>
    <row r="334" spans="1:12" ht="15">
      <c r="A334" s="7">
        <v>304</v>
      </c>
      <c r="B334" s="17" t="s">
        <v>1173</v>
      </c>
      <c r="C334" s="90" t="s">
        <v>1174</v>
      </c>
      <c r="D334" s="17" t="s">
        <v>1154</v>
      </c>
      <c r="E334" s="17" t="s">
        <v>1175</v>
      </c>
      <c r="F334" s="64">
        <f t="shared" si="10"/>
        <v>619965</v>
      </c>
      <c r="G334" s="36">
        <v>0</v>
      </c>
      <c r="H334" s="36">
        <v>0</v>
      </c>
      <c r="I334" s="36">
        <v>0</v>
      </c>
      <c r="J334" s="36">
        <v>619965</v>
      </c>
      <c r="K334" s="36"/>
      <c r="L334" s="100" t="s">
        <v>2310</v>
      </c>
    </row>
    <row r="335" spans="1:12" ht="15">
      <c r="A335" s="7">
        <v>305</v>
      </c>
      <c r="B335" s="17" t="s">
        <v>1176</v>
      </c>
      <c r="C335" s="90" t="s">
        <v>1177</v>
      </c>
      <c r="D335" s="17" t="s">
        <v>1154</v>
      </c>
      <c r="E335" s="17" t="s">
        <v>1178</v>
      </c>
      <c r="F335" s="64">
        <f t="shared" si="10"/>
        <v>58284</v>
      </c>
      <c r="G335" s="36">
        <v>0</v>
      </c>
      <c r="H335" s="36">
        <v>50784</v>
      </c>
      <c r="I335" s="36">
        <v>0</v>
      </c>
      <c r="J335" s="36">
        <v>7500</v>
      </c>
      <c r="K335" s="36"/>
      <c r="L335" s="100" t="s">
        <v>2310</v>
      </c>
    </row>
    <row r="336" spans="1:12" ht="15">
      <c r="A336" s="7">
        <v>306</v>
      </c>
      <c r="B336" s="17" t="s">
        <v>1179</v>
      </c>
      <c r="C336" s="90" t="s">
        <v>1180</v>
      </c>
      <c r="D336" s="17" t="s">
        <v>1154</v>
      </c>
      <c r="E336" s="17" t="s">
        <v>1181</v>
      </c>
      <c r="F336" s="64">
        <f t="shared" si="10"/>
        <v>3643046</v>
      </c>
      <c r="G336" s="36">
        <v>0</v>
      </c>
      <c r="H336" s="36">
        <v>3643046</v>
      </c>
      <c r="I336" s="36">
        <v>0</v>
      </c>
      <c r="J336" s="36">
        <v>0</v>
      </c>
      <c r="K336" s="36"/>
      <c r="L336" s="100" t="s">
        <v>2310</v>
      </c>
    </row>
    <row r="337" spans="1:12" ht="15">
      <c r="A337" s="7">
        <v>307</v>
      </c>
      <c r="B337" s="17" t="s">
        <v>1182</v>
      </c>
      <c r="C337" s="90" t="s">
        <v>1183</v>
      </c>
      <c r="D337" s="17" t="s">
        <v>1154</v>
      </c>
      <c r="E337" s="17" t="s">
        <v>1184</v>
      </c>
      <c r="F337" s="64">
        <f t="shared" si="10"/>
        <v>613975</v>
      </c>
      <c r="G337" s="36">
        <v>166000</v>
      </c>
      <c r="H337" s="36">
        <v>414180</v>
      </c>
      <c r="I337" s="36">
        <v>0</v>
      </c>
      <c r="J337" s="36">
        <v>33795</v>
      </c>
      <c r="K337" s="36"/>
      <c r="L337" s="100" t="s">
        <v>2315</v>
      </c>
    </row>
    <row r="338" spans="1:12" ht="15">
      <c r="A338" s="7">
        <v>308</v>
      </c>
      <c r="B338" s="17" t="s">
        <v>1185</v>
      </c>
      <c r="C338" s="90" t="s">
        <v>1186</v>
      </c>
      <c r="D338" s="17" t="s">
        <v>1154</v>
      </c>
      <c r="E338" s="17" t="s">
        <v>1187</v>
      </c>
      <c r="F338" s="64">
        <f t="shared" si="10"/>
        <v>479991</v>
      </c>
      <c r="G338" s="36">
        <v>0</v>
      </c>
      <c r="H338" s="36">
        <v>192464</v>
      </c>
      <c r="I338" s="36">
        <v>0</v>
      </c>
      <c r="J338" s="36">
        <v>287527</v>
      </c>
      <c r="K338" s="64"/>
      <c r="L338" s="100" t="s">
        <v>2310</v>
      </c>
    </row>
    <row r="339" spans="1:12" ht="15">
      <c r="A339" s="7">
        <v>309</v>
      </c>
      <c r="B339" s="17" t="s">
        <v>1188</v>
      </c>
      <c r="C339" s="90" t="s">
        <v>1189</v>
      </c>
      <c r="D339" s="17" t="s">
        <v>1154</v>
      </c>
      <c r="E339" s="17" t="s">
        <v>1190</v>
      </c>
      <c r="F339" s="64">
        <f t="shared" si="10"/>
        <v>285331</v>
      </c>
      <c r="G339" s="36">
        <v>0</v>
      </c>
      <c r="H339" s="36">
        <v>189429</v>
      </c>
      <c r="I339" s="36">
        <v>0</v>
      </c>
      <c r="J339" s="36">
        <v>95902</v>
      </c>
      <c r="K339" s="36"/>
      <c r="L339" s="100" t="s">
        <v>2304</v>
      </c>
    </row>
    <row r="340" spans="1:12" ht="15">
      <c r="A340" s="7">
        <v>310</v>
      </c>
      <c r="B340" s="17" t="s">
        <v>1191</v>
      </c>
      <c r="C340" s="90" t="s">
        <v>1192</v>
      </c>
      <c r="D340" s="17" t="s">
        <v>1154</v>
      </c>
      <c r="E340" s="17" t="s">
        <v>957</v>
      </c>
      <c r="F340" s="64">
        <f t="shared" si="10"/>
        <v>11082704</v>
      </c>
      <c r="G340" s="36">
        <v>8198222</v>
      </c>
      <c r="H340" s="36">
        <v>1305604</v>
      </c>
      <c r="I340" s="36">
        <v>225553</v>
      </c>
      <c r="J340" s="36">
        <v>1353325</v>
      </c>
      <c r="K340" s="36"/>
      <c r="L340" s="100" t="s">
        <v>2316</v>
      </c>
    </row>
    <row r="341" spans="1:12" ht="15">
      <c r="A341" s="7">
        <v>311</v>
      </c>
      <c r="B341" s="17" t="s">
        <v>1193</v>
      </c>
      <c r="C341" s="90" t="s">
        <v>1194</v>
      </c>
      <c r="D341" s="17" t="s">
        <v>1154</v>
      </c>
      <c r="E341" s="17" t="s">
        <v>1686</v>
      </c>
      <c r="F341" s="64">
        <f t="shared" si="10"/>
        <v>2157242</v>
      </c>
      <c r="G341" s="36">
        <v>0</v>
      </c>
      <c r="H341" s="36">
        <v>1494526</v>
      </c>
      <c r="I341" s="36">
        <v>0</v>
      </c>
      <c r="J341" s="36">
        <v>662716</v>
      </c>
      <c r="K341" s="36"/>
      <c r="L341" s="100" t="s">
        <v>2315</v>
      </c>
    </row>
    <row r="342" spans="1:12" ht="15">
      <c r="A342" s="7">
        <v>312</v>
      </c>
      <c r="B342" s="17" t="s">
        <v>1195</v>
      </c>
      <c r="C342" s="90" t="s">
        <v>1196</v>
      </c>
      <c r="D342" s="17" t="s">
        <v>1154</v>
      </c>
      <c r="E342" s="17" t="s">
        <v>1197</v>
      </c>
      <c r="F342" s="64">
        <f t="shared" si="10"/>
        <v>2087637</v>
      </c>
      <c r="G342" s="36">
        <v>0</v>
      </c>
      <c r="H342" s="36">
        <v>680951</v>
      </c>
      <c r="I342" s="36">
        <v>35000</v>
      </c>
      <c r="J342" s="36">
        <v>1371686</v>
      </c>
      <c r="K342" s="36"/>
      <c r="L342" s="100" t="s">
        <v>2310</v>
      </c>
    </row>
    <row r="343" spans="1:12" ht="15">
      <c r="A343" s="7">
        <v>313</v>
      </c>
      <c r="B343" s="17" t="s">
        <v>1198</v>
      </c>
      <c r="C343" s="90" t="s">
        <v>1199</v>
      </c>
      <c r="D343" s="17" t="s">
        <v>1154</v>
      </c>
      <c r="E343" s="17" t="s">
        <v>1200</v>
      </c>
      <c r="F343" s="64">
        <f t="shared" si="10"/>
        <v>4650053</v>
      </c>
      <c r="G343" s="36">
        <v>1800000</v>
      </c>
      <c r="H343" s="36">
        <v>442663</v>
      </c>
      <c r="I343" s="36">
        <v>643001</v>
      </c>
      <c r="J343" s="36">
        <v>1764389</v>
      </c>
      <c r="K343" s="36"/>
      <c r="L343" s="100" t="s">
        <v>2310</v>
      </c>
    </row>
    <row r="344" spans="1:12" ht="15">
      <c r="A344" s="7">
        <v>314</v>
      </c>
      <c r="B344" s="17" t="s">
        <v>1201</v>
      </c>
      <c r="C344" s="90" t="s">
        <v>1202</v>
      </c>
      <c r="D344" s="17" t="s">
        <v>1154</v>
      </c>
      <c r="E344" s="17" t="s">
        <v>1203</v>
      </c>
      <c r="F344" s="64">
        <f t="shared" si="10"/>
        <v>4361419</v>
      </c>
      <c r="G344" s="36">
        <v>257531</v>
      </c>
      <c r="H344" s="36">
        <v>1017668</v>
      </c>
      <c r="I344" s="36">
        <v>2528750</v>
      </c>
      <c r="J344" s="36">
        <v>557470</v>
      </c>
      <c r="K344" s="36"/>
      <c r="L344" s="100" t="s">
        <v>2315</v>
      </c>
    </row>
    <row r="345" spans="1:12" ht="15">
      <c r="A345" s="7">
        <v>315</v>
      </c>
      <c r="B345" s="17" t="s">
        <v>1204</v>
      </c>
      <c r="C345" s="90" t="s">
        <v>1205</v>
      </c>
      <c r="D345" s="17" t="s">
        <v>1154</v>
      </c>
      <c r="E345" s="17" t="s">
        <v>1206</v>
      </c>
      <c r="F345" s="64">
        <f t="shared" si="10"/>
        <v>3035444</v>
      </c>
      <c r="G345" s="36">
        <v>1</v>
      </c>
      <c r="H345" s="36">
        <v>1037773</v>
      </c>
      <c r="I345" s="36">
        <v>100000</v>
      </c>
      <c r="J345" s="36">
        <v>1897670</v>
      </c>
      <c r="K345" s="36"/>
      <c r="L345" s="100" t="s">
        <v>2310</v>
      </c>
    </row>
    <row r="346" spans="1:12" ht="15">
      <c r="A346" s="7">
        <v>316</v>
      </c>
      <c r="B346" s="17" t="s">
        <v>1207</v>
      </c>
      <c r="C346" s="90" t="s">
        <v>1208</v>
      </c>
      <c r="D346" s="17" t="s">
        <v>1154</v>
      </c>
      <c r="E346" s="17" t="s">
        <v>1209</v>
      </c>
      <c r="F346" s="64">
        <f t="shared" si="10"/>
        <v>3407737</v>
      </c>
      <c r="G346" s="36">
        <v>1411621</v>
      </c>
      <c r="H346" s="36">
        <v>1837838</v>
      </c>
      <c r="I346" s="36">
        <v>5000</v>
      </c>
      <c r="J346" s="36">
        <v>153278</v>
      </c>
      <c r="K346" s="36"/>
      <c r="L346" s="100" t="s">
        <v>2315</v>
      </c>
    </row>
    <row r="347" spans="1:12" ht="15">
      <c r="A347" s="7">
        <v>317</v>
      </c>
      <c r="B347" s="17" t="s">
        <v>1210</v>
      </c>
      <c r="C347" s="90" t="s">
        <v>1211</v>
      </c>
      <c r="D347" s="17" t="s">
        <v>1154</v>
      </c>
      <c r="E347" s="17" t="s">
        <v>1212</v>
      </c>
      <c r="F347" s="64">
        <f t="shared" si="10"/>
        <v>6889444</v>
      </c>
      <c r="G347" s="36">
        <v>0</v>
      </c>
      <c r="H347" s="36">
        <v>141132</v>
      </c>
      <c r="I347" s="36">
        <v>0</v>
      </c>
      <c r="J347" s="36">
        <v>6748312</v>
      </c>
      <c r="K347" s="36"/>
      <c r="L347" s="100" t="s">
        <v>2315</v>
      </c>
    </row>
    <row r="348" spans="1:12" ht="15">
      <c r="A348" s="7">
        <v>318</v>
      </c>
      <c r="B348" s="17" t="s">
        <v>1213</v>
      </c>
      <c r="C348" s="90" t="s">
        <v>1214</v>
      </c>
      <c r="D348" s="17" t="s">
        <v>1154</v>
      </c>
      <c r="E348" s="17" t="s">
        <v>1215</v>
      </c>
      <c r="F348" s="64">
        <f t="shared" si="10"/>
        <v>12481236</v>
      </c>
      <c r="G348" s="36">
        <v>288401</v>
      </c>
      <c r="H348" s="36">
        <v>1714969</v>
      </c>
      <c r="I348" s="36">
        <v>20002</v>
      </c>
      <c r="J348" s="36">
        <v>10457864</v>
      </c>
      <c r="K348" s="36"/>
      <c r="L348" s="79" t="s">
        <v>9</v>
      </c>
    </row>
    <row r="349" spans="1:12" ht="15">
      <c r="A349" s="7">
        <v>319</v>
      </c>
      <c r="B349" s="17" t="s">
        <v>1216</v>
      </c>
      <c r="C349" s="90" t="s">
        <v>1217</v>
      </c>
      <c r="D349" s="17" t="s">
        <v>1154</v>
      </c>
      <c r="E349" s="17" t="s">
        <v>1218</v>
      </c>
      <c r="F349" s="64">
        <f t="shared" si="10"/>
        <v>3338713</v>
      </c>
      <c r="G349" s="36">
        <v>475000</v>
      </c>
      <c r="H349" s="36">
        <v>1129520</v>
      </c>
      <c r="I349" s="36">
        <v>375000</v>
      </c>
      <c r="J349" s="36">
        <v>1359193</v>
      </c>
      <c r="K349" s="36"/>
      <c r="L349" s="100" t="s">
        <v>2310</v>
      </c>
    </row>
    <row r="350" spans="1:12" ht="15">
      <c r="A350" s="7">
        <v>320</v>
      </c>
      <c r="B350" s="17" t="s">
        <v>1219</v>
      </c>
      <c r="C350" s="90" t="s">
        <v>1220</v>
      </c>
      <c r="D350" s="17" t="s">
        <v>1154</v>
      </c>
      <c r="E350" s="17" t="s">
        <v>1221</v>
      </c>
      <c r="F350" s="64">
        <f t="shared" si="10"/>
        <v>596003</v>
      </c>
      <c r="G350" s="36">
        <v>0</v>
      </c>
      <c r="H350" s="36">
        <v>576615</v>
      </c>
      <c r="I350" s="36">
        <v>0</v>
      </c>
      <c r="J350" s="36">
        <v>19388</v>
      </c>
      <c r="K350" s="36"/>
      <c r="L350" s="100" t="s">
        <v>2310</v>
      </c>
    </row>
    <row r="351" spans="1:12" ht="15">
      <c r="A351" s="7">
        <v>321</v>
      </c>
      <c r="B351" s="17" t="s">
        <v>1222</v>
      </c>
      <c r="C351" s="90" t="s">
        <v>1223</v>
      </c>
      <c r="D351" s="17" t="s">
        <v>1154</v>
      </c>
      <c r="E351" s="17" t="s">
        <v>1224</v>
      </c>
      <c r="F351" s="64">
        <f t="shared" si="10"/>
        <v>478799</v>
      </c>
      <c r="G351" s="36">
        <v>0</v>
      </c>
      <c r="H351" s="36">
        <v>420545</v>
      </c>
      <c r="I351" s="36">
        <v>26000</v>
      </c>
      <c r="J351" s="36">
        <v>32254</v>
      </c>
      <c r="K351" s="36"/>
      <c r="L351" s="100" t="s">
        <v>2310</v>
      </c>
    </row>
    <row r="352" spans="1:12" ht="15">
      <c r="A352" s="7">
        <v>322</v>
      </c>
      <c r="B352" s="17" t="s">
        <v>1225</v>
      </c>
      <c r="C352" s="90" t="s">
        <v>1226</v>
      </c>
      <c r="D352" s="17" t="s">
        <v>1154</v>
      </c>
      <c r="E352" s="17" t="s">
        <v>1227</v>
      </c>
      <c r="F352" s="64">
        <f t="shared" si="10"/>
        <v>14179031</v>
      </c>
      <c r="G352" s="36">
        <v>486000</v>
      </c>
      <c r="H352" s="36">
        <v>2223934</v>
      </c>
      <c r="I352" s="36">
        <v>1541250</v>
      </c>
      <c r="J352" s="36">
        <v>9927847</v>
      </c>
      <c r="K352" s="36"/>
      <c r="L352" s="100" t="s">
        <v>2310</v>
      </c>
    </row>
    <row r="353" spans="1:12" ht="15">
      <c r="A353" s="7">
        <v>323</v>
      </c>
      <c r="B353" s="17" t="s">
        <v>1229</v>
      </c>
      <c r="C353" s="90" t="s">
        <v>1230</v>
      </c>
      <c r="D353" s="17" t="s">
        <v>1228</v>
      </c>
      <c r="E353" s="17" t="s">
        <v>1231</v>
      </c>
      <c r="F353" s="64">
        <f t="shared" si="10"/>
        <v>2635124</v>
      </c>
      <c r="G353" s="36">
        <v>0</v>
      </c>
      <c r="H353" s="36">
        <v>89949</v>
      </c>
      <c r="I353" s="36">
        <v>2505000</v>
      </c>
      <c r="J353" s="36">
        <v>40175</v>
      </c>
      <c r="K353" s="36"/>
      <c r="L353" s="100" t="s">
        <v>2310</v>
      </c>
    </row>
    <row r="354" spans="1:12" ht="15">
      <c r="A354" s="7">
        <v>324</v>
      </c>
      <c r="B354" s="17" t="s">
        <v>1232</v>
      </c>
      <c r="C354" s="90" t="s">
        <v>1233</v>
      </c>
      <c r="D354" s="17" t="s">
        <v>1228</v>
      </c>
      <c r="E354" s="17" t="s">
        <v>1234</v>
      </c>
      <c r="F354" s="64">
        <f t="shared" si="10"/>
        <v>109541</v>
      </c>
      <c r="G354" s="36">
        <v>0</v>
      </c>
      <c r="H354" s="36">
        <v>94041</v>
      </c>
      <c r="I354" s="36">
        <v>0</v>
      </c>
      <c r="J354" s="36">
        <v>15500</v>
      </c>
      <c r="K354" s="36"/>
      <c r="L354" s="100" t="s">
        <v>2310</v>
      </c>
    </row>
    <row r="355" spans="1:12" ht="15">
      <c r="A355" s="7">
        <v>325</v>
      </c>
      <c r="B355" s="17" t="s">
        <v>1235</v>
      </c>
      <c r="C355" s="90" t="s">
        <v>1236</v>
      </c>
      <c r="D355" s="17" t="s">
        <v>1228</v>
      </c>
      <c r="E355" s="17" t="s">
        <v>1237</v>
      </c>
      <c r="F355" s="64">
        <f t="shared" si="10"/>
        <v>1132242</v>
      </c>
      <c r="G355" s="36">
        <v>0</v>
      </c>
      <c r="H355" s="36">
        <v>682652</v>
      </c>
      <c r="I355" s="36">
        <v>0</v>
      </c>
      <c r="J355" s="36">
        <v>449590</v>
      </c>
      <c r="K355" s="36"/>
      <c r="L355" s="100" t="s">
        <v>2310</v>
      </c>
    </row>
    <row r="356" spans="1:12" ht="15">
      <c r="A356" s="7">
        <v>326</v>
      </c>
      <c r="B356" s="17" t="s">
        <v>1238</v>
      </c>
      <c r="C356" s="90" t="s">
        <v>1239</v>
      </c>
      <c r="D356" s="17" t="s">
        <v>1228</v>
      </c>
      <c r="E356" s="17" t="s">
        <v>1240</v>
      </c>
      <c r="F356" s="64">
        <f t="shared" si="10"/>
        <v>325895</v>
      </c>
      <c r="G356" s="36">
        <v>177100</v>
      </c>
      <c r="H356" s="36">
        <v>148645</v>
      </c>
      <c r="I356" s="36">
        <v>0</v>
      </c>
      <c r="J356" s="36">
        <v>150</v>
      </c>
      <c r="K356" s="36"/>
      <c r="L356" s="100" t="s">
        <v>2304</v>
      </c>
    </row>
    <row r="357" spans="1:12" ht="15">
      <c r="A357" s="7">
        <v>327</v>
      </c>
      <c r="B357" s="17" t="s">
        <v>1241</v>
      </c>
      <c r="C357" s="90" t="s">
        <v>1242</v>
      </c>
      <c r="D357" s="17" t="s">
        <v>1228</v>
      </c>
      <c r="E357" s="17" t="s">
        <v>1243</v>
      </c>
      <c r="F357" s="64">
        <f t="shared" si="10"/>
        <v>1096693</v>
      </c>
      <c r="G357" s="36">
        <v>680000</v>
      </c>
      <c r="H357" s="36">
        <v>368787</v>
      </c>
      <c r="I357" s="36">
        <v>24750</v>
      </c>
      <c r="J357" s="36">
        <v>23156</v>
      </c>
      <c r="K357" s="36"/>
      <c r="L357" s="100" t="s">
        <v>2315</v>
      </c>
    </row>
    <row r="358" spans="1:12" ht="15">
      <c r="A358" s="7">
        <v>328</v>
      </c>
      <c r="B358" s="17" t="s">
        <v>1244</v>
      </c>
      <c r="C358" s="90" t="s">
        <v>1245</v>
      </c>
      <c r="D358" s="17" t="s">
        <v>1228</v>
      </c>
      <c r="E358" s="17" t="s">
        <v>1246</v>
      </c>
      <c r="F358" s="64">
        <f t="shared" si="10"/>
        <v>1662860</v>
      </c>
      <c r="G358" s="36">
        <v>128900</v>
      </c>
      <c r="H358" s="36">
        <v>322139</v>
      </c>
      <c r="I358" s="36">
        <v>701000</v>
      </c>
      <c r="J358" s="36">
        <v>510821</v>
      </c>
      <c r="K358" s="36"/>
      <c r="L358" s="100" t="s">
        <v>2315</v>
      </c>
    </row>
    <row r="359" spans="1:12" ht="15">
      <c r="A359" s="7">
        <v>329</v>
      </c>
      <c r="B359" s="17" t="s">
        <v>1247</v>
      </c>
      <c r="C359" s="90" t="s">
        <v>1248</v>
      </c>
      <c r="D359" s="17" t="s">
        <v>1228</v>
      </c>
      <c r="E359" s="17" t="s">
        <v>1249</v>
      </c>
      <c r="F359" s="64">
        <f t="shared" si="10"/>
        <v>328019</v>
      </c>
      <c r="G359" s="36">
        <v>0</v>
      </c>
      <c r="H359" s="36">
        <v>214450</v>
      </c>
      <c r="I359" s="36">
        <v>0</v>
      </c>
      <c r="J359" s="36">
        <v>113569</v>
      </c>
      <c r="K359" s="36"/>
      <c r="L359" s="100" t="s">
        <v>2310</v>
      </c>
    </row>
    <row r="360" spans="1:12" ht="15">
      <c r="A360" s="7">
        <v>330</v>
      </c>
      <c r="B360" s="17" t="s">
        <v>1250</v>
      </c>
      <c r="C360" s="90" t="s">
        <v>1251</v>
      </c>
      <c r="D360" s="17" t="s">
        <v>1228</v>
      </c>
      <c r="E360" s="17" t="s">
        <v>1252</v>
      </c>
      <c r="F360" s="64">
        <f t="shared" si="10"/>
        <v>691491</v>
      </c>
      <c r="G360" s="36">
        <v>526150</v>
      </c>
      <c r="H360" s="36">
        <v>105588</v>
      </c>
      <c r="I360" s="36">
        <v>42100</v>
      </c>
      <c r="J360" s="36">
        <v>17653</v>
      </c>
      <c r="K360" s="36"/>
      <c r="L360" s="100" t="s">
        <v>2310</v>
      </c>
    </row>
    <row r="361" spans="1:12" ht="15">
      <c r="A361" s="7">
        <v>331</v>
      </c>
      <c r="B361" s="17" t="s">
        <v>1253</v>
      </c>
      <c r="C361" s="90" t="s">
        <v>1254</v>
      </c>
      <c r="D361" s="17" t="s">
        <v>1228</v>
      </c>
      <c r="E361" s="17" t="s">
        <v>1255</v>
      </c>
      <c r="F361" s="64">
        <f t="shared" si="10"/>
        <v>1265307</v>
      </c>
      <c r="G361" s="36">
        <v>440000</v>
      </c>
      <c r="H361" s="36">
        <v>824798</v>
      </c>
      <c r="I361" s="36">
        <v>1</v>
      </c>
      <c r="J361" s="36">
        <v>508</v>
      </c>
      <c r="K361" s="36"/>
      <c r="L361" s="100" t="s">
        <v>2315</v>
      </c>
    </row>
    <row r="362" spans="1:12" ht="15">
      <c r="A362" s="7">
        <v>332</v>
      </c>
      <c r="B362" s="17" t="s">
        <v>1256</v>
      </c>
      <c r="C362" s="90" t="s">
        <v>1257</v>
      </c>
      <c r="D362" s="17" t="s">
        <v>1228</v>
      </c>
      <c r="E362" s="17" t="s">
        <v>1258</v>
      </c>
      <c r="F362" s="64" t="s">
        <v>9</v>
      </c>
      <c r="G362" s="64" t="s">
        <v>9</v>
      </c>
      <c r="H362" s="64" t="s">
        <v>9</v>
      </c>
      <c r="I362" s="64" t="s">
        <v>9</v>
      </c>
      <c r="J362" s="64" t="s">
        <v>9</v>
      </c>
      <c r="K362" s="36"/>
      <c r="L362" s="100" t="s">
        <v>2310</v>
      </c>
    </row>
    <row r="363" spans="1:12" ht="15">
      <c r="A363" s="7">
        <v>333</v>
      </c>
      <c r="B363" s="17" t="s">
        <v>1259</v>
      </c>
      <c r="C363" s="90" t="s">
        <v>1260</v>
      </c>
      <c r="D363" s="17" t="s">
        <v>1228</v>
      </c>
      <c r="E363" s="17" t="s">
        <v>1261</v>
      </c>
      <c r="F363" s="64">
        <f aca="true" t="shared" si="11" ref="F363:F394">G363+H363+I363+J363</f>
        <v>1303327</v>
      </c>
      <c r="G363" s="36">
        <v>414054</v>
      </c>
      <c r="H363" s="36">
        <v>258971</v>
      </c>
      <c r="I363" s="36">
        <v>66700</v>
      </c>
      <c r="J363" s="36">
        <v>563602</v>
      </c>
      <c r="K363" s="36"/>
      <c r="L363" s="100" t="s">
        <v>2310</v>
      </c>
    </row>
    <row r="364" spans="1:12" ht="15">
      <c r="A364" s="7">
        <v>334</v>
      </c>
      <c r="B364" s="17" t="s">
        <v>1262</v>
      </c>
      <c r="C364" s="90" t="s">
        <v>1263</v>
      </c>
      <c r="D364" s="17" t="s">
        <v>1228</v>
      </c>
      <c r="E364" s="17" t="s">
        <v>1264</v>
      </c>
      <c r="F364" s="64">
        <f t="shared" si="11"/>
        <v>85191</v>
      </c>
      <c r="G364" s="36">
        <v>0</v>
      </c>
      <c r="H364" s="36">
        <v>23187</v>
      </c>
      <c r="I364" s="36">
        <v>0</v>
      </c>
      <c r="J364" s="36">
        <v>62004</v>
      </c>
      <c r="K364" s="36"/>
      <c r="L364" s="100" t="s">
        <v>2304</v>
      </c>
    </row>
    <row r="365" spans="1:12" ht="15">
      <c r="A365" s="7">
        <v>335</v>
      </c>
      <c r="B365" s="17" t="s">
        <v>1265</v>
      </c>
      <c r="C365" s="90" t="s">
        <v>1266</v>
      </c>
      <c r="D365" s="17" t="s">
        <v>1228</v>
      </c>
      <c r="E365" s="17" t="s">
        <v>1267</v>
      </c>
      <c r="F365" s="64">
        <f t="shared" si="11"/>
        <v>713671</v>
      </c>
      <c r="G365" s="36">
        <v>506100</v>
      </c>
      <c r="H365" s="36">
        <v>207571</v>
      </c>
      <c r="I365" s="36">
        <v>0</v>
      </c>
      <c r="J365" s="36">
        <v>0</v>
      </c>
      <c r="K365" s="36"/>
      <c r="L365" s="100" t="s">
        <v>2315</v>
      </c>
    </row>
    <row r="366" spans="1:12" ht="15">
      <c r="A366" s="7">
        <v>336</v>
      </c>
      <c r="B366" s="17" t="s">
        <v>1268</v>
      </c>
      <c r="C366" s="90" t="s">
        <v>1269</v>
      </c>
      <c r="D366" s="17" t="s">
        <v>1228</v>
      </c>
      <c r="E366" s="17" t="s">
        <v>1270</v>
      </c>
      <c r="F366" s="64">
        <f t="shared" si="11"/>
        <v>14722</v>
      </c>
      <c r="G366" s="36">
        <v>0</v>
      </c>
      <c r="H366" s="36">
        <v>9722</v>
      </c>
      <c r="I366" s="36">
        <v>3000</v>
      </c>
      <c r="J366" s="36">
        <v>2000</v>
      </c>
      <c r="K366" s="36"/>
      <c r="L366" s="100" t="s">
        <v>2310</v>
      </c>
    </row>
    <row r="367" spans="1:12" ht="15">
      <c r="A367" s="7">
        <v>337</v>
      </c>
      <c r="B367" s="17" t="s">
        <v>1271</v>
      </c>
      <c r="C367" s="90" t="s">
        <v>1272</v>
      </c>
      <c r="D367" s="17" t="s">
        <v>1228</v>
      </c>
      <c r="E367" s="17" t="s">
        <v>1273</v>
      </c>
      <c r="F367" s="64">
        <f t="shared" si="11"/>
        <v>211810</v>
      </c>
      <c r="G367" s="36">
        <v>0</v>
      </c>
      <c r="H367" s="36">
        <v>119479</v>
      </c>
      <c r="I367" s="36">
        <v>6700</v>
      </c>
      <c r="J367" s="36">
        <v>85631</v>
      </c>
      <c r="K367" s="36"/>
      <c r="L367" s="100" t="s">
        <v>2304</v>
      </c>
    </row>
    <row r="368" spans="1:12" ht="15">
      <c r="A368" s="7">
        <v>338</v>
      </c>
      <c r="B368" s="17" t="s">
        <v>1274</v>
      </c>
      <c r="C368" s="90" t="s">
        <v>1275</v>
      </c>
      <c r="D368" s="17" t="s">
        <v>1228</v>
      </c>
      <c r="E368" s="17" t="s">
        <v>1276</v>
      </c>
      <c r="F368" s="64">
        <f t="shared" si="11"/>
        <v>4603981</v>
      </c>
      <c r="G368" s="36">
        <v>0</v>
      </c>
      <c r="H368" s="36">
        <v>1147003</v>
      </c>
      <c r="I368" s="36">
        <v>0</v>
      </c>
      <c r="J368" s="36">
        <v>3456978</v>
      </c>
      <c r="K368" s="36"/>
      <c r="L368" s="100" t="s">
        <v>2310</v>
      </c>
    </row>
    <row r="369" spans="1:12" ht="15">
      <c r="A369" s="7">
        <v>339</v>
      </c>
      <c r="B369" s="17" t="s">
        <v>1277</v>
      </c>
      <c r="C369" s="90" t="s">
        <v>1278</v>
      </c>
      <c r="D369" s="17" t="s">
        <v>1228</v>
      </c>
      <c r="E369" s="17" t="s">
        <v>1279</v>
      </c>
      <c r="F369" s="64">
        <f t="shared" si="11"/>
        <v>792560</v>
      </c>
      <c r="G369" s="36">
        <v>287000</v>
      </c>
      <c r="H369" s="36">
        <v>503460</v>
      </c>
      <c r="I369" s="36">
        <v>0</v>
      </c>
      <c r="J369" s="36">
        <v>2100</v>
      </c>
      <c r="K369" s="36"/>
      <c r="L369" s="100" t="s">
        <v>2310</v>
      </c>
    </row>
    <row r="370" spans="1:12" ht="15">
      <c r="A370" s="7">
        <v>340</v>
      </c>
      <c r="B370" s="17" t="s">
        <v>1280</v>
      </c>
      <c r="C370" s="90" t="s">
        <v>1281</v>
      </c>
      <c r="D370" s="17" t="s">
        <v>1228</v>
      </c>
      <c r="E370" s="17" t="s">
        <v>1282</v>
      </c>
      <c r="F370" s="64">
        <f t="shared" si="11"/>
        <v>1056961</v>
      </c>
      <c r="G370" s="36">
        <v>19150</v>
      </c>
      <c r="H370" s="36">
        <v>778052</v>
      </c>
      <c r="I370" s="36">
        <v>0</v>
      </c>
      <c r="J370" s="36">
        <v>259759</v>
      </c>
      <c r="K370" s="36"/>
      <c r="L370" s="100" t="s">
        <v>2315</v>
      </c>
    </row>
    <row r="371" spans="1:12" ht="15">
      <c r="A371" s="7">
        <v>341</v>
      </c>
      <c r="B371" s="17" t="s">
        <v>1283</v>
      </c>
      <c r="C371" s="90" t="s">
        <v>1284</v>
      </c>
      <c r="D371" s="17" t="s">
        <v>1228</v>
      </c>
      <c r="E371" s="17" t="s">
        <v>1285</v>
      </c>
      <c r="F371" s="64">
        <f t="shared" si="11"/>
        <v>10786443</v>
      </c>
      <c r="G371" s="36">
        <v>1132903</v>
      </c>
      <c r="H371" s="36">
        <v>1132104</v>
      </c>
      <c r="I371" s="36">
        <v>4216078</v>
      </c>
      <c r="J371" s="36">
        <v>4305358</v>
      </c>
      <c r="K371" s="36"/>
      <c r="L371" s="100" t="s">
        <v>2310</v>
      </c>
    </row>
    <row r="372" spans="1:12" ht="15">
      <c r="A372" s="7">
        <v>342</v>
      </c>
      <c r="B372" s="17" t="s">
        <v>1286</v>
      </c>
      <c r="C372" s="90" t="s">
        <v>1287</v>
      </c>
      <c r="D372" s="17" t="s">
        <v>1228</v>
      </c>
      <c r="E372" s="17" t="s">
        <v>1288</v>
      </c>
      <c r="F372" s="64">
        <f t="shared" si="11"/>
        <v>53065</v>
      </c>
      <c r="G372" s="36">
        <v>0</v>
      </c>
      <c r="H372" s="36">
        <v>53065</v>
      </c>
      <c r="I372" s="36">
        <v>0</v>
      </c>
      <c r="J372" s="36">
        <v>0</v>
      </c>
      <c r="K372" s="36"/>
      <c r="L372" s="100" t="s">
        <v>2304</v>
      </c>
    </row>
    <row r="373" spans="1:12" ht="15">
      <c r="A373" s="7">
        <v>343</v>
      </c>
      <c r="B373" s="17" t="s">
        <v>1289</v>
      </c>
      <c r="C373" s="90" t="s">
        <v>1290</v>
      </c>
      <c r="D373" s="17" t="s">
        <v>1228</v>
      </c>
      <c r="E373" s="17" t="s">
        <v>1291</v>
      </c>
      <c r="F373" s="64">
        <f t="shared" si="11"/>
        <v>736350</v>
      </c>
      <c r="G373" s="36">
        <v>200000</v>
      </c>
      <c r="H373" s="36">
        <v>490230</v>
      </c>
      <c r="I373" s="36">
        <v>0</v>
      </c>
      <c r="J373" s="36">
        <v>46120</v>
      </c>
      <c r="K373" s="36"/>
      <c r="L373" s="100" t="s">
        <v>2310</v>
      </c>
    </row>
    <row r="374" spans="1:12" ht="15">
      <c r="A374" s="7">
        <v>344</v>
      </c>
      <c r="B374" s="17" t="s">
        <v>1292</v>
      </c>
      <c r="C374" s="90" t="s">
        <v>1293</v>
      </c>
      <c r="D374" s="17" t="s">
        <v>1228</v>
      </c>
      <c r="E374" s="17" t="s">
        <v>1294</v>
      </c>
      <c r="F374" s="64">
        <f t="shared" si="11"/>
        <v>600549</v>
      </c>
      <c r="G374" s="36">
        <v>0</v>
      </c>
      <c r="H374" s="36">
        <v>155449</v>
      </c>
      <c r="I374" s="36">
        <v>0</v>
      </c>
      <c r="J374" s="36">
        <v>445100</v>
      </c>
      <c r="K374" s="36"/>
      <c r="L374" s="100" t="s">
        <v>2304</v>
      </c>
    </row>
    <row r="375" spans="1:12" ht="15">
      <c r="A375" s="7">
        <v>345</v>
      </c>
      <c r="B375" s="17" t="s">
        <v>1295</v>
      </c>
      <c r="C375" s="90" t="s">
        <v>1296</v>
      </c>
      <c r="D375" s="17" t="s">
        <v>1228</v>
      </c>
      <c r="E375" s="17" t="s">
        <v>1297</v>
      </c>
      <c r="F375" s="64">
        <f t="shared" si="11"/>
        <v>711967</v>
      </c>
      <c r="G375" s="36">
        <v>122001</v>
      </c>
      <c r="H375" s="36">
        <v>550876</v>
      </c>
      <c r="I375" s="36">
        <v>0</v>
      </c>
      <c r="J375" s="36">
        <v>39090</v>
      </c>
      <c r="K375" s="36"/>
      <c r="L375" s="100" t="s">
        <v>2310</v>
      </c>
    </row>
    <row r="376" spans="1:12" ht="15">
      <c r="A376" s="7">
        <v>346</v>
      </c>
      <c r="B376" s="17" t="s">
        <v>1298</v>
      </c>
      <c r="C376" s="90" t="s">
        <v>1299</v>
      </c>
      <c r="D376" s="17" t="s">
        <v>1228</v>
      </c>
      <c r="E376" s="17" t="s">
        <v>1300</v>
      </c>
      <c r="F376" s="64">
        <f t="shared" si="11"/>
        <v>62500</v>
      </c>
      <c r="G376" s="36">
        <v>0</v>
      </c>
      <c r="H376" s="36">
        <v>62500</v>
      </c>
      <c r="I376" s="36">
        <v>0</v>
      </c>
      <c r="J376" s="36">
        <v>0</v>
      </c>
      <c r="K376" s="36"/>
      <c r="L376" s="100" t="s">
        <v>2304</v>
      </c>
    </row>
    <row r="377" spans="1:12" ht="15">
      <c r="A377" s="7">
        <v>347</v>
      </c>
      <c r="B377" s="17" t="s">
        <v>1301</v>
      </c>
      <c r="C377" s="90" t="s">
        <v>1302</v>
      </c>
      <c r="D377" s="17" t="s">
        <v>1228</v>
      </c>
      <c r="E377" s="17" t="s">
        <v>1303</v>
      </c>
      <c r="F377" s="64">
        <f t="shared" si="11"/>
        <v>1312261</v>
      </c>
      <c r="G377" s="36">
        <v>205200</v>
      </c>
      <c r="H377" s="36">
        <v>1009496</v>
      </c>
      <c r="I377" s="36">
        <v>19300</v>
      </c>
      <c r="J377" s="36">
        <v>78265</v>
      </c>
      <c r="K377" s="36"/>
      <c r="L377" s="100" t="s">
        <v>2310</v>
      </c>
    </row>
    <row r="378" spans="1:12" ht="15">
      <c r="A378" s="7">
        <v>348</v>
      </c>
      <c r="B378" s="17" t="s">
        <v>1304</v>
      </c>
      <c r="C378" s="90" t="s">
        <v>1305</v>
      </c>
      <c r="D378" s="17" t="s">
        <v>1228</v>
      </c>
      <c r="E378" s="17" t="s">
        <v>1306</v>
      </c>
      <c r="F378" s="64">
        <f t="shared" si="11"/>
        <v>2302440</v>
      </c>
      <c r="G378" s="36">
        <v>240413</v>
      </c>
      <c r="H378" s="36">
        <v>1736185</v>
      </c>
      <c r="I378" s="36">
        <v>12000</v>
      </c>
      <c r="J378" s="36">
        <v>313842</v>
      </c>
      <c r="K378" s="36"/>
      <c r="L378" s="100" t="s">
        <v>2310</v>
      </c>
    </row>
    <row r="379" spans="1:12" ht="15">
      <c r="A379" s="7">
        <v>349</v>
      </c>
      <c r="B379" s="17" t="s">
        <v>1307</v>
      </c>
      <c r="C379" s="90" t="s">
        <v>1308</v>
      </c>
      <c r="D379" s="17" t="s">
        <v>1228</v>
      </c>
      <c r="E379" s="17" t="s">
        <v>1309</v>
      </c>
      <c r="F379" s="64">
        <f t="shared" si="11"/>
        <v>33200</v>
      </c>
      <c r="G379" s="36">
        <v>11500</v>
      </c>
      <c r="H379" s="36">
        <v>4500</v>
      </c>
      <c r="I379" s="36">
        <v>12250</v>
      </c>
      <c r="J379" s="36">
        <v>4950</v>
      </c>
      <c r="K379" s="36"/>
      <c r="L379" s="100" t="s">
        <v>2304</v>
      </c>
    </row>
    <row r="380" spans="1:12" ht="15">
      <c r="A380" s="7">
        <v>350</v>
      </c>
      <c r="B380" s="17" t="s">
        <v>1310</v>
      </c>
      <c r="C380" s="90" t="s">
        <v>1311</v>
      </c>
      <c r="D380" s="17" t="s">
        <v>1228</v>
      </c>
      <c r="E380" s="17" t="s">
        <v>1312</v>
      </c>
      <c r="F380" s="64">
        <f t="shared" si="11"/>
        <v>3285829</v>
      </c>
      <c r="G380" s="36">
        <v>762800</v>
      </c>
      <c r="H380" s="36">
        <v>1564318</v>
      </c>
      <c r="I380" s="36">
        <v>231700</v>
      </c>
      <c r="J380" s="36">
        <v>727011</v>
      </c>
      <c r="K380" s="36"/>
      <c r="L380" s="100" t="s">
        <v>2310</v>
      </c>
    </row>
    <row r="381" spans="1:12" ht="15">
      <c r="A381" s="7">
        <v>351</v>
      </c>
      <c r="B381" s="17" t="s">
        <v>1313</v>
      </c>
      <c r="C381" s="90" t="s">
        <v>1314</v>
      </c>
      <c r="D381" s="17" t="s">
        <v>1228</v>
      </c>
      <c r="E381" s="17" t="s">
        <v>1315</v>
      </c>
      <c r="F381" s="64">
        <f t="shared" si="11"/>
        <v>1795684</v>
      </c>
      <c r="G381" s="36">
        <v>0</v>
      </c>
      <c r="H381" s="36">
        <v>273483</v>
      </c>
      <c r="I381" s="36">
        <v>900000</v>
      </c>
      <c r="J381" s="36">
        <v>622201</v>
      </c>
      <c r="K381" s="36"/>
      <c r="L381" s="100" t="s">
        <v>2310</v>
      </c>
    </row>
    <row r="382" spans="1:12" ht="15">
      <c r="A382" s="7">
        <v>352</v>
      </c>
      <c r="B382" s="17" t="s">
        <v>1316</v>
      </c>
      <c r="C382" s="90" t="s">
        <v>1317</v>
      </c>
      <c r="D382" s="17" t="s">
        <v>1228</v>
      </c>
      <c r="E382" s="17" t="s">
        <v>1318</v>
      </c>
      <c r="F382" s="64">
        <f t="shared" si="11"/>
        <v>3332254</v>
      </c>
      <c r="G382" s="36">
        <v>1325063</v>
      </c>
      <c r="H382" s="36">
        <v>739440</v>
      </c>
      <c r="I382" s="36">
        <v>837001</v>
      </c>
      <c r="J382" s="36">
        <v>430750</v>
      </c>
      <c r="K382" s="36"/>
      <c r="L382" s="100" t="s">
        <v>2310</v>
      </c>
    </row>
    <row r="383" spans="1:12" ht="15">
      <c r="A383" s="7">
        <v>353</v>
      </c>
      <c r="B383" s="17" t="s">
        <v>1319</v>
      </c>
      <c r="C383" s="90" t="s">
        <v>1320</v>
      </c>
      <c r="D383" s="17" t="s">
        <v>1228</v>
      </c>
      <c r="E383" s="17" t="s">
        <v>1321</v>
      </c>
      <c r="F383" s="64">
        <f t="shared" si="11"/>
        <v>4395023</v>
      </c>
      <c r="G383" s="36">
        <v>529603</v>
      </c>
      <c r="H383" s="36">
        <v>3378512</v>
      </c>
      <c r="I383" s="36">
        <v>1</v>
      </c>
      <c r="J383" s="36">
        <v>486907</v>
      </c>
      <c r="K383" s="36"/>
      <c r="L383" s="100" t="s">
        <v>2315</v>
      </c>
    </row>
    <row r="384" spans="1:12" ht="15">
      <c r="A384" s="7">
        <v>354</v>
      </c>
      <c r="B384" s="17" t="s">
        <v>1322</v>
      </c>
      <c r="C384" s="90" t="s">
        <v>1323</v>
      </c>
      <c r="D384" s="17" t="s">
        <v>1228</v>
      </c>
      <c r="E384" s="17" t="s">
        <v>1324</v>
      </c>
      <c r="F384" s="64">
        <f t="shared" si="11"/>
        <v>873545</v>
      </c>
      <c r="G384" s="36">
        <v>287000</v>
      </c>
      <c r="H384" s="36">
        <v>229741</v>
      </c>
      <c r="I384" s="36">
        <v>25850</v>
      </c>
      <c r="J384" s="36">
        <v>330954</v>
      </c>
      <c r="K384" s="36"/>
      <c r="L384" s="100" t="s">
        <v>2315</v>
      </c>
    </row>
    <row r="385" spans="1:12" ht="15">
      <c r="A385" s="7">
        <v>355</v>
      </c>
      <c r="B385" s="17" t="s">
        <v>1325</v>
      </c>
      <c r="C385" s="90" t="s">
        <v>1326</v>
      </c>
      <c r="D385" s="17" t="s">
        <v>1228</v>
      </c>
      <c r="E385" s="17" t="s">
        <v>1327</v>
      </c>
      <c r="F385" s="64">
        <f t="shared" si="11"/>
        <v>1604525</v>
      </c>
      <c r="G385" s="36">
        <v>1104000</v>
      </c>
      <c r="H385" s="36">
        <v>399922</v>
      </c>
      <c r="I385" s="36">
        <v>0</v>
      </c>
      <c r="J385" s="36">
        <v>100603</v>
      </c>
      <c r="K385" s="36"/>
      <c r="L385" s="100" t="s">
        <v>2315</v>
      </c>
    </row>
    <row r="386" spans="1:12" ht="15">
      <c r="A386" s="7">
        <v>356</v>
      </c>
      <c r="B386" s="17" t="s">
        <v>1328</v>
      </c>
      <c r="C386" s="90" t="s">
        <v>1329</v>
      </c>
      <c r="D386" s="17" t="s">
        <v>1228</v>
      </c>
      <c r="E386" s="17" t="s">
        <v>1330</v>
      </c>
      <c r="F386" s="64">
        <f t="shared" si="11"/>
        <v>945059</v>
      </c>
      <c r="G386" s="36">
        <v>138000</v>
      </c>
      <c r="H386" s="36">
        <v>655284</v>
      </c>
      <c r="I386" s="36">
        <v>15651</v>
      </c>
      <c r="J386" s="36">
        <v>136124</v>
      </c>
      <c r="K386" s="36"/>
      <c r="L386" s="100" t="s">
        <v>2310</v>
      </c>
    </row>
    <row r="387" spans="1:12" ht="15">
      <c r="A387" s="7">
        <v>357</v>
      </c>
      <c r="B387" s="17" t="s">
        <v>1331</v>
      </c>
      <c r="C387" s="90" t="s">
        <v>1332</v>
      </c>
      <c r="D387" s="17" t="s">
        <v>1228</v>
      </c>
      <c r="E387" s="17" t="s">
        <v>1333</v>
      </c>
      <c r="F387" s="64">
        <f t="shared" si="11"/>
        <v>179068</v>
      </c>
      <c r="G387" s="36">
        <v>0</v>
      </c>
      <c r="H387" s="36">
        <v>47392</v>
      </c>
      <c r="I387" s="36">
        <v>0</v>
      </c>
      <c r="J387" s="36">
        <v>131676</v>
      </c>
      <c r="K387" s="36"/>
      <c r="L387" s="100" t="s">
        <v>2315</v>
      </c>
    </row>
    <row r="388" spans="1:12" ht="15">
      <c r="A388" s="7">
        <v>358</v>
      </c>
      <c r="B388" s="17" t="s">
        <v>1334</v>
      </c>
      <c r="C388" s="90" t="s">
        <v>1335</v>
      </c>
      <c r="D388" s="17" t="s">
        <v>1228</v>
      </c>
      <c r="E388" s="17" t="s">
        <v>1336</v>
      </c>
      <c r="F388" s="64">
        <f t="shared" si="11"/>
        <v>384847</v>
      </c>
      <c r="G388" s="36">
        <v>0</v>
      </c>
      <c r="H388" s="36">
        <v>252506</v>
      </c>
      <c r="I388" s="36">
        <v>0</v>
      </c>
      <c r="J388" s="36">
        <v>132341</v>
      </c>
      <c r="K388" s="36"/>
      <c r="L388" s="100" t="s">
        <v>2304</v>
      </c>
    </row>
    <row r="389" spans="1:12" ht="15">
      <c r="A389" s="7">
        <v>359</v>
      </c>
      <c r="B389" s="17" t="s">
        <v>1337</v>
      </c>
      <c r="C389" s="90" t="s">
        <v>1338</v>
      </c>
      <c r="D389" s="17" t="s">
        <v>1228</v>
      </c>
      <c r="E389" s="17" t="s">
        <v>1339</v>
      </c>
      <c r="F389" s="64">
        <f t="shared" si="11"/>
        <v>3920089</v>
      </c>
      <c r="G389" s="36">
        <v>868000</v>
      </c>
      <c r="H389" s="36">
        <v>855149</v>
      </c>
      <c r="I389" s="36">
        <v>102100</v>
      </c>
      <c r="J389" s="36">
        <v>2094840</v>
      </c>
      <c r="K389" s="36"/>
      <c r="L389" s="100" t="s">
        <v>2310</v>
      </c>
    </row>
    <row r="390" spans="1:12" ht="15">
      <c r="A390" s="7">
        <v>360</v>
      </c>
      <c r="B390" s="17" t="s">
        <v>1340</v>
      </c>
      <c r="C390" s="90" t="s">
        <v>1341</v>
      </c>
      <c r="D390" s="17" t="s">
        <v>1228</v>
      </c>
      <c r="E390" s="17" t="s">
        <v>1342</v>
      </c>
      <c r="F390" s="64">
        <f t="shared" si="11"/>
        <v>184639</v>
      </c>
      <c r="G390" s="36">
        <v>68816</v>
      </c>
      <c r="H390" s="36">
        <v>103277</v>
      </c>
      <c r="I390" s="36">
        <v>0</v>
      </c>
      <c r="J390" s="36">
        <v>12546</v>
      </c>
      <c r="K390" s="36"/>
      <c r="L390" s="100" t="s">
        <v>2304</v>
      </c>
    </row>
    <row r="391" spans="1:12" ht="15">
      <c r="A391" s="7">
        <v>361</v>
      </c>
      <c r="B391" s="17" t="s">
        <v>1343</v>
      </c>
      <c r="C391" s="90" t="s">
        <v>1344</v>
      </c>
      <c r="D391" s="17" t="s">
        <v>1228</v>
      </c>
      <c r="E391" s="17" t="s">
        <v>1345</v>
      </c>
      <c r="F391" s="64">
        <f t="shared" si="11"/>
        <v>816492</v>
      </c>
      <c r="G391" s="36">
        <v>0</v>
      </c>
      <c r="H391" s="36">
        <v>816492</v>
      </c>
      <c r="I391" s="36">
        <v>0</v>
      </c>
      <c r="J391" s="36">
        <v>0</v>
      </c>
      <c r="K391" s="36"/>
      <c r="L391" s="100" t="s">
        <v>2315</v>
      </c>
    </row>
    <row r="392" spans="1:12" ht="15">
      <c r="A392" s="7">
        <v>362</v>
      </c>
      <c r="B392" s="17" t="s">
        <v>1346</v>
      </c>
      <c r="C392" s="90" t="s">
        <v>1347</v>
      </c>
      <c r="D392" s="17" t="s">
        <v>1228</v>
      </c>
      <c r="E392" s="17" t="s">
        <v>1348</v>
      </c>
      <c r="F392" s="64">
        <f t="shared" si="11"/>
        <v>1044086</v>
      </c>
      <c r="G392" s="36">
        <v>216150</v>
      </c>
      <c r="H392" s="36">
        <v>345490</v>
      </c>
      <c r="I392" s="36">
        <v>15800</v>
      </c>
      <c r="J392" s="36">
        <v>466646</v>
      </c>
      <c r="K392" s="36"/>
      <c r="L392" s="100" t="s">
        <v>2310</v>
      </c>
    </row>
    <row r="393" spans="1:12" ht="15">
      <c r="A393" s="7">
        <v>363</v>
      </c>
      <c r="B393" s="17" t="s">
        <v>1349</v>
      </c>
      <c r="C393" s="90" t="s">
        <v>1350</v>
      </c>
      <c r="D393" s="17" t="s">
        <v>1228</v>
      </c>
      <c r="E393" s="17" t="s">
        <v>1351</v>
      </c>
      <c r="F393" s="64">
        <f t="shared" si="11"/>
        <v>26200</v>
      </c>
      <c r="G393" s="36">
        <v>0</v>
      </c>
      <c r="H393" s="36">
        <v>26200</v>
      </c>
      <c r="I393" s="36">
        <v>0</v>
      </c>
      <c r="J393" s="36">
        <v>0</v>
      </c>
      <c r="K393" s="36"/>
      <c r="L393" s="100" t="s">
        <v>2310</v>
      </c>
    </row>
    <row r="394" spans="1:12" ht="15">
      <c r="A394" s="7">
        <v>364</v>
      </c>
      <c r="B394" s="17" t="s">
        <v>1352</v>
      </c>
      <c r="C394" s="90" t="s">
        <v>1353</v>
      </c>
      <c r="D394" s="17" t="s">
        <v>1228</v>
      </c>
      <c r="E394" s="17" t="s">
        <v>1354</v>
      </c>
      <c r="F394" s="64">
        <f t="shared" si="11"/>
        <v>2318147</v>
      </c>
      <c r="G394" s="36">
        <v>1502350</v>
      </c>
      <c r="H394" s="36">
        <v>706797</v>
      </c>
      <c r="I394" s="36">
        <v>0</v>
      </c>
      <c r="J394" s="36">
        <v>109000</v>
      </c>
      <c r="K394" s="36"/>
      <c r="L394" s="100" t="s">
        <v>2315</v>
      </c>
    </row>
    <row r="395" spans="1:12" ht="15">
      <c r="A395" s="7">
        <v>365</v>
      </c>
      <c r="B395" s="17" t="s">
        <v>1355</v>
      </c>
      <c r="C395" s="90" t="s">
        <v>1356</v>
      </c>
      <c r="D395" s="17" t="s">
        <v>1228</v>
      </c>
      <c r="E395" s="17" t="s">
        <v>1357</v>
      </c>
      <c r="F395" s="64" t="s">
        <v>9</v>
      </c>
      <c r="G395" s="64" t="s">
        <v>9</v>
      </c>
      <c r="H395" s="64" t="s">
        <v>9</v>
      </c>
      <c r="I395" s="64" t="s">
        <v>9</v>
      </c>
      <c r="J395" s="64" t="s">
        <v>9</v>
      </c>
      <c r="K395" s="36"/>
      <c r="L395" s="100" t="s">
        <v>2310</v>
      </c>
    </row>
    <row r="396" spans="1:12" ht="15">
      <c r="A396" s="7">
        <v>366</v>
      </c>
      <c r="B396" s="17" t="s">
        <v>1358</v>
      </c>
      <c r="C396" s="90" t="s">
        <v>1359</v>
      </c>
      <c r="D396" s="17" t="s">
        <v>1228</v>
      </c>
      <c r="E396" s="17" t="s">
        <v>1360</v>
      </c>
      <c r="F396" s="64">
        <f aca="true" t="shared" si="12" ref="F396:F427">G396+H396+I396+J396</f>
        <v>653912</v>
      </c>
      <c r="G396" s="36">
        <v>98482</v>
      </c>
      <c r="H396" s="36">
        <v>519280</v>
      </c>
      <c r="I396" s="36">
        <v>15950</v>
      </c>
      <c r="J396" s="36">
        <v>20200</v>
      </c>
      <c r="K396" s="36"/>
      <c r="L396" s="100" t="s">
        <v>2304</v>
      </c>
    </row>
    <row r="397" spans="1:12" ht="15">
      <c r="A397" s="7">
        <v>367</v>
      </c>
      <c r="B397" s="17" t="s">
        <v>1361</v>
      </c>
      <c r="C397" s="90" t="s">
        <v>1362</v>
      </c>
      <c r="D397" s="17" t="s">
        <v>1228</v>
      </c>
      <c r="E397" s="17" t="s">
        <v>1363</v>
      </c>
      <c r="F397" s="64">
        <f t="shared" si="12"/>
        <v>684514</v>
      </c>
      <c r="G397" s="36">
        <v>380000</v>
      </c>
      <c r="H397" s="36">
        <v>219295</v>
      </c>
      <c r="I397" s="36">
        <v>0</v>
      </c>
      <c r="J397" s="36">
        <v>85219</v>
      </c>
      <c r="K397" s="36"/>
      <c r="L397" s="100" t="s">
        <v>2310</v>
      </c>
    </row>
    <row r="398" spans="1:12" ht="15">
      <c r="A398" s="7">
        <v>368</v>
      </c>
      <c r="B398" s="17" t="s">
        <v>1364</v>
      </c>
      <c r="C398" s="90" t="s">
        <v>1365</v>
      </c>
      <c r="D398" s="17" t="s">
        <v>1228</v>
      </c>
      <c r="E398" s="17" t="s">
        <v>1366</v>
      </c>
      <c r="F398" s="64">
        <f t="shared" si="12"/>
        <v>2900</v>
      </c>
      <c r="G398" s="36">
        <v>0</v>
      </c>
      <c r="H398" s="36">
        <v>2900</v>
      </c>
      <c r="I398" s="36">
        <v>0</v>
      </c>
      <c r="J398" s="36">
        <v>0</v>
      </c>
      <c r="K398" s="36"/>
      <c r="L398" s="100" t="s">
        <v>2304</v>
      </c>
    </row>
    <row r="399" spans="1:12" ht="15">
      <c r="A399" s="7">
        <v>369</v>
      </c>
      <c r="B399" s="17" t="s">
        <v>1367</v>
      </c>
      <c r="C399" s="90" t="s">
        <v>1368</v>
      </c>
      <c r="D399" s="17" t="s">
        <v>1228</v>
      </c>
      <c r="E399" s="17" t="s">
        <v>1116</v>
      </c>
      <c r="F399" s="64">
        <f t="shared" si="12"/>
        <v>321537</v>
      </c>
      <c r="G399" s="36">
        <v>0</v>
      </c>
      <c r="H399" s="36">
        <v>47487</v>
      </c>
      <c r="I399" s="36">
        <v>255500</v>
      </c>
      <c r="J399" s="36">
        <v>18550</v>
      </c>
      <c r="K399" s="36"/>
      <c r="L399" s="100" t="s">
        <v>2315</v>
      </c>
    </row>
    <row r="400" spans="1:12" ht="15">
      <c r="A400" s="7">
        <v>370</v>
      </c>
      <c r="B400" s="17" t="s">
        <v>1369</v>
      </c>
      <c r="C400" s="90" t="s">
        <v>1370</v>
      </c>
      <c r="D400" s="17" t="s">
        <v>1228</v>
      </c>
      <c r="E400" s="17" t="s">
        <v>1371</v>
      </c>
      <c r="F400" s="64">
        <f t="shared" si="12"/>
        <v>723050</v>
      </c>
      <c r="G400" s="36">
        <v>171600</v>
      </c>
      <c r="H400" s="36">
        <v>379957</v>
      </c>
      <c r="I400" s="36">
        <v>113500</v>
      </c>
      <c r="J400" s="36">
        <v>57993</v>
      </c>
      <c r="K400" s="36"/>
      <c r="L400" s="100" t="s">
        <v>2310</v>
      </c>
    </row>
    <row r="401" spans="1:12" ht="15">
      <c r="A401" s="7">
        <v>371</v>
      </c>
      <c r="B401" s="17" t="s">
        <v>1372</v>
      </c>
      <c r="C401" s="90" t="s">
        <v>1373</v>
      </c>
      <c r="D401" s="17" t="s">
        <v>1228</v>
      </c>
      <c r="E401" s="17" t="s">
        <v>1683</v>
      </c>
      <c r="F401" s="64">
        <f t="shared" si="12"/>
        <v>416383</v>
      </c>
      <c r="G401" s="36">
        <v>0</v>
      </c>
      <c r="H401" s="36">
        <v>356227</v>
      </c>
      <c r="I401" s="36">
        <v>58000</v>
      </c>
      <c r="J401" s="36">
        <v>2156</v>
      </c>
      <c r="K401" s="36"/>
      <c r="L401" s="100" t="s">
        <v>2310</v>
      </c>
    </row>
    <row r="402" spans="1:12" ht="15">
      <c r="A402" s="7">
        <v>372</v>
      </c>
      <c r="B402" s="17" t="s">
        <v>1374</v>
      </c>
      <c r="C402" s="90" t="s">
        <v>1375</v>
      </c>
      <c r="D402" s="17" t="s">
        <v>1228</v>
      </c>
      <c r="E402" s="17" t="s">
        <v>1376</v>
      </c>
      <c r="F402" s="64">
        <f t="shared" si="12"/>
        <v>1506050</v>
      </c>
      <c r="G402" s="36">
        <v>1065000</v>
      </c>
      <c r="H402" s="36">
        <v>441050</v>
      </c>
      <c r="I402" s="36">
        <v>0</v>
      </c>
      <c r="J402" s="36">
        <v>0</v>
      </c>
      <c r="K402" s="36"/>
      <c r="L402" s="100" t="s">
        <v>2315</v>
      </c>
    </row>
    <row r="403" spans="1:12" ht="15">
      <c r="A403" s="7">
        <v>373</v>
      </c>
      <c r="B403" s="17" t="s">
        <v>1377</v>
      </c>
      <c r="C403" s="90" t="s">
        <v>1378</v>
      </c>
      <c r="D403" s="17" t="s">
        <v>1228</v>
      </c>
      <c r="E403" s="17" t="s">
        <v>1379</v>
      </c>
      <c r="F403" s="64">
        <f t="shared" si="12"/>
        <v>459157</v>
      </c>
      <c r="G403" s="36">
        <v>283000</v>
      </c>
      <c r="H403" s="36">
        <v>71537</v>
      </c>
      <c r="I403" s="36">
        <v>63285</v>
      </c>
      <c r="J403" s="36">
        <v>41335</v>
      </c>
      <c r="K403" s="36"/>
      <c r="L403" s="100" t="s">
        <v>2304</v>
      </c>
    </row>
    <row r="404" spans="1:12" ht="15">
      <c r="A404" s="7">
        <v>374</v>
      </c>
      <c r="B404" s="17" t="s">
        <v>1380</v>
      </c>
      <c r="C404" s="90" t="s">
        <v>1381</v>
      </c>
      <c r="D404" s="17" t="s">
        <v>1228</v>
      </c>
      <c r="E404" s="17" t="s">
        <v>1382</v>
      </c>
      <c r="F404" s="64">
        <f t="shared" si="12"/>
        <v>4169277</v>
      </c>
      <c r="G404" s="36">
        <v>1249869</v>
      </c>
      <c r="H404" s="36">
        <v>1219096</v>
      </c>
      <c r="I404" s="36">
        <v>45000</v>
      </c>
      <c r="J404" s="36">
        <v>1655312</v>
      </c>
      <c r="K404" s="36"/>
      <c r="L404" s="100" t="s">
        <v>2310</v>
      </c>
    </row>
    <row r="405" spans="1:12" ht="15">
      <c r="A405" s="7">
        <v>375</v>
      </c>
      <c r="B405" s="17" t="s">
        <v>1383</v>
      </c>
      <c r="C405" s="90" t="s">
        <v>1384</v>
      </c>
      <c r="D405" s="17" t="s">
        <v>1228</v>
      </c>
      <c r="E405" s="17" t="s">
        <v>1385</v>
      </c>
      <c r="F405" s="64">
        <f t="shared" si="12"/>
        <v>852527</v>
      </c>
      <c r="G405" s="36">
        <v>326100</v>
      </c>
      <c r="H405" s="36">
        <v>414977</v>
      </c>
      <c r="I405" s="36">
        <v>0</v>
      </c>
      <c r="J405" s="36">
        <v>111450</v>
      </c>
      <c r="K405" s="36"/>
      <c r="L405" s="100" t="s">
        <v>2315</v>
      </c>
    </row>
    <row r="406" spans="1:12" ht="15">
      <c r="A406" s="7">
        <v>376</v>
      </c>
      <c r="B406" s="17" t="s">
        <v>1387</v>
      </c>
      <c r="C406" s="90" t="s">
        <v>1388</v>
      </c>
      <c r="D406" s="17" t="s">
        <v>1386</v>
      </c>
      <c r="E406" s="17" t="s">
        <v>1389</v>
      </c>
      <c r="F406" s="64">
        <f t="shared" si="12"/>
        <v>555560</v>
      </c>
      <c r="G406" s="36">
        <v>0</v>
      </c>
      <c r="H406" s="36">
        <v>547060</v>
      </c>
      <c r="I406" s="36">
        <v>0</v>
      </c>
      <c r="J406" s="36">
        <v>8500</v>
      </c>
      <c r="K406" s="36"/>
      <c r="L406" s="100" t="s">
        <v>2304</v>
      </c>
    </row>
    <row r="407" spans="1:12" ht="15">
      <c r="A407" s="7">
        <v>377</v>
      </c>
      <c r="B407" s="17" t="s">
        <v>1390</v>
      </c>
      <c r="C407" s="90" t="s">
        <v>1391</v>
      </c>
      <c r="D407" s="17" t="s">
        <v>1386</v>
      </c>
      <c r="E407" s="17" t="s">
        <v>1392</v>
      </c>
      <c r="F407" s="64">
        <f t="shared" si="12"/>
        <v>591805</v>
      </c>
      <c r="G407" s="36">
        <v>285000</v>
      </c>
      <c r="H407" s="36">
        <v>232530</v>
      </c>
      <c r="I407" s="36">
        <v>40000</v>
      </c>
      <c r="J407" s="36">
        <v>34275</v>
      </c>
      <c r="K407" s="36"/>
      <c r="L407" s="100" t="s">
        <v>2310</v>
      </c>
    </row>
    <row r="408" spans="1:12" ht="15">
      <c r="A408" s="7">
        <v>378</v>
      </c>
      <c r="B408" s="17" t="s">
        <v>1393</v>
      </c>
      <c r="C408" s="90" t="s">
        <v>1394</v>
      </c>
      <c r="D408" s="17" t="s">
        <v>1386</v>
      </c>
      <c r="E408" s="17" t="s">
        <v>1395</v>
      </c>
      <c r="F408" s="64">
        <f t="shared" si="12"/>
        <v>314039</v>
      </c>
      <c r="G408" s="36">
        <v>0</v>
      </c>
      <c r="H408" s="36">
        <v>199694</v>
      </c>
      <c r="I408" s="36">
        <v>0</v>
      </c>
      <c r="J408" s="36">
        <v>114345</v>
      </c>
      <c r="K408" s="36"/>
      <c r="L408" s="100" t="s">
        <v>2304</v>
      </c>
    </row>
    <row r="409" spans="1:12" ht="15">
      <c r="A409" s="7">
        <v>379</v>
      </c>
      <c r="B409" s="17" t="s">
        <v>1396</v>
      </c>
      <c r="C409" s="90" t="s">
        <v>1397</v>
      </c>
      <c r="D409" s="17" t="s">
        <v>1386</v>
      </c>
      <c r="E409" s="17" t="s">
        <v>1398</v>
      </c>
      <c r="F409" s="64">
        <f t="shared" si="12"/>
        <v>1119262</v>
      </c>
      <c r="G409" s="36">
        <v>234800</v>
      </c>
      <c r="H409" s="36">
        <v>858704</v>
      </c>
      <c r="I409" s="36">
        <v>0</v>
      </c>
      <c r="J409" s="36">
        <v>25758</v>
      </c>
      <c r="K409" s="36"/>
      <c r="L409" s="100" t="s">
        <v>2315</v>
      </c>
    </row>
    <row r="410" spans="1:12" ht="15">
      <c r="A410" s="7">
        <v>380</v>
      </c>
      <c r="B410" s="17" t="s">
        <v>1399</v>
      </c>
      <c r="C410" s="90" t="s">
        <v>1400</v>
      </c>
      <c r="D410" s="17" t="s">
        <v>1386</v>
      </c>
      <c r="E410" s="17" t="s">
        <v>1401</v>
      </c>
      <c r="F410" s="64">
        <f t="shared" si="12"/>
        <v>2481998</v>
      </c>
      <c r="G410" s="36">
        <v>1674003</v>
      </c>
      <c r="H410" s="36">
        <v>701976</v>
      </c>
      <c r="I410" s="36">
        <v>0</v>
      </c>
      <c r="J410" s="36">
        <v>106019</v>
      </c>
      <c r="K410" s="36"/>
      <c r="L410" s="79" t="s">
        <v>9</v>
      </c>
    </row>
    <row r="411" spans="1:12" ht="15">
      <c r="A411" s="7">
        <v>381</v>
      </c>
      <c r="B411" s="17" t="s">
        <v>1402</v>
      </c>
      <c r="C411" s="90" t="s">
        <v>1403</v>
      </c>
      <c r="D411" s="17" t="s">
        <v>1386</v>
      </c>
      <c r="E411" s="17" t="s">
        <v>1404</v>
      </c>
      <c r="F411" s="64">
        <f t="shared" si="12"/>
        <v>124140</v>
      </c>
      <c r="G411" s="36">
        <v>0</v>
      </c>
      <c r="H411" s="36">
        <v>42550</v>
      </c>
      <c r="I411" s="36">
        <v>0</v>
      </c>
      <c r="J411" s="36">
        <v>81590</v>
      </c>
      <c r="K411" s="36"/>
      <c r="L411" s="100" t="s">
        <v>2304</v>
      </c>
    </row>
    <row r="412" spans="1:12" ht="15">
      <c r="A412" s="7">
        <v>382</v>
      </c>
      <c r="B412" s="17" t="s">
        <v>1405</v>
      </c>
      <c r="C412" s="90" t="s">
        <v>1406</v>
      </c>
      <c r="D412" s="17" t="s">
        <v>1386</v>
      </c>
      <c r="E412" s="17" t="s">
        <v>1407</v>
      </c>
      <c r="F412" s="64">
        <f t="shared" si="12"/>
        <v>957158</v>
      </c>
      <c r="G412" s="36">
        <v>31000</v>
      </c>
      <c r="H412" s="36">
        <v>646231</v>
      </c>
      <c r="I412" s="36">
        <v>190101</v>
      </c>
      <c r="J412" s="36">
        <v>89826</v>
      </c>
      <c r="K412" s="36"/>
      <c r="L412" s="100" t="s">
        <v>2310</v>
      </c>
    </row>
    <row r="413" spans="1:12" ht="15">
      <c r="A413" s="7">
        <v>383</v>
      </c>
      <c r="B413" s="17" t="s">
        <v>1408</v>
      </c>
      <c r="C413" s="90" t="s">
        <v>1409</v>
      </c>
      <c r="D413" s="17" t="s">
        <v>1386</v>
      </c>
      <c r="E413" s="17" t="s">
        <v>1410</v>
      </c>
      <c r="F413" s="64">
        <f t="shared" si="12"/>
        <v>1804142</v>
      </c>
      <c r="G413" s="36">
        <v>349000</v>
      </c>
      <c r="H413" s="36">
        <v>862097</v>
      </c>
      <c r="I413" s="36">
        <v>9520</v>
      </c>
      <c r="J413" s="36">
        <v>583525</v>
      </c>
      <c r="K413" s="36"/>
      <c r="L413" s="100" t="s">
        <v>2310</v>
      </c>
    </row>
    <row r="414" spans="1:12" ht="15">
      <c r="A414" s="7">
        <v>384</v>
      </c>
      <c r="B414" s="17" t="s">
        <v>1411</v>
      </c>
      <c r="C414" s="90" t="s">
        <v>1412</v>
      </c>
      <c r="D414" s="17" t="s">
        <v>1386</v>
      </c>
      <c r="E414" s="17" t="s">
        <v>1413</v>
      </c>
      <c r="F414" s="64">
        <f t="shared" si="12"/>
        <v>1208426</v>
      </c>
      <c r="G414" s="36">
        <v>0</v>
      </c>
      <c r="H414" s="36">
        <v>268852</v>
      </c>
      <c r="I414" s="36">
        <v>0</v>
      </c>
      <c r="J414" s="36">
        <v>939574</v>
      </c>
      <c r="K414" s="64"/>
      <c r="L414" s="100" t="s">
        <v>2310</v>
      </c>
    </row>
    <row r="415" spans="1:12" ht="15">
      <c r="A415" s="7">
        <v>385</v>
      </c>
      <c r="B415" s="17" t="s">
        <v>1414</v>
      </c>
      <c r="C415" s="90" t="s">
        <v>1415</v>
      </c>
      <c r="D415" s="17" t="s">
        <v>1386</v>
      </c>
      <c r="E415" s="17" t="s">
        <v>1416</v>
      </c>
      <c r="F415" s="64">
        <f t="shared" si="12"/>
        <v>1088836</v>
      </c>
      <c r="G415" s="36">
        <v>0</v>
      </c>
      <c r="H415" s="36">
        <v>454146</v>
      </c>
      <c r="I415" s="36">
        <v>0</v>
      </c>
      <c r="J415" s="36">
        <v>634690</v>
      </c>
      <c r="K415" s="36"/>
      <c r="L415" s="100" t="s">
        <v>2310</v>
      </c>
    </row>
    <row r="416" spans="1:12" ht="15">
      <c r="A416" s="7">
        <v>386</v>
      </c>
      <c r="B416" s="17" t="s">
        <v>1417</v>
      </c>
      <c r="C416" s="90" t="s">
        <v>1418</v>
      </c>
      <c r="D416" s="17" t="s">
        <v>1386</v>
      </c>
      <c r="E416" s="17" t="s">
        <v>1419</v>
      </c>
      <c r="F416" s="64">
        <f t="shared" si="12"/>
        <v>2270725</v>
      </c>
      <c r="G416" s="36">
        <v>277500</v>
      </c>
      <c r="H416" s="36">
        <v>246717</v>
      </c>
      <c r="I416" s="36">
        <v>0</v>
      </c>
      <c r="J416" s="36">
        <v>1746508</v>
      </c>
      <c r="K416" s="36"/>
      <c r="L416" s="100" t="s">
        <v>2315</v>
      </c>
    </row>
    <row r="417" spans="1:12" ht="15">
      <c r="A417" s="7">
        <v>387</v>
      </c>
      <c r="B417" s="17" t="s">
        <v>1420</v>
      </c>
      <c r="C417" s="90" t="s">
        <v>1421</v>
      </c>
      <c r="D417" s="17" t="s">
        <v>1386</v>
      </c>
      <c r="E417" s="17" t="s">
        <v>1422</v>
      </c>
      <c r="F417" s="64">
        <f t="shared" si="12"/>
        <v>1488952</v>
      </c>
      <c r="G417" s="36">
        <v>176500</v>
      </c>
      <c r="H417" s="36">
        <v>783669</v>
      </c>
      <c r="I417" s="36">
        <v>0</v>
      </c>
      <c r="J417" s="36">
        <v>528783</v>
      </c>
      <c r="K417" s="36"/>
      <c r="L417" s="100" t="s">
        <v>2310</v>
      </c>
    </row>
    <row r="418" spans="1:12" ht="15">
      <c r="A418" s="7">
        <v>388</v>
      </c>
      <c r="B418" s="17" t="s">
        <v>1423</v>
      </c>
      <c r="C418" s="90" t="s">
        <v>1424</v>
      </c>
      <c r="D418" s="17" t="s">
        <v>1386</v>
      </c>
      <c r="E418" s="17" t="s">
        <v>1425</v>
      </c>
      <c r="F418" s="64">
        <f t="shared" si="12"/>
        <v>2236660</v>
      </c>
      <c r="G418" s="36">
        <v>350000</v>
      </c>
      <c r="H418" s="36">
        <v>1821515</v>
      </c>
      <c r="I418" s="36">
        <v>0</v>
      </c>
      <c r="J418" s="36">
        <v>65145</v>
      </c>
      <c r="K418" s="36"/>
      <c r="L418" s="100" t="s">
        <v>2310</v>
      </c>
    </row>
    <row r="419" spans="1:12" ht="15">
      <c r="A419" s="7">
        <v>389</v>
      </c>
      <c r="B419" s="17" t="s">
        <v>1426</v>
      </c>
      <c r="C419" s="90" t="s">
        <v>1427</v>
      </c>
      <c r="D419" s="17" t="s">
        <v>1386</v>
      </c>
      <c r="E419" s="17" t="s">
        <v>1428</v>
      </c>
      <c r="F419" s="64">
        <f t="shared" si="12"/>
        <v>1086538</v>
      </c>
      <c r="G419" s="36">
        <v>350</v>
      </c>
      <c r="H419" s="36">
        <v>974628</v>
      </c>
      <c r="I419" s="36">
        <v>57100</v>
      </c>
      <c r="J419" s="36">
        <v>54460</v>
      </c>
      <c r="K419" s="36"/>
      <c r="L419" s="100" t="s">
        <v>2310</v>
      </c>
    </row>
    <row r="420" spans="1:12" ht="15">
      <c r="A420" s="7">
        <v>390</v>
      </c>
      <c r="B420" s="17" t="s">
        <v>1429</v>
      </c>
      <c r="C420" s="90" t="s">
        <v>1430</v>
      </c>
      <c r="D420" s="17" t="s">
        <v>1386</v>
      </c>
      <c r="E420" s="17" t="s">
        <v>1431</v>
      </c>
      <c r="F420" s="64">
        <f t="shared" si="12"/>
        <v>419919</v>
      </c>
      <c r="G420" s="36">
        <v>0</v>
      </c>
      <c r="H420" s="36">
        <v>404769</v>
      </c>
      <c r="I420" s="36">
        <v>0</v>
      </c>
      <c r="J420" s="36">
        <v>15150</v>
      </c>
      <c r="K420" s="36"/>
      <c r="L420" s="100" t="s">
        <v>2310</v>
      </c>
    </row>
    <row r="421" spans="1:12" ht="15">
      <c r="A421" s="7">
        <v>391</v>
      </c>
      <c r="B421" s="17" t="s">
        <v>1432</v>
      </c>
      <c r="C421" s="90" t="s">
        <v>1433</v>
      </c>
      <c r="D421" s="17" t="s">
        <v>1386</v>
      </c>
      <c r="E421" s="17" t="s">
        <v>1434</v>
      </c>
      <c r="F421" s="64">
        <f t="shared" si="12"/>
        <v>240581</v>
      </c>
      <c r="G421" s="36">
        <v>0</v>
      </c>
      <c r="H421" s="36">
        <v>237781</v>
      </c>
      <c r="I421" s="36">
        <v>0</v>
      </c>
      <c r="J421" s="36">
        <v>2800</v>
      </c>
      <c r="K421" s="36"/>
      <c r="L421" s="100" t="s">
        <v>2310</v>
      </c>
    </row>
    <row r="422" spans="1:12" ht="15">
      <c r="A422" s="7">
        <v>392</v>
      </c>
      <c r="B422" s="17" t="s">
        <v>1435</v>
      </c>
      <c r="C422" s="90" t="s">
        <v>1436</v>
      </c>
      <c r="D422" s="17" t="s">
        <v>1386</v>
      </c>
      <c r="E422" s="17" t="s">
        <v>1437</v>
      </c>
      <c r="F422" s="64">
        <f t="shared" si="12"/>
        <v>2323250</v>
      </c>
      <c r="G422" s="36">
        <v>987715</v>
      </c>
      <c r="H422" s="36">
        <v>1019595</v>
      </c>
      <c r="I422" s="36">
        <v>30000</v>
      </c>
      <c r="J422" s="36">
        <v>285940</v>
      </c>
      <c r="K422" s="36"/>
      <c r="L422" s="100" t="s">
        <v>2310</v>
      </c>
    </row>
    <row r="423" spans="1:12" s="5" customFormat="1" ht="15">
      <c r="A423" s="7">
        <v>393</v>
      </c>
      <c r="B423" s="17" t="s">
        <v>1438</v>
      </c>
      <c r="C423" s="90" t="s">
        <v>1439</v>
      </c>
      <c r="D423" s="17" t="s">
        <v>1386</v>
      </c>
      <c r="E423" s="17" t="s">
        <v>1440</v>
      </c>
      <c r="F423" s="64">
        <f t="shared" si="12"/>
        <v>364757</v>
      </c>
      <c r="G423" s="36">
        <v>0</v>
      </c>
      <c r="H423" s="36">
        <v>252488</v>
      </c>
      <c r="I423" s="36">
        <v>0</v>
      </c>
      <c r="J423" s="36">
        <v>112269</v>
      </c>
      <c r="K423" s="36"/>
      <c r="L423" s="100" t="s">
        <v>2304</v>
      </c>
    </row>
    <row r="424" spans="1:12" ht="15">
      <c r="A424" s="7">
        <v>394</v>
      </c>
      <c r="B424" s="17" t="s">
        <v>1441</v>
      </c>
      <c r="C424" s="90" t="s">
        <v>1442</v>
      </c>
      <c r="D424" s="17" t="s">
        <v>1386</v>
      </c>
      <c r="E424" s="17" t="s">
        <v>1443</v>
      </c>
      <c r="F424" s="64">
        <f t="shared" si="12"/>
        <v>1558619</v>
      </c>
      <c r="G424" s="36">
        <v>0</v>
      </c>
      <c r="H424" s="36">
        <v>1558619</v>
      </c>
      <c r="I424" s="36">
        <v>0</v>
      </c>
      <c r="J424" s="36">
        <v>0</v>
      </c>
      <c r="K424" s="36"/>
      <c r="L424" s="100" t="s">
        <v>2310</v>
      </c>
    </row>
    <row r="425" spans="1:12" ht="15">
      <c r="A425" s="7">
        <v>395</v>
      </c>
      <c r="B425" s="17" t="s">
        <v>1444</v>
      </c>
      <c r="C425" s="90" t="s">
        <v>1445</v>
      </c>
      <c r="D425" s="17" t="s">
        <v>1386</v>
      </c>
      <c r="E425" s="17" t="s">
        <v>1446</v>
      </c>
      <c r="F425" s="64">
        <f t="shared" si="12"/>
        <v>341637</v>
      </c>
      <c r="G425" s="36">
        <v>64600</v>
      </c>
      <c r="H425" s="36">
        <v>262537</v>
      </c>
      <c r="I425" s="36">
        <v>0</v>
      </c>
      <c r="J425" s="36">
        <v>14500</v>
      </c>
      <c r="K425" s="36"/>
      <c r="L425" s="100" t="s">
        <v>2310</v>
      </c>
    </row>
    <row r="426" spans="1:12" ht="15">
      <c r="A426" s="7">
        <v>396</v>
      </c>
      <c r="B426" s="17" t="s">
        <v>1447</v>
      </c>
      <c r="C426" s="90" t="s">
        <v>1448</v>
      </c>
      <c r="D426" s="17" t="s">
        <v>1386</v>
      </c>
      <c r="E426" s="17" t="s">
        <v>1449</v>
      </c>
      <c r="F426" s="64">
        <f t="shared" si="12"/>
        <v>871551</v>
      </c>
      <c r="G426" s="36">
        <v>30100</v>
      </c>
      <c r="H426" s="36">
        <v>694133</v>
      </c>
      <c r="I426" s="36">
        <v>86085</v>
      </c>
      <c r="J426" s="36">
        <v>61233</v>
      </c>
      <c r="K426" s="36"/>
      <c r="L426" s="100" t="s">
        <v>2310</v>
      </c>
    </row>
    <row r="427" spans="1:12" ht="15">
      <c r="A427" s="7">
        <v>397</v>
      </c>
      <c r="B427" s="17" t="s">
        <v>1450</v>
      </c>
      <c r="C427" s="90" t="s">
        <v>1451</v>
      </c>
      <c r="D427" s="17" t="s">
        <v>1386</v>
      </c>
      <c r="E427" s="17" t="s">
        <v>1452</v>
      </c>
      <c r="F427" s="64">
        <f t="shared" si="12"/>
        <v>6968800</v>
      </c>
      <c r="G427" s="36">
        <v>3478000</v>
      </c>
      <c r="H427" s="36">
        <v>2455180</v>
      </c>
      <c r="I427" s="36">
        <v>0</v>
      </c>
      <c r="J427" s="36">
        <v>1035620</v>
      </c>
      <c r="K427" s="36"/>
      <c r="L427" s="100" t="s">
        <v>2310</v>
      </c>
    </row>
    <row r="428" spans="1:12" ht="15">
      <c r="A428" s="7">
        <v>398</v>
      </c>
      <c r="B428" s="17" t="s">
        <v>1453</v>
      </c>
      <c r="C428" s="90" t="s">
        <v>1454</v>
      </c>
      <c r="D428" s="17" t="s">
        <v>1386</v>
      </c>
      <c r="E428" s="17" t="s">
        <v>1455</v>
      </c>
      <c r="F428" s="64">
        <f aca="true" t="shared" si="13" ref="F428:F459">G428+H428+I428+J428</f>
        <v>2597663</v>
      </c>
      <c r="G428" s="36">
        <v>0</v>
      </c>
      <c r="H428" s="36">
        <v>208563</v>
      </c>
      <c r="I428" s="36">
        <v>0</v>
      </c>
      <c r="J428" s="36">
        <v>2389100</v>
      </c>
      <c r="K428" s="36"/>
      <c r="L428" s="100" t="s">
        <v>2315</v>
      </c>
    </row>
    <row r="429" spans="1:12" ht="15">
      <c r="A429" s="7">
        <v>399</v>
      </c>
      <c r="B429" s="17" t="s">
        <v>1456</v>
      </c>
      <c r="C429" s="90" t="s">
        <v>1457</v>
      </c>
      <c r="D429" s="17" t="s">
        <v>1386</v>
      </c>
      <c r="E429" s="17" t="s">
        <v>1458</v>
      </c>
      <c r="F429" s="64">
        <f t="shared" si="13"/>
        <v>1013560</v>
      </c>
      <c r="G429" s="36">
        <v>0</v>
      </c>
      <c r="H429" s="36">
        <v>675409</v>
      </c>
      <c r="I429" s="36">
        <v>0</v>
      </c>
      <c r="J429" s="36">
        <v>338151</v>
      </c>
      <c r="K429" s="36"/>
      <c r="L429" s="100" t="s">
        <v>2310</v>
      </c>
    </row>
    <row r="430" spans="1:12" ht="15">
      <c r="A430" s="7">
        <v>400</v>
      </c>
      <c r="B430" s="17" t="s">
        <v>1459</v>
      </c>
      <c r="C430" s="90" t="s">
        <v>1460</v>
      </c>
      <c r="D430" s="17" t="s">
        <v>1386</v>
      </c>
      <c r="E430" s="17" t="s">
        <v>1461</v>
      </c>
      <c r="F430" s="64">
        <f t="shared" si="13"/>
        <v>192612</v>
      </c>
      <c r="G430" s="36">
        <v>0</v>
      </c>
      <c r="H430" s="36">
        <v>192612</v>
      </c>
      <c r="I430" s="36">
        <v>0</v>
      </c>
      <c r="J430" s="36">
        <v>0</v>
      </c>
      <c r="K430" s="36"/>
      <c r="L430" s="100" t="s">
        <v>2310</v>
      </c>
    </row>
    <row r="431" spans="1:12" ht="15">
      <c r="A431" s="7">
        <v>401</v>
      </c>
      <c r="B431" s="17" t="s">
        <v>1462</v>
      </c>
      <c r="C431" s="90" t="s">
        <v>1463</v>
      </c>
      <c r="D431" s="17" t="s">
        <v>1386</v>
      </c>
      <c r="E431" s="17" t="s">
        <v>1464</v>
      </c>
      <c r="F431" s="64">
        <f t="shared" si="13"/>
        <v>360987</v>
      </c>
      <c r="G431" s="36">
        <v>3800</v>
      </c>
      <c r="H431" s="36">
        <v>302937</v>
      </c>
      <c r="I431" s="36">
        <v>0</v>
      </c>
      <c r="J431" s="36">
        <v>54250</v>
      </c>
      <c r="K431" s="36"/>
      <c r="L431" s="100" t="s">
        <v>2304</v>
      </c>
    </row>
    <row r="432" spans="1:12" ht="15">
      <c r="A432" s="7">
        <v>402</v>
      </c>
      <c r="B432" s="17" t="s">
        <v>1465</v>
      </c>
      <c r="C432" s="90" t="s">
        <v>1466</v>
      </c>
      <c r="D432" s="17" t="s">
        <v>1386</v>
      </c>
      <c r="E432" s="17" t="s">
        <v>1467</v>
      </c>
      <c r="F432" s="64">
        <f t="shared" si="13"/>
        <v>8777496</v>
      </c>
      <c r="G432" s="36">
        <v>1790660</v>
      </c>
      <c r="H432" s="36">
        <v>889071</v>
      </c>
      <c r="I432" s="36">
        <v>4923950</v>
      </c>
      <c r="J432" s="36">
        <v>1173815</v>
      </c>
      <c r="K432" s="36"/>
      <c r="L432" s="100" t="s">
        <v>2310</v>
      </c>
    </row>
    <row r="433" spans="1:12" ht="15">
      <c r="A433" s="7">
        <v>403</v>
      </c>
      <c r="B433" s="17" t="s">
        <v>1468</v>
      </c>
      <c r="C433" s="90" t="s">
        <v>1469</v>
      </c>
      <c r="D433" s="17" t="s">
        <v>1386</v>
      </c>
      <c r="E433" s="17" t="s">
        <v>1470</v>
      </c>
      <c r="F433" s="64">
        <f t="shared" si="13"/>
        <v>1025</v>
      </c>
      <c r="G433" s="36">
        <v>0</v>
      </c>
      <c r="H433" s="36">
        <v>1025</v>
      </c>
      <c r="I433" s="36">
        <v>0</v>
      </c>
      <c r="J433" s="36">
        <v>0</v>
      </c>
      <c r="K433" s="36"/>
      <c r="L433" s="100" t="s">
        <v>2304</v>
      </c>
    </row>
    <row r="434" spans="1:12" ht="15">
      <c r="A434" s="7">
        <v>404</v>
      </c>
      <c r="B434" s="17" t="s">
        <v>1471</v>
      </c>
      <c r="C434" s="90" t="s">
        <v>1472</v>
      </c>
      <c r="D434" s="17" t="s">
        <v>1386</v>
      </c>
      <c r="E434" s="17" t="s">
        <v>1473</v>
      </c>
      <c r="F434" s="64">
        <f t="shared" si="13"/>
        <v>8510956</v>
      </c>
      <c r="G434" s="36">
        <v>316102</v>
      </c>
      <c r="H434" s="36">
        <v>2409272</v>
      </c>
      <c r="I434" s="36">
        <v>378900</v>
      </c>
      <c r="J434" s="36">
        <v>5406682</v>
      </c>
      <c r="K434" s="36"/>
      <c r="L434" s="100" t="s">
        <v>2315</v>
      </c>
    </row>
    <row r="435" spans="1:12" ht="15">
      <c r="A435" s="7">
        <v>405</v>
      </c>
      <c r="B435" s="17" t="s">
        <v>1474</v>
      </c>
      <c r="C435" s="90" t="s">
        <v>1475</v>
      </c>
      <c r="D435" s="17" t="s">
        <v>1386</v>
      </c>
      <c r="E435" s="17" t="s">
        <v>1476</v>
      </c>
      <c r="F435" s="64">
        <f t="shared" si="13"/>
        <v>592988</v>
      </c>
      <c r="G435" s="36">
        <v>0</v>
      </c>
      <c r="H435" s="36">
        <v>508018</v>
      </c>
      <c r="I435" s="36">
        <v>40000</v>
      </c>
      <c r="J435" s="36">
        <v>44970</v>
      </c>
      <c r="K435" s="36"/>
      <c r="L435" s="100" t="s">
        <v>2304</v>
      </c>
    </row>
    <row r="436" spans="1:12" ht="15">
      <c r="A436" s="7">
        <v>406</v>
      </c>
      <c r="B436" s="17" t="s">
        <v>1477</v>
      </c>
      <c r="C436" s="90" t="s">
        <v>1478</v>
      </c>
      <c r="D436" s="17" t="s">
        <v>1386</v>
      </c>
      <c r="E436" s="17" t="s">
        <v>1479</v>
      </c>
      <c r="F436" s="64">
        <f t="shared" si="13"/>
        <v>2066585</v>
      </c>
      <c r="G436" s="36">
        <v>195700</v>
      </c>
      <c r="H436" s="36">
        <v>845655</v>
      </c>
      <c r="I436" s="36">
        <v>21275</v>
      </c>
      <c r="J436" s="36">
        <v>1003955</v>
      </c>
      <c r="K436" s="36"/>
      <c r="L436" s="100" t="s">
        <v>2315</v>
      </c>
    </row>
    <row r="437" spans="1:12" ht="15">
      <c r="A437" s="7">
        <v>407</v>
      </c>
      <c r="B437" s="17" t="s">
        <v>1480</v>
      </c>
      <c r="C437" s="90" t="s">
        <v>1481</v>
      </c>
      <c r="D437" s="17" t="s">
        <v>1386</v>
      </c>
      <c r="E437" s="17" t="s">
        <v>1482</v>
      </c>
      <c r="F437" s="64">
        <f t="shared" si="13"/>
        <v>1396112</v>
      </c>
      <c r="G437" s="36">
        <v>1200</v>
      </c>
      <c r="H437" s="36">
        <v>1023145</v>
      </c>
      <c r="I437" s="36">
        <v>0</v>
      </c>
      <c r="J437" s="36">
        <v>371767</v>
      </c>
      <c r="K437" s="36"/>
      <c r="L437" s="100" t="s">
        <v>2310</v>
      </c>
    </row>
    <row r="438" spans="1:12" ht="15">
      <c r="A438" s="7">
        <v>408</v>
      </c>
      <c r="B438" s="17" t="s">
        <v>1483</v>
      </c>
      <c r="C438" s="90" t="s">
        <v>1484</v>
      </c>
      <c r="D438" s="17" t="s">
        <v>1386</v>
      </c>
      <c r="E438" s="17" t="s">
        <v>1485</v>
      </c>
      <c r="F438" s="64">
        <f t="shared" si="13"/>
        <v>183940</v>
      </c>
      <c r="G438" s="36">
        <v>0</v>
      </c>
      <c r="H438" s="36">
        <v>124530</v>
      </c>
      <c r="I438" s="36">
        <v>0</v>
      </c>
      <c r="J438" s="36">
        <v>59410</v>
      </c>
      <c r="K438" s="36"/>
      <c r="L438" s="100" t="s">
        <v>2310</v>
      </c>
    </row>
    <row r="439" spans="1:12" ht="15">
      <c r="A439" s="7">
        <v>409</v>
      </c>
      <c r="B439" s="17" t="s">
        <v>1486</v>
      </c>
      <c r="C439" s="90" t="s">
        <v>1487</v>
      </c>
      <c r="D439" s="17" t="s">
        <v>1386</v>
      </c>
      <c r="E439" s="17" t="s">
        <v>1488</v>
      </c>
      <c r="F439" s="64">
        <f t="shared" si="13"/>
        <v>278294</v>
      </c>
      <c r="G439" s="36">
        <v>0</v>
      </c>
      <c r="H439" s="36">
        <v>93369</v>
      </c>
      <c r="I439" s="36">
        <v>115000</v>
      </c>
      <c r="J439" s="36">
        <v>69925</v>
      </c>
      <c r="K439" s="36"/>
      <c r="L439" s="100" t="s">
        <v>2304</v>
      </c>
    </row>
    <row r="440" spans="1:12" ht="15">
      <c r="A440" s="7">
        <v>410</v>
      </c>
      <c r="B440" s="17" t="s">
        <v>1489</v>
      </c>
      <c r="C440" s="90" t="s">
        <v>1490</v>
      </c>
      <c r="D440" s="17" t="s">
        <v>1386</v>
      </c>
      <c r="E440" s="17" t="s">
        <v>1491</v>
      </c>
      <c r="F440" s="64">
        <f t="shared" si="13"/>
        <v>451992</v>
      </c>
      <c r="G440" s="36">
        <v>0</v>
      </c>
      <c r="H440" s="36">
        <v>385222</v>
      </c>
      <c r="I440" s="36">
        <v>0</v>
      </c>
      <c r="J440" s="36">
        <v>66770</v>
      </c>
      <c r="K440" s="36"/>
      <c r="L440" s="100" t="s">
        <v>2304</v>
      </c>
    </row>
    <row r="441" spans="1:12" ht="15">
      <c r="A441" s="7">
        <v>411</v>
      </c>
      <c r="B441" s="17" t="s">
        <v>1492</v>
      </c>
      <c r="C441" s="90" t="s">
        <v>1493</v>
      </c>
      <c r="D441" s="17" t="s">
        <v>1386</v>
      </c>
      <c r="E441" s="17" t="s">
        <v>1494</v>
      </c>
      <c r="F441" s="64">
        <f t="shared" si="13"/>
        <v>3522667</v>
      </c>
      <c r="G441" s="36">
        <v>0</v>
      </c>
      <c r="H441" s="36">
        <v>1186958</v>
      </c>
      <c r="I441" s="36">
        <v>0</v>
      </c>
      <c r="J441" s="36">
        <v>2335709</v>
      </c>
      <c r="K441" s="64"/>
      <c r="L441" s="100" t="s">
        <v>2310</v>
      </c>
    </row>
    <row r="442" spans="1:12" ht="15">
      <c r="A442" s="7">
        <v>412</v>
      </c>
      <c r="B442" s="17" t="s">
        <v>1495</v>
      </c>
      <c r="C442" s="90" t="s">
        <v>1496</v>
      </c>
      <c r="D442" s="17" t="s">
        <v>1386</v>
      </c>
      <c r="E442" s="17" t="s">
        <v>1497</v>
      </c>
      <c r="F442" s="64">
        <f t="shared" si="13"/>
        <v>11300</v>
      </c>
      <c r="G442" s="36">
        <v>0</v>
      </c>
      <c r="H442" s="36">
        <v>11300</v>
      </c>
      <c r="I442" s="36">
        <v>0</v>
      </c>
      <c r="J442" s="36">
        <v>0</v>
      </c>
      <c r="K442" s="36"/>
      <c r="L442" s="100" t="s">
        <v>2304</v>
      </c>
    </row>
    <row r="443" spans="1:12" ht="15">
      <c r="A443" s="7">
        <v>413</v>
      </c>
      <c r="B443" s="17" t="s">
        <v>1498</v>
      </c>
      <c r="C443" s="90" t="s">
        <v>1499</v>
      </c>
      <c r="D443" s="17" t="s">
        <v>1386</v>
      </c>
      <c r="E443" s="17" t="s">
        <v>523</v>
      </c>
      <c r="F443" s="64">
        <f t="shared" si="13"/>
        <v>2997318</v>
      </c>
      <c r="G443" s="36">
        <v>876300</v>
      </c>
      <c r="H443" s="36">
        <v>1694403</v>
      </c>
      <c r="I443" s="36">
        <v>0</v>
      </c>
      <c r="J443" s="36">
        <v>426615</v>
      </c>
      <c r="K443" s="36"/>
      <c r="L443" s="100" t="s">
        <v>2310</v>
      </c>
    </row>
    <row r="444" spans="1:12" ht="15">
      <c r="A444" s="7">
        <v>414</v>
      </c>
      <c r="B444" s="17" t="s">
        <v>1500</v>
      </c>
      <c r="C444" s="90" t="s">
        <v>1501</v>
      </c>
      <c r="D444" s="17" t="s">
        <v>1386</v>
      </c>
      <c r="E444" s="17" t="s">
        <v>1502</v>
      </c>
      <c r="F444" s="64">
        <f t="shared" si="13"/>
        <v>444737</v>
      </c>
      <c r="G444" s="36">
        <v>0</v>
      </c>
      <c r="H444" s="36">
        <v>426937</v>
      </c>
      <c r="I444" s="36">
        <v>0</v>
      </c>
      <c r="J444" s="36">
        <v>17800</v>
      </c>
      <c r="K444" s="36"/>
      <c r="L444" s="100" t="s">
        <v>2304</v>
      </c>
    </row>
    <row r="445" spans="1:12" ht="15">
      <c r="A445" s="7">
        <v>415</v>
      </c>
      <c r="B445" s="17" t="s">
        <v>1504</v>
      </c>
      <c r="C445" s="90" t="s">
        <v>1505</v>
      </c>
      <c r="D445" s="17" t="s">
        <v>1503</v>
      </c>
      <c r="E445" s="17" t="s">
        <v>1506</v>
      </c>
      <c r="F445" s="64">
        <f t="shared" si="13"/>
        <v>543838</v>
      </c>
      <c r="G445" s="36">
        <v>450000</v>
      </c>
      <c r="H445" s="36">
        <v>81838</v>
      </c>
      <c r="I445" s="36">
        <v>0</v>
      </c>
      <c r="J445" s="36">
        <v>12000</v>
      </c>
      <c r="K445" s="36"/>
      <c r="L445" s="100" t="s">
        <v>2310</v>
      </c>
    </row>
    <row r="446" spans="1:12" ht="15">
      <c r="A446" s="7">
        <v>416</v>
      </c>
      <c r="B446" s="17" t="s">
        <v>1507</v>
      </c>
      <c r="C446" s="90" t="s">
        <v>1508</v>
      </c>
      <c r="D446" s="17" t="s">
        <v>1503</v>
      </c>
      <c r="E446" s="17" t="s">
        <v>1509</v>
      </c>
      <c r="F446" s="64">
        <f t="shared" si="13"/>
        <v>2728751</v>
      </c>
      <c r="G446" s="36">
        <v>1161400</v>
      </c>
      <c r="H446" s="36">
        <v>1401951</v>
      </c>
      <c r="I446" s="36">
        <v>0</v>
      </c>
      <c r="J446" s="36">
        <v>165400</v>
      </c>
      <c r="K446" s="36"/>
      <c r="L446" s="79" t="s">
        <v>9</v>
      </c>
    </row>
    <row r="447" spans="1:12" ht="15">
      <c r="A447" s="7">
        <v>417</v>
      </c>
      <c r="B447" s="17" t="s">
        <v>1510</v>
      </c>
      <c r="C447" s="90" t="s">
        <v>1511</v>
      </c>
      <c r="D447" s="17" t="s">
        <v>1503</v>
      </c>
      <c r="E447" s="17" t="s">
        <v>1512</v>
      </c>
      <c r="F447" s="64">
        <f t="shared" si="13"/>
        <v>993694</v>
      </c>
      <c r="G447" s="36">
        <v>679330</v>
      </c>
      <c r="H447" s="36">
        <v>309414</v>
      </c>
      <c r="I447" s="36">
        <v>0</v>
      </c>
      <c r="J447" s="36">
        <v>4950</v>
      </c>
      <c r="K447" s="36"/>
      <c r="L447" s="100" t="s">
        <v>2310</v>
      </c>
    </row>
    <row r="448" spans="1:12" ht="15">
      <c r="A448" s="7">
        <v>418</v>
      </c>
      <c r="B448" s="17" t="s">
        <v>1513</v>
      </c>
      <c r="C448" s="90" t="s">
        <v>1514</v>
      </c>
      <c r="D448" s="17" t="s">
        <v>1503</v>
      </c>
      <c r="E448" s="17" t="s">
        <v>1515</v>
      </c>
      <c r="F448" s="64">
        <f t="shared" si="13"/>
        <v>235045</v>
      </c>
      <c r="G448" s="36">
        <v>94500</v>
      </c>
      <c r="H448" s="36">
        <v>110750</v>
      </c>
      <c r="I448" s="36">
        <v>0</v>
      </c>
      <c r="J448" s="36">
        <v>29795</v>
      </c>
      <c r="K448" s="36"/>
      <c r="L448" s="100" t="s">
        <v>2310</v>
      </c>
    </row>
    <row r="449" spans="1:12" ht="15">
      <c r="A449" s="7">
        <v>419</v>
      </c>
      <c r="B449" s="17" t="s">
        <v>1516</v>
      </c>
      <c r="C449" s="90" t="s">
        <v>1517</v>
      </c>
      <c r="D449" s="17" t="s">
        <v>1503</v>
      </c>
      <c r="E449" s="17" t="s">
        <v>1518</v>
      </c>
      <c r="F449" s="64">
        <f t="shared" si="13"/>
        <v>2938936</v>
      </c>
      <c r="G449" s="36">
        <v>1342405</v>
      </c>
      <c r="H449" s="36">
        <v>1592030</v>
      </c>
      <c r="I449" s="36">
        <v>4000</v>
      </c>
      <c r="J449" s="36">
        <v>501</v>
      </c>
      <c r="K449" s="36"/>
      <c r="L449" s="100" t="s">
        <v>2310</v>
      </c>
    </row>
    <row r="450" spans="1:12" ht="15">
      <c r="A450" s="7">
        <v>420</v>
      </c>
      <c r="B450" s="17" t="s">
        <v>1519</v>
      </c>
      <c r="C450" s="90" t="s">
        <v>1520</v>
      </c>
      <c r="D450" s="17" t="s">
        <v>1503</v>
      </c>
      <c r="E450" s="17" t="s">
        <v>1521</v>
      </c>
      <c r="F450" s="64">
        <f t="shared" si="13"/>
        <v>10155643</v>
      </c>
      <c r="G450" s="36">
        <v>6127251</v>
      </c>
      <c r="H450" s="36">
        <v>3082288</v>
      </c>
      <c r="I450" s="36">
        <v>0</v>
      </c>
      <c r="J450" s="36">
        <v>946104</v>
      </c>
      <c r="K450" s="36"/>
      <c r="L450" s="100" t="s">
        <v>2310</v>
      </c>
    </row>
    <row r="451" spans="1:12" ht="15">
      <c r="A451" s="7">
        <v>421</v>
      </c>
      <c r="B451" s="17" t="s">
        <v>1522</v>
      </c>
      <c r="C451" s="90" t="s">
        <v>1523</v>
      </c>
      <c r="D451" s="17" t="s">
        <v>1503</v>
      </c>
      <c r="E451" s="17" t="s">
        <v>1115</v>
      </c>
      <c r="F451" s="64">
        <f t="shared" si="13"/>
        <v>14861232</v>
      </c>
      <c r="G451" s="36">
        <v>8119801</v>
      </c>
      <c r="H451" s="36">
        <v>4445263</v>
      </c>
      <c r="I451" s="36">
        <v>188500</v>
      </c>
      <c r="J451" s="36">
        <v>2107668</v>
      </c>
      <c r="K451" s="36"/>
      <c r="L451" s="100" t="s">
        <v>2315</v>
      </c>
    </row>
    <row r="452" spans="1:12" ht="15">
      <c r="A452" s="7">
        <v>422</v>
      </c>
      <c r="B452" s="17" t="s">
        <v>1524</v>
      </c>
      <c r="C452" s="90" t="s">
        <v>1525</v>
      </c>
      <c r="D452" s="17" t="s">
        <v>1503</v>
      </c>
      <c r="E452" s="17" t="s">
        <v>1526</v>
      </c>
      <c r="F452" s="64">
        <f t="shared" si="13"/>
        <v>80336</v>
      </c>
      <c r="G452" s="36">
        <v>0</v>
      </c>
      <c r="H452" s="36">
        <v>78136</v>
      </c>
      <c r="I452" s="36">
        <v>0</v>
      </c>
      <c r="J452" s="36">
        <v>2200</v>
      </c>
      <c r="K452" s="36"/>
      <c r="L452" s="100" t="s">
        <v>2310</v>
      </c>
    </row>
    <row r="453" spans="1:12" ht="15">
      <c r="A453" s="7">
        <v>423</v>
      </c>
      <c r="B453" s="17" t="s">
        <v>1527</v>
      </c>
      <c r="C453" s="90" t="s">
        <v>1528</v>
      </c>
      <c r="D453" s="17" t="s">
        <v>1503</v>
      </c>
      <c r="E453" s="17" t="s">
        <v>1529</v>
      </c>
      <c r="F453" s="64">
        <f t="shared" si="13"/>
        <v>151064</v>
      </c>
      <c r="G453" s="36">
        <v>1500</v>
      </c>
      <c r="H453" s="36">
        <v>149064</v>
      </c>
      <c r="I453" s="36">
        <v>0</v>
      </c>
      <c r="J453" s="36">
        <v>500</v>
      </c>
      <c r="K453" s="36"/>
      <c r="L453" s="100" t="s">
        <v>2304</v>
      </c>
    </row>
    <row r="454" spans="1:12" ht="15">
      <c r="A454" s="7">
        <v>424</v>
      </c>
      <c r="B454" s="17" t="s">
        <v>1530</v>
      </c>
      <c r="C454" s="90" t="s">
        <v>1531</v>
      </c>
      <c r="D454" s="17" t="s">
        <v>1503</v>
      </c>
      <c r="E454" s="17" t="s">
        <v>1532</v>
      </c>
      <c r="F454" s="64">
        <f t="shared" si="13"/>
        <v>19085</v>
      </c>
      <c r="G454" s="36">
        <v>0</v>
      </c>
      <c r="H454" s="36">
        <v>10745</v>
      </c>
      <c r="I454" s="36">
        <v>0</v>
      </c>
      <c r="J454" s="36">
        <v>8340</v>
      </c>
      <c r="K454" s="36"/>
      <c r="L454" s="100" t="s">
        <v>2310</v>
      </c>
    </row>
    <row r="455" spans="1:12" ht="15">
      <c r="A455" s="7">
        <v>425</v>
      </c>
      <c r="B455" s="17" t="s">
        <v>1533</v>
      </c>
      <c r="C455" s="90" t="s">
        <v>1534</v>
      </c>
      <c r="D455" s="17" t="s">
        <v>1503</v>
      </c>
      <c r="E455" s="17" t="s">
        <v>1535</v>
      </c>
      <c r="F455" s="64">
        <f t="shared" si="13"/>
        <v>3523181</v>
      </c>
      <c r="G455" s="36">
        <v>1344008</v>
      </c>
      <c r="H455" s="36">
        <v>1603938</v>
      </c>
      <c r="I455" s="36">
        <v>315004</v>
      </c>
      <c r="J455" s="36">
        <v>260231</v>
      </c>
      <c r="K455" s="36"/>
      <c r="L455" s="100" t="s">
        <v>2310</v>
      </c>
    </row>
    <row r="456" spans="1:12" ht="15">
      <c r="A456" s="7">
        <v>426</v>
      </c>
      <c r="B456" s="17" t="s">
        <v>1536</v>
      </c>
      <c r="C456" s="90" t="s">
        <v>1537</v>
      </c>
      <c r="D456" s="17" t="s">
        <v>1503</v>
      </c>
      <c r="E456" s="17" t="s">
        <v>1538</v>
      </c>
      <c r="F456" s="64">
        <f t="shared" si="13"/>
        <v>1865522</v>
      </c>
      <c r="G456" s="36">
        <v>1101551</v>
      </c>
      <c r="H456" s="36">
        <v>639135</v>
      </c>
      <c r="I456" s="36">
        <v>0</v>
      </c>
      <c r="J456" s="36">
        <v>124836</v>
      </c>
      <c r="K456" s="36"/>
      <c r="L456" s="100" t="s">
        <v>2310</v>
      </c>
    </row>
    <row r="457" spans="1:12" ht="15">
      <c r="A457" s="7">
        <v>427</v>
      </c>
      <c r="B457" s="17" t="s">
        <v>1539</v>
      </c>
      <c r="C457" s="90" t="s">
        <v>1540</v>
      </c>
      <c r="D457" s="17" t="s">
        <v>1503</v>
      </c>
      <c r="E457" s="17" t="s">
        <v>1541</v>
      </c>
      <c r="F457" s="64">
        <f t="shared" si="13"/>
        <v>78571</v>
      </c>
      <c r="G457" s="36">
        <v>0</v>
      </c>
      <c r="H457" s="36">
        <v>78571</v>
      </c>
      <c r="I457" s="36">
        <v>0</v>
      </c>
      <c r="J457" s="36">
        <v>0</v>
      </c>
      <c r="K457" s="36"/>
      <c r="L457" s="100" t="s">
        <v>2310</v>
      </c>
    </row>
    <row r="458" spans="1:12" ht="15">
      <c r="A458" s="7">
        <v>428</v>
      </c>
      <c r="B458" s="17" t="s">
        <v>1542</v>
      </c>
      <c r="C458" s="90" t="s">
        <v>1543</v>
      </c>
      <c r="D458" s="17" t="s">
        <v>1503</v>
      </c>
      <c r="E458" s="17" t="s">
        <v>1544</v>
      </c>
      <c r="F458" s="64">
        <f t="shared" si="13"/>
        <v>20296743</v>
      </c>
      <c r="G458" s="36">
        <v>10763087</v>
      </c>
      <c r="H458" s="36">
        <v>1370989</v>
      </c>
      <c r="I458" s="36">
        <v>1429731</v>
      </c>
      <c r="J458" s="36">
        <v>6732936</v>
      </c>
      <c r="K458" s="36"/>
      <c r="L458" s="100" t="s">
        <v>2310</v>
      </c>
    </row>
    <row r="459" spans="1:12" s="5" customFormat="1" ht="15">
      <c r="A459" s="7">
        <v>429</v>
      </c>
      <c r="B459" s="17" t="s">
        <v>1545</v>
      </c>
      <c r="C459" s="90" t="s">
        <v>1546</v>
      </c>
      <c r="D459" s="17" t="s">
        <v>1503</v>
      </c>
      <c r="E459" s="17" t="s">
        <v>1547</v>
      </c>
      <c r="F459" s="64">
        <f t="shared" si="13"/>
        <v>7464569</v>
      </c>
      <c r="G459" s="36">
        <v>2911600</v>
      </c>
      <c r="H459" s="36">
        <v>782359</v>
      </c>
      <c r="I459" s="36">
        <v>3494560</v>
      </c>
      <c r="J459" s="36">
        <v>276050</v>
      </c>
      <c r="K459" s="36"/>
      <c r="L459" s="100" t="s">
        <v>2310</v>
      </c>
    </row>
    <row r="460" spans="1:12" ht="15">
      <c r="A460" s="7">
        <v>430</v>
      </c>
      <c r="B460" s="17" t="s">
        <v>1548</v>
      </c>
      <c r="C460" s="90" t="s">
        <v>1549</v>
      </c>
      <c r="D460" s="17" t="s">
        <v>1503</v>
      </c>
      <c r="E460" s="17" t="s">
        <v>1550</v>
      </c>
      <c r="F460" s="64">
        <f aca="true" t="shared" si="14" ref="F460:F491">G460+H460+I460+J460</f>
        <v>3210972</v>
      </c>
      <c r="G460" s="36">
        <v>1291149</v>
      </c>
      <c r="H460" s="36">
        <v>1515823</v>
      </c>
      <c r="I460" s="36">
        <v>0</v>
      </c>
      <c r="J460" s="36">
        <v>404000</v>
      </c>
      <c r="K460" s="36"/>
      <c r="L460" s="100" t="s">
        <v>2315</v>
      </c>
    </row>
    <row r="461" spans="1:12" ht="15">
      <c r="A461" s="7">
        <v>431</v>
      </c>
      <c r="B461" s="17" t="s">
        <v>1551</v>
      </c>
      <c r="C461" s="90" t="s">
        <v>1552</v>
      </c>
      <c r="D461" s="17" t="s">
        <v>1503</v>
      </c>
      <c r="E461" s="17" t="s">
        <v>1553</v>
      </c>
      <c r="F461" s="64">
        <f t="shared" si="14"/>
        <v>5512209</v>
      </c>
      <c r="G461" s="36">
        <v>3125850</v>
      </c>
      <c r="H461" s="36">
        <v>2377409</v>
      </c>
      <c r="I461" s="36">
        <v>0</v>
      </c>
      <c r="J461" s="36">
        <v>8950</v>
      </c>
      <c r="K461" s="36"/>
      <c r="L461" s="100" t="s">
        <v>2315</v>
      </c>
    </row>
    <row r="462" spans="1:12" ht="15">
      <c r="A462" s="7">
        <v>432</v>
      </c>
      <c r="B462" s="17" t="s">
        <v>1554</v>
      </c>
      <c r="C462" s="90" t="s">
        <v>1555</v>
      </c>
      <c r="D462" s="17" t="s">
        <v>1503</v>
      </c>
      <c r="E462" s="17" t="s">
        <v>1556</v>
      </c>
      <c r="F462" s="64">
        <f t="shared" si="14"/>
        <v>1773750</v>
      </c>
      <c r="G462" s="36">
        <v>431360</v>
      </c>
      <c r="H462" s="36">
        <v>1302750</v>
      </c>
      <c r="I462" s="36">
        <v>0</v>
      </c>
      <c r="J462" s="36">
        <v>39640</v>
      </c>
      <c r="K462" s="36"/>
      <c r="L462" s="100" t="s">
        <v>2315</v>
      </c>
    </row>
    <row r="463" spans="1:12" ht="15">
      <c r="A463" s="7">
        <v>433</v>
      </c>
      <c r="B463" s="17" t="s">
        <v>1557</v>
      </c>
      <c r="C463" s="90" t="s">
        <v>1558</v>
      </c>
      <c r="D463" s="17" t="s">
        <v>1503</v>
      </c>
      <c r="E463" s="17" t="s">
        <v>1559</v>
      </c>
      <c r="F463" s="64">
        <f t="shared" si="14"/>
        <v>4896882</v>
      </c>
      <c r="G463" s="36">
        <v>3424426</v>
      </c>
      <c r="H463" s="36">
        <v>518272</v>
      </c>
      <c r="I463" s="36">
        <v>811484</v>
      </c>
      <c r="J463" s="36">
        <v>142700</v>
      </c>
      <c r="K463" s="36"/>
      <c r="L463" s="79" t="s">
        <v>9</v>
      </c>
    </row>
    <row r="464" spans="1:12" ht="15">
      <c r="A464" s="7">
        <v>434</v>
      </c>
      <c r="B464" s="17" t="s">
        <v>1560</v>
      </c>
      <c r="C464" s="90" t="s">
        <v>1561</v>
      </c>
      <c r="D464" s="17" t="s">
        <v>1503</v>
      </c>
      <c r="E464" s="17" t="s">
        <v>1339</v>
      </c>
      <c r="F464" s="64">
        <f t="shared" si="14"/>
        <v>686466</v>
      </c>
      <c r="G464" s="36">
        <v>481201</v>
      </c>
      <c r="H464" s="36">
        <v>182762</v>
      </c>
      <c r="I464" s="36">
        <v>0</v>
      </c>
      <c r="J464" s="36">
        <v>22503</v>
      </c>
      <c r="K464" s="36"/>
      <c r="L464" s="56" t="s">
        <v>2284</v>
      </c>
    </row>
    <row r="465" spans="1:12" ht="15">
      <c r="A465" s="7">
        <v>435</v>
      </c>
      <c r="B465" s="17" t="s">
        <v>1562</v>
      </c>
      <c r="C465" s="90" t="s">
        <v>1563</v>
      </c>
      <c r="D465" s="17" t="s">
        <v>1503</v>
      </c>
      <c r="E465" s="17" t="s">
        <v>1564</v>
      </c>
      <c r="F465" s="64">
        <f t="shared" si="14"/>
        <v>597485</v>
      </c>
      <c r="G465" s="36">
        <v>512500</v>
      </c>
      <c r="H465" s="36">
        <v>78985</v>
      </c>
      <c r="I465" s="36">
        <v>0</v>
      </c>
      <c r="J465" s="36">
        <v>6000</v>
      </c>
      <c r="K465" s="36"/>
      <c r="L465" s="100" t="s">
        <v>2304</v>
      </c>
    </row>
    <row r="466" spans="1:12" ht="15">
      <c r="A466" s="7">
        <v>436</v>
      </c>
      <c r="B466" s="17" t="s">
        <v>1565</v>
      </c>
      <c r="C466" s="90" t="s">
        <v>1566</v>
      </c>
      <c r="D466" s="17" t="s">
        <v>1503</v>
      </c>
      <c r="E466" s="17" t="s">
        <v>1567</v>
      </c>
      <c r="F466" s="64">
        <f t="shared" si="14"/>
        <v>47500</v>
      </c>
      <c r="G466" s="36">
        <v>100</v>
      </c>
      <c r="H466" s="36">
        <v>47400</v>
      </c>
      <c r="I466" s="36">
        <v>0</v>
      </c>
      <c r="J466" s="36">
        <v>0</v>
      </c>
      <c r="K466" s="36"/>
      <c r="L466" s="100" t="s">
        <v>2310</v>
      </c>
    </row>
    <row r="467" spans="1:12" ht="15">
      <c r="A467" s="7">
        <v>437</v>
      </c>
      <c r="B467" s="17" t="s">
        <v>1568</v>
      </c>
      <c r="C467" s="90" t="s">
        <v>1569</v>
      </c>
      <c r="D467" s="17" t="s">
        <v>1503</v>
      </c>
      <c r="E467" s="17" t="s">
        <v>1570</v>
      </c>
      <c r="F467" s="64">
        <f t="shared" si="14"/>
        <v>410279</v>
      </c>
      <c r="G467" s="36">
        <v>0</v>
      </c>
      <c r="H467" s="36">
        <v>192770</v>
      </c>
      <c r="I467" s="36">
        <v>123100</v>
      </c>
      <c r="J467" s="36">
        <v>94409</v>
      </c>
      <c r="K467" s="36"/>
      <c r="L467" s="100" t="s">
        <v>2310</v>
      </c>
    </row>
    <row r="468" spans="1:12" ht="15">
      <c r="A468" s="7">
        <v>438</v>
      </c>
      <c r="B468" s="17" t="s">
        <v>1571</v>
      </c>
      <c r="C468" s="90" t="s">
        <v>1572</v>
      </c>
      <c r="D468" s="17" t="s">
        <v>1503</v>
      </c>
      <c r="E468" s="17" t="s">
        <v>1573</v>
      </c>
      <c r="F468" s="64">
        <f t="shared" si="14"/>
        <v>3943905</v>
      </c>
      <c r="G468" s="36">
        <v>2669880</v>
      </c>
      <c r="H468" s="36">
        <v>1107400</v>
      </c>
      <c r="I468" s="36">
        <v>18500</v>
      </c>
      <c r="J468" s="36">
        <v>148125</v>
      </c>
      <c r="K468" s="36"/>
      <c r="L468" s="100" t="s">
        <v>2315</v>
      </c>
    </row>
    <row r="469" spans="1:12" ht="15">
      <c r="A469" s="7">
        <v>439</v>
      </c>
      <c r="B469" s="17" t="s">
        <v>1574</v>
      </c>
      <c r="C469" s="90" t="s">
        <v>1575</v>
      </c>
      <c r="D469" s="17" t="s">
        <v>1503</v>
      </c>
      <c r="E469" s="17" t="s">
        <v>1576</v>
      </c>
      <c r="F469" s="64">
        <f t="shared" si="14"/>
        <v>1939676</v>
      </c>
      <c r="G469" s="36">
        <v>638311</v>
      </c>
      <c r="H469" s="36">
        <v>1198842</v>
      </c>
      <c r="I469" s="36">
        <v>0</v>
      </c>
      <c r="J469" s="36">
        <v>102523</v>
      </c>
      <c r="K469" s="36"/>
      <c r="L469" s="100" t="s">
        <v>2303</v>
      </c>
    </row>
    <row r="470" spans="1:12" ht="15">
      <c r="A470" s="7">
        <v>440</v>
      </c>
      <c r="B470" s="17" t="s">
        <v>1577</v>
      </c>
      <c r="C470" s="90" t="s">
        <v>1578</v>
      </c>
      <c r="D470" s="17" t="s">
        <v>1503</v>
      </c>
      <c r="E470" s="17" t="s">
        <v>1579</v>
      </c>
      <c r="F470" s="64">
        <f t="shared" si="14"/>
        <v>111157</v>
      </c>
      <c r="G470" s="36">
        <v>0</v>
      </c>
      <c r="H470" s="36">
        <v>14970</v>
      </c>
      <c r="I470" s="36">
        <v>100</v>
      </c>
      <c r="J470" s="36">
        <v>96087</v>
      </c>
      <c r="K470" s="36"/>
      <c r="L470" s="100" t="s">
        <v>2310</v>
      </c>
    </row>
    <row r="471" spans="1:12" ht="15">
      <c r="A471" s="7">
        <v>441</v>
      </c>
      <c r="B471" s="17" t="s">
        <v>1580</v>
      </c>
      <c r="C471" s="90" t="s">
        <v>1581</v>
      </c>
      <c r="D471" s="17" t="s">
        <v>1503</v>
      </c>
      <c r="E471" s="17" t="s">
        <v>1582</v>
      </c>
      <c r="F471" s="64">
        <f t="shared" si="14"/>
        <v>1683132</v>
      </c>
      <c r="G471" s="36">
        <v>115984</v>
      </c>
      <c r="H471" s="36">
        <v>464939</v>
      </c>
      <c r="I471" s="36">
        <v>736815</v>
      </c>
      <c r="J471" s="36">
        <v>365394</v>
      </c>
      <c r="K471" s="36"/>
      <c r="L471" s="100" t="s">
        <v>2310</v>
      </c>
    </row>
    <row r="472" spans="1:12" ht="15">
      <c r="A472" s="7">
        <v>442</v>
      </c>
      <c r="B472" s="17" t="s">
        <v>1583</v>
      </c>
      <c r="C472" s="90" t="s">
        <v>1584</v>
      </c>
      <c r="D472" s="17" t="s">
        <v>1503</v>
      </c>
      <c r="E472" s="17" t="s">
        <v>1585</v>
      </c>
      <c r="F472" s="64">
        <f t="shared" si="14"/>
        <v>1185906</v>
      </c>
      <c r="G472" s="36">
        <v>599100</v>
      </c>
      <c r="H472" s="36">
        <v>556741</v>
      </c>
      <c r="I472" s="36">
        <v>0</v>
      </c>
      <c r="J472" s="36">
        <v>30065</v>
      </c>
      <c r="K472" s="36"/>
      <c r="L472" s="100" t="s">
        <v>2315</v>
      </c>
    </row>
    <row r="473" spans="1:12" ht="15">
      <c r="A473" s="7">
        <v>443</v>
      </c>
      <c r="B473" s="17" t="s">
        <v>1586</v>
      </c>
      <c r="C473" s="90" t="s">
        <v>1587</v>
      </c>
      <c r="D473" s="17" t="s">
        <v>1503</v>
      </c>
      <c r="E473" s="17" t="s">
        <v>1588</v>
      </c>
      <c r="F473" s="64">
        <f t="shared" si="14"/>
        <v>116760</v>
      </c>
      <c r="G473" s="36">
        <v>0</v>
      </c>
      <c r="H473" s="36">
        <v>116510</v>
      </c>
      <c r="I473" s="36">
        <v>250</v>
      </c>
      <c r="J473" s="36">
        <v>0</v>
      </c>
      <c r="K473" s="36"/>
      <c r="L473" s="100" t="s">
        <v>2310</v>
      </c>
    </row>
    <row r="474" spans="1:12" ht="15">
      <c r="A474" s="7">
        <v>444</v>
      </c>
      <c r="B474" s="17" t="s">
        <v>1589</v>
      </c>
      <c r="C474" s="90" t="s">
        <v>1590</v>
      </c>
      <c r="D474" s="17" t="s">
        <v>1503</v>
      </c>
      <c r="E474" s="17" t="s">
        <v>1591</v>
      </c>
      <c r="F474" s="64">
        <f t="shared" si="14"/>
        <v>6551128</v>
      </c>
      <c r="G474" s="36">
        <v>4486123</v>
      </c>
      <c r="H474" s="36">
        <v>1597893</v>
      </c>
      <c r="I474" s="36">
        <v>3021</v>
      </c>
      <c r="J474" s="36">
        <v>464091</v>
      </c>
      <c r="K474" s="36"/>
      <c r="L474" s="100" t="s">
        <v>2315</v>
      </c>
    </row>
    <row r="475" spans="1:12" ht="15">
      <c r="A475" s="7">
        <v>445</v>
      </c>
      <c r="B475" s="17" t="s">
        <v>1592</v>
      </c>
      <c r="C475" s="90" t="s">
        <v>1593</v>
      </c>
      <c r="D475" s="17" t="s">
        <v>1503</v>
      </c>
      <c r="E475" s="17" t="s">
        <v>1594</v>
      </c>
      <c r="F475" s="64">
        <f t="shared" si="14"/>
        <v>486230</v>
      </c>
      <c r="G475" s="36">
        <v>64500</v>
      </c>
      <c r="H475" s="36">
        <v>324430</v>
      </c>
      <c r="I475" s="36">
        <v>0</v>
      </c>
      <c r="J475" s="36">
        <v>97300</v>
      </c>
      <c r="K475" s="36"/>
      <c r="L475" s="79" t="s">
        <v>9</v>
      </c>
    </row>
    <row r="476" spans="1:12" ht="15">
      <c r="A476" s="7">
        <v>446</v>
      </c>
      <c r="B476" s="17" t="s">
        <v>1595</v>
      </c>
      <c r="C476" s="90" t="s">
        <v>1596</v>
      </c>
      <c r="D476" s="17" t="s">
        <v>1503</v>
      </c>
      <c r="E476" s="17" t="s">
        <v>1597</v>
      </c>
      <c r="F476" s="64">
        <f t="shared" si="14"/>
        <v>683803</v>
      </c>
      <c r="G476" s="36">
        <v>0</v>
      </c>
      <c r="H476" s="36">
        <v>0</v>
      </c>
      <c r="I476" s="36">
        <v>141805</v>
      </c>
      <c r="J476" s="36">
        <v>541998</v>
      </c>
      <c r="K476" s="36"/>
      <c r="L476" s="100" t="s">
        <v>2310</v>
      </c>
    </row>
    <row r="477" spans="1:12" ht="15">
      <c r="A477" s="7">
        <v>447</v>
      </c>
      <c r="B477" s="17" t="s">
        <v>1598</v>
      </c>
      <c r="C477" s="90" t="s">
        <v>1599</v>
      </c>
      <c r="D477" s="17" t="s">
        <v>1503</v>
      </c>
      <c r="E477" s="17" t="s">
        <v>1600</v>
      </c>
      <c r="F477" s="64">
        <f t="shared" si="14"/>
        <v>2038945</v>
      </c>
      <c r="G477" s="36">
        <v>1161357</v>
      </c>
      <c r="H477" s="36">
        <v>658724</v>
      </c>
      <c r="I477" s="36">
        <v>3500</v>
      </c>
      <c r="J477" s="36">
        <v>215364</v>
      </c>
      <c r="K477" s="36"/>
      <c r="L477" s="100" t="s">
        <v>2315</v>
      </c>
    </row>
    <row r="478" spans="1:12" s="5" customFormat="1" ht="15">
      <c r="A478" s="7">
        <v>448</v>
      </c>
      <c r="B478" s="17" t="s">
        <v>1602</v>
      </c>
      <c r="C478" s="90" t="s">
        <v>1603</v>
      </c>
      <c r="D478" s="17" t="s">
        <v>1601</v>
      </c>
      <c r="E478" s="17" t="s">
        <v>1604</v>
      </c>
      <c r="F478" s="64">
        <f t="shared" si="14"/>
        <v>321591</v>
      </c>
      <c r="G478" s="36">
        <v>0</v>
      </c>
      <c r="H478" s="36">
        <v>253271</v>
      </c>
      <c r="I478" s="36">
        <v>0</v>
      </c>
      <c r="J478" s="36">
        <v>68320</v>
      </c>
      <c r="K478" s="36"/>
      <c r="L478" s="100" t="s">
        <v>2310</v>
      </c>
    </row>
    <row r="479" spans="1:12" ht="15">
      <c r="A479" s="7">
        <v>449</v>
      </c>
      <c r="B479" s="17" t="s">
        <v>1605</v>
      </c>
      <c r="C479" s="90" t="s">
        <v>1606</v>
      </c>
      <c r="D479" s="17" t="s">
        <v>1601</v>
      </c>
      <c r="E479" s="17" t="s">
        <v>1607</v>
      </c>
      <c r="F479" s="64">
        <f t="shared" si="14"/>
        <v>4275939</v>
      </c>
      <c r="G479" s="36">
        <v>0</v>
      </c>
      <c r="H479" s="36">
        <v>1592291</v>
      </c>
      <c r="I479" s="36">
        <v>68250</v>
      </c>
      <c r="J479" s="36">
        <v>2615398</v>
      </c>
      <c r="K479" s="36"/>
      <c r="L479" s="100" t="s">
        <v>2310</v>
      </c>
    </row>
    <row r="480" spans="1:12" ht="15">
      <c r="A480" s="7">
        <v>450</v>
      </c>
      <c r="B480" s="17" t="s">
        <v>1608</v>
      </c>
      <c r="C480" s="90" t="s">
        <v>1609</v>
      </c>
      <c r="D480" s="17" t="s">
        <v>1601</v>
      </c>
      <c r="E480" s="17" t="s">
        <v>1610</v>
      </c>
      <c r="F480" s="64">
        <f t="shared" si="14"/>
        <v>254136</v>
      </c>
      <c r="G480" s="36">
        <v>0</v>
      </c>
      <c r="H480" s="36">
        <v>239692</v>
      </c>
      <c r="I480" s="36">
        <v>0</v>
      </c>
      <c r="J480" s="36">
        <v>14444</v>
      </c>
      <c r="K480" s="36"/>
      <c r="L480" s="100" t="s">
        <v>2310</v>
      </c>
    </row>
    <row r="481" spans="1:12" ht="15">
      <c r="A481" s="7">
        <v>451</v>
      </c>
      <c r="B481" s="17" t="s">
        <v>1611</v>
      </c>
      <c r="C481" s="90" t="s">
        <v>1612</v>
      </c>
      <c r="D481" s="17" t="s">
        <v>1601</v>
      </c>
      <c r="E481" s="17" t="s">
        <v>1613</v>
      </c>
      <c r="F481" s="64">
        <f t="shared" si="14"/>
        <v>7849</v>
      </c>
      <c r="G481" s="36">
        <v>0</v>
      </c>
      <c r="H481" s="36">
        <v>7500</v>
      </c>
      <c r="I481" s="36">
        <v>0</v>
      </c>
      <c r="J481" s="36">
        <v>349</v>
      </c>
      <c r="K481" s="36"/>
      <c r="L481" s="100" t="s">
        <v>2310</v>
      </c>
    </row>
    <row r="482" spans="1:12" ht="15">
      <c r="A482" s="7">
        <v>452</v>
      </c>
      <c r="B482" s="17" t="s">
        <v>1614</v>
      </c>
      <c r="C482" s="90" t="s">
        <v>1615</v>
      </c>
      <c r="D482" s="17" t="s">
        <v>1601</v>
      </c>
      <c r="E482" s="17" t="s">
        <v>1616</v>
      </c>
      <c r="F482" s="64">
        <f t="shared" si="14"/>
        <v>845152</v>
      </c>
      <c r="G482" s="36">
        <v>0</v>
      </c>
      <c r="H482" s="36">
        <v>214127</v>
      </c>
      <c r="I482" s="36">
        <v>0</v>
      </c>
      <c r="J482" s="36">
        <v>631025</v>
      </c>
      <c r="K482" s="36"/>
      <c r="L482" s="100" t="s">
        <v>2310</v>
      </c>
    </row>
    <row r="483" spans="1:12" ht="15">
      <c r="A483" s="7">
        <v>453</v>
      </c>
      <c r="B483" s="17" t="s">
        <v>1617</v>
      </c>
      <c r="C483" s="90" t="s">
        <v>1618</v>
      </c>
      <c r="D483" s="17" t="s">
        <v>1601</v>
      </c>
      <c r="E483" s="17" t="s">
        <v>1619</v>
      </c>
      <c r="F483" s="64">
        <f t="shared" si="14"/>
        <v>259500</v>
      </c>
      <c r="G483" s="36">
        <v>0</v>
      </c>
      <c r="H483" s="36">
        <v>253700</v>
      </c>
      <c r="I483" s="36">
        <v>5000</v>
      </c>
      <c r="J483" s="36">
        <v>800</v>
      </c>
      <c r="K483" s="36"/>
      <c r="L483" s="100" t="s">
        <v>2315</v>
      </c>
    </row>
    <row r="484" spans="1:12" ht="15">
      <c r="A484" s="7">
        <v>454</v>
      </c>
      <c r="B484" s="17" t="s">
        <v>1620</v>
      </c>
      <c r="C484" s="90" t="s">
        <v>1621</v>
      </c>
      <c r="D484" s="17" t="s">
        <v>1601</v>
      </c>
      <c r="E484" s="17" t="s">
        <v>1622</v>
      </c>
      <c r="F484" s="64">
        <f t="shared" si="14"/>
        <v>1415034</v>
      </c>
      <c r="G484" s="36">
        <v>190000</v>
      </c>
      <c r="H484" s="36">
        <v>787364</v>
      </c>
      <c r="I484" s="36">
        <v>0</v>
      </c>
      <c r="J484" s="36">
        <v>437670</v>
      </c>
      <c r="K484" s="36"/>
      <c r="L484" s="79" t="s">
        <v>9</v>
      </c>
    </row>
    <row r="485" spans="1:12" ht="15">
      <c r="A485" s="7">
        <v>455</v>
      </c>
      <c r="B485" s="17" t="s">
        <v>1623</v>
      </c>
      <c r="C485" s="90" t="s">
        <v>1624</v>
      </c>
      <c r="D485" s="17" t="s">
        <v>1601</v>
      </c>
      <c r="E485" s="17" t="s">
        <v>1625</v>
      </c>
      <c r="F485" s="64">
        <f t="shared" si="14"/>
        <v>2489525</v>
      </c>
      <c r="G485" s="36">
        <v>136900</v>
      </c>
      <c r="H485" s="36">
        <v>1241427</v>
      </c>
      <c r="I485" s="36">
        <v>0</v>
      </c>
      <c r="J485" s="36">
        <v>1111198</v>
      </c>
      <c r="K485" s="36"/>
      <c r="L485" s="79" t="s">
        <v>9</v>
      </c>
    </row>
    <row r="486" spans="1:12" ht="15">
      <c r="A486" s="7">
        <v>456</v>
      </c>
      <c r="B486" s="17" t="s">
        <v>1626</v>
      </c>
      <c r="C486" s="90" t="s">
        <v>1627</v>
      </c>
      <c r="D486" s="17" t="s">
        <v>1601</v>
      </c>
      <c r="E486" s="17" t="s">
        <v>1628</v>
      </c>
      <c r="F486" s="64">
        <f t="shared" si="14"/>
        <v>260401</v>
      </c>
      <c r="G486" s="36">
        <v>0</v>
      </c>
      <c r="H486" s="36">
        <v>196671</v>
      </c>
      <c r="I486" s="36">
        <v>0</v>
      </c>
      <c r="J486" s="36">
        <v>63730</v>
      </c>
      <c r="K486" s="36"/>
      <c r="L486" s="100" t="s">
        <v>2310</v>
      </c>
    </row>
    <row r="487" spans="1:12" ht="15">
      <c r="A487" s="7">
        <v>457</v>
      </c>
      <c r="B487" s="17" t="s">
        <v>1629</v>
      </c>
      <c r="C487" s="90" t="s">
        <v>1630</v>
      </c>
      <c r="D487" s="17" t="s">
        <v>1601</v>
      </c>
      <c r="E487" s="17" t="s">
        <v>1631</v>
      </c>
      <c r="F487" s="64">
        <f t="shared" si="14"/>
        <v>135600</v>
      </c>
      <c r="G487" s="36">
        <v>0</v>
      </c>
      <c r="H487" s="36">
        <v>135600</v>
      </c>
      <c r="I487" s="36">
        <v>0</v>
      </c>
      <c r="J487" s="36">
        <v>0</v>
      </c>
      <c r="K487" s="36"/>
      <c r="L487" s="100" t="s">
        <v>2310</v>
      </c>
    </row>
    <row r="488" spans="1:12" ht="15">
      <c r="A488" s="7">
        <v>458</v>
      </c>
      <c r="B488" s="17" t="s">
        <v>1632</v>
      </c>
      <c r="C488" s="90" t="s">
        <v>1633</v>
      </c>
      <c r="D488" s="17" t="s">
        <v>1601</v>
      </c>
      <c r="E488" s="17" t="s">
        <v>1634</v>
      </c>
      <c r="F488" s="64">
        <f t="shared" si="14"/>
        <v>880507</v>
      </c>
      <c r="G488" s="36">
        <v>0</v>
      </c>
      <c r="H488" s="36">
        <v>604254</v>
      </c>
      <c r="I488" s="36">
        <v>197000</v>
      </c>
      <c r="J488" s="36">
        <v>79253</v>
      </c>
      <c r="K488" s="36"/>
      <c r="L488" s="100" t="s">
        <v>2315</v>
      </c>
    </row>
    <row r="489" spans="1:12" ht="15">
      <c r="A489" s="7">
        <v>459</v>
      </c>
      <c r="B489" s="17" t="s">
        <v>1635</v>
      </c>
      <c r="C489" s="90" t="s">
        <v>1636</v>
      </c>
      <c r="D489" s="17" t="s">
        <v>1601</v>
      </c>
      <c r="E489" s="17" t="s">
        <v>1637</v>
      </c>
      <c r="F489" s="64">
        <f t="shared" si="14"/>
        <v>451841</v>
      </c>
      <c r="G489" s="36">
        <v>0</v>
      </c>
      <c r="H489" s="36">
        <v>269071</v>
      </c>
      <c r="I489" s="36">
        <v>0</v>
      </c>
      <c r="J489" s="36">
        <v>182770</v>
      </c>
      <c r="K489" s="36"/>
      <c r="L489" s="100" t="s">
        <v>2310</v>
      </c>
    </row>
    <row r="490" spans="1:12" ht="15">
      <c r="A490" s="7">
        <v>460</v>
      </c>
      <c r="B490" s="17" t="s">
        <v>1638</v>
      </c>
      <c r="C490" s="90" t="s">
        <v>1639</v>
      </c>
      <c r="D490" s="17" t="s">
        <v>1601</v>
      </c>
      <c r="E490" s="17" t="s">
        <v>1640</v>
      </c>
      <c r="F490" s="64">
        <f t="shared" si="14"/>
        <v>232234</v>
      </c>
      <c r="G490" s="36">
        <v>0</v>
      </c>
      <c r="H490" s="36">
        <v>132934</v>
      </c>
      <c r="I490" s="36">
        <v>0</v>
      </c>
      <c r="J490" s="36">
        <v>99300</v>
      </c>
      <c r="K490" s="36"/>
      <c r="L490" s="100" t="s">
        <v>2304</v>
      </c>
    </row>
    <row r="491" spans="1:12" ht="15">
      <c r="A491" s="7">
        <v>461</v>
      </c>
      <c r="B491" s="17" t="s">
        <v>1641</v>
      </c>
      <c r="C491" s="90" t="s">
        <v>1642</v>
      </c>
      <c r="D491" s="17" t="s">
        <v>1601</v>
      </c>
      <c r="E491" s="17" t="s">
        <v>1643</v>
      </c>
      <c r="F491" s="64">
        <f t="shared" si="14"/>
        <v>4050614</v>
      </c>
      <c r="G491" s="36">
        <v>48002</v>
      </c>
      <c r="H491" s="36">
        <v>1885396</v>
      </c>
      <c r="I491" s="36">
        <v>3001</v>
      </c>
      <c r="J491" s="36">
        <v>2114215</v>
      </c>
      <c r="K491" s="36"/>
      <c r="L491" s="100" t="s">
        <v>2310</v>
      </c>
    </row>
    <row r="492" spans="1:12" ht="15">
      <c r="A492" s="7">
        <v>462</v>
      </c>
      <c r="B492" s="17" t="s">
        <v>1644</v>
      </c>
      <c r="C492" s="90" t="s">
        <v>1645</v>
      </c>
      <c r="D492" s="17" t="s">
        <v>1601</v>
      </c>
      <c r="E492" s="17" t="s">
        <v>1646</v>
      </c>
      <c r="F492" s="64">
        <f aca="true" t="shared" si="15" ref="F492:F523">G492+H492+I492+J492</f>
        <v>880856</v>
      </c>
      <c r="G492" s="36">
        <v>0</v>
      </c>
      <c r="H492" s="36">
        <v>726335</v>
      </c>
      <c r="I492" s="36">
        <v>5500</v>
      </c>
      <c r="J492" s="36">
        <v>149021</v>
      </c>
      <c r="K492" s="36"/>
      <c r="L492" s="100" t="s">
        <v>2315</v>
      </c>
    </row>
    <row r="493" spans="1:12" ht="15">
      <c r="A493" s="7">
        <v>463</v>
      </c>
      <c r="B493" s="17" t="s">
        <v>1647</v>
      </c>
      <c r="C493" s="90" t="s">
        <v>1648</v>
      </c>
      <c r="D493" s="17" t="s">
        <v>1601</v>
      </c>
      <c r="E493" s="17" t="s">
        <v>1121</v>
      </c>
      <c r="F493" s="64">
        <f t="shared" si="15"/>
        <v>2307800</v>
      </c>
      <c r="G493" s="36">
        <v>1645000</v>
      </c>
      <c r="H493" s="36">
        <v>193402</v>
      </c>
      <c r="I493" s="36">
        <v>0</v>
      </c>
      <c r="J493" s="36">
        <v>469398</v>
      </c>
      <c r="K493" s="36"/>
      <c r="L493" s="100" t="s">
        <v>2310</v>
      </c>
    </row>
    <row r="494" spans="1:12" ht="15">
      <c r="A494" s="7">
        <v>464</v>
      </c>
      <c r="B494" s="17" t="s">
        <v>1650</v>
      </c>
      <c r="C494" s="90" t="s">
        <v>1651</v>
      </c>
      <c r="D494" s="17" t="s">
        <v>1649</v>
      </c>
      <c r="E494" s="17" t="s">
        <v>1652</v>
      </c>
      <c r="F494" s="64">
        <f t="shared" si="15"/>
        <v>40000</v>
      </c>
      <c r="G494" s="36">
        <v>0</v>
      </c>
      <c r="H494" s="36">
        <v>20000</v>
      </c>
      <c r="I494" s="36">
        <v>20000</v>
      </c>
      <c r="J494" s="36">
        <v>0</v>
      </c>
      <c r="K494" s="36"/>
      <c r="L494" s="100" t="s">
        <v>2310</v>
      </c>
    </row>
    <row r="495" spans="1:12" ht="15">
      <c r="A495" s="7">
        <v>465</v>
      </c>
      <c r="B495" s="17" t="s">
        <v>1653</v>
      </c>
      <c r="C495" s="90" t="s">
        <v>1654</v>
      </c>
      <c r="D495" s="17" t="s">
        <v>1649</v>
      </c>
      <c r="E495" s="17" t="s">
        <v>1655</v>
      </c>
      <c r="F495" s="64">
        <f t="shared" si="15"/>
        <v>66300</v>
      </c>
      <c r="G495" s="36">
        <v>0</v>
      </c>
      <c r="H495" s="36">
        <v>51000</v>
      </c>
      <c r="I495" s="36">
        <v>0</v>
      </c>
      <c r="J495" s="36">
        <v>15300</v>
      </c>
      <c r="K495" s="36"/>
      <c r="L495" s="100" t="s">
        <v>2304</v>
      </c>
    </row>
    <row r="496" spans="1:12" s="5" customFormat="1" ht="15">
      <c r="A496" s="7">
        <v>466</v>
      </c>
      <c r="B496" s="17" t="s">
        <v>1656</v>
      </c>
      <c r="C496" s="90" t="s">
        <v>1657</v>
      </c>
      <c r="D496" s="17" t="s">
        <v>1649</v>
      </c>
      <c r="E496" s="17" t="s">
        <v>1658</v>
      </c>
      <c r="F496" s="64">
        <f t="shared" si="15"/>
        <v>16700</v>
      </c>
      <c r="G496" s="36">
        <v>0</v>
      </c>
      <c r="H496" s="36">
        <v>14300</v>
      </c>
      <c r="I496" s="36">
        <v>0</v>
      </c>
      <c r="J496" s="36">
        <v>2400</v>
      </c>
      <c r="K496" s="36"/>
      <c r="L496" s="79" t="s">
        <v>9</v>
      </c>
    </row>
    <row r="497" spans="1:12" ht="15">
      <c r="A497" s="7">
        <v>467</v>
      </c>
      <c r="B497" s="17" t="s">
        <v>1659</v>
      </c>
      <c r="C497" s="90" t="s">
        <v>1660</v>
      </c>
      <c r="D497" s="17" t="s">
        <v>1649</v>
      </c>
      <c r="E497" s="17" t="s">
        <v>1661</v>
      </c>
      <c r="F497" s="64">
        <f t="shared" si="15"/>
        <v>83500</v>
      </c>
      <c r="G497" s="36">
        <v>0</v>
      </c>
      <c r="H497" s="36">
        <v>0</v>
      </c>
      <c r="I497" s="36">
        <v>0</v>
      </c>
      <c r="J497" s="36">
        <v>83500</v>
      </c>
      <c r="K497" s="36"/>
      <c r="L497" s="100" t="s">
        <v>2315</v>
      </c>
    </row>
    <row r="498" spans="1:12" ht="15">
      <c r="A498" s="7">
        <v>468</v>
      </c>
      <c r="B498" s="17" t="s">
        <v>1662</v>
      </c>
      <c r="C498" s="90" t="s">
        <v>1663</v>
      </c>
      <c r="D498" s="17" t="s">
        <v>1649</v>
      </c>
      <c r="E498" s="17" t="s">
        <v>1664</v>
      </c>
      <c r="F498" s="64">
        <f t="shared" si="15"/>
        <v>33740</v>
      </c>
      <c r="G498" s="36">
        <v>1780</v>
      </c>
      <c r="H498" s="36">
        <v>8500</v>
      </c>
      <c r="I498" s="36">
        <v>18960</v>
      </c>
      <c r="J498" s="36">
        <v>4500</v>
      </c>
      <c r="K498" s="36"/>
      <c r="L498" s="100" t="s">
        <v>2304</v>
      </c>
    </row>
    <row r="499" spans="1:12" ht="15">
      <c r="A499" s="7">
        <v>469</v>
      </c>
      <c r="B499" s="17" t="s">
        <v>1665</v>
      </c>
      <c r="C499" s="90" t="s">
        <v>1666</v>
      </c>
      <c r="D499" s="17" t="s">
        <v>1649</v>
      </c>
      <c r="E499" s="17" t="s">
        <v>1667</v>
      </c>
      <c r="F499" s="64">
        <f t="shared" si="15"/>
        <v>57327</v>
      </c>
      <c r="G499" s="36">
        <v>0</v>
      </c>
      <c r="H499" s="36">
        <v>19527</v>
      </c>
      <c r="I499" s="36">
        <v>21000</v>
      </c>
      <c r="J499" s="36">
        <v>16800</v>
      </c>
      <c r="K499" s="36"/>
      <c r="L499" s="100" t="s">
        <v>2310</v>
      </c>
    </row>
    <row r="500" spans="1:12" ht="15">
      <c r="A500" s="7">
        <v>470</v>
      </c>
      <c r="B500" s="17" t="s">
        <v>1668</v>
      </c>
      <c r="C500" s="90" t="s">
        <v>1669</v>
      </c>
      <c r="D500" s="17" t="s">
        <v>1649</v>
      </c>
      <c r="E500" s="17" t="s">
        <v>1670</v>
      </c>
      <c r="F500" s="64">
        <f t="shared" si="15"/>
        <v>246874</v>
      </c>
      <c r="G500" s="36">
        <v>0</v>
      </c>
      <c r="H500" s="36">
        <v>18874</v>
      </c>
      <c r="I500" s="36">
        <v>0</v>
      </c>
      <c r="J500" s="36">
        <v>228000</v>
      </c>
      <c r="K500" s="36"/>
      <c r="L500" s="100" t="s">
        <v>2315</v>
      </c>
    </row>
    <row r="501" spans="1:12" ht="15">
      <c r="A501" s="7">
        <v>471</v>
      </c>
      <c r="B501" s="17" t="s">
        <v>1671</v>
      </c>
      <c r="C501" s="90" t="s">
        <v>1672</v>
      </c>
      <c r="D501" s="17" t="s">
        <v>1649</v>
      </c>
      <c r="E501" s="17" t="s">
        <v>1673</v>
      </c>
      <c r="F501" s="64">
        <f t="shared" si="15"/>
        <v>2213755</v>
      </c>
      <c r="G501" s="36">
        <v>0</v>
      </c>
      <c r="H501" s="36">
        <v>261820</v>
      </c>
      <c r="I501" s="36">
        <v>1635</v>
      </c>
      <c r="J501" s="36">
        <v>1950300</v>
      </c>
      <c r="K501" s="36"/>
      <c r="L501" s="79" t="s">
        <v>9</v>
      </c>
    </row>
    <row r="502" spans="1:12" ht="15">
      <c r="A502" s="7">
        <v>472</v>
      </c>
      <c r="B502" s="17" t="s">
        <v>1674</v>
      </c>
      <c r="C502" s="90" t="s">
        <v>1675</v>
      </c>
      <c r="D502" s="17" t="s">
        <v>1649</v>
      </c>
      <c r="E502" s="17" t="s">
        <v>1676</v>
      </c>
      <c r="F502" s="64">
        <f t="shared" si="15"/>
        <v>190621</v>
      </c>
      <c r="G502" s="36">
        <v>0</v>
      </c>
      <c r="H502" s="36">
        <v>69885</v>
      </c>
      <c r="I502" s="36">
        <v>0</v>
      </c>
      <c r="J502" s="36">
        <v>120736</v>
      </c>
      <c r="K502" s="36"/>
      <c r="L502" s="100" t="s">
        <v>2304</v>
      </c>
    </row>
    <row r="503" spans="1:12" ht="15">
      <c r="A503" s="7">
        <v>473</v>
      </c>
      <c r="B503" s="17" t="s">
        <v>1677</v>
      </c>
      <c r="C503" s="90" t="s">
        <v>1678</v>
      </c>
      <c r="D503" s="17" t="s">
        <v>1649</v>
      </c>
      <c r="E503" s="17" t="s">
        <v>1679</v>
      </c>
      <c r="F503" s="64">
        <f t="shared" si="15"/>
        <v>1779951</v>
      </c>
      <c r="G503" s="36">
        <v>0</v>
      </c>
      <c r="H503" s="36">
        <v>34481</v>
      </c>
      <c r="I503" s="36">
        <v>1625500</v>
      </c>
      <c r="J503" s="36">
        <v>119970</v>
      </c>
      <c r="K503" s="36"/>
      <c r="L503" s="100" t="s">
        <v>2310</v>
      </c>
    </row>
    <row r="504" spans="1:12" ht="15">
      <c r="A504" s="7">
        <v>474</v>
      </c>
      <c r="B504" s="17" t="s">
        <v>1680</v>
      </c>
      <c r="C504" s="90" t="s">
        <v>1681</v>
      </c>
      <c r="D504" s="17" t="s">
        <v>1649</v>
      </c>
      <c r="E504" s="17" t="s">
        <v>1687</v>
      </c>
      <c r="F504" s="64">
        <f t="shared" si="15"/>
        <v>164018</v>
      </c>
      <c r="G504" s="36">
        <v>0</v>
      </c>
      <c r="H504" s="36">
        <v>49018</v>
      </c>
      <c r="I504" s="36">
        <v>0</v>
      </c>
      <c r="J504" s="36">
        <v>115000</v>
      </c>
      <c r="K504" s="36"/>
      <c r="L504" s="100" t="s">
        <v>2304</v>
      </c>
    </row>
    <row r="505" spans="1:12" ht="15">
      <c r="A505" s="7">
        <v>475</v>
      </c>
      <c r="B505" s="17" t="s">
        <v>1688</v>
      </c>
      <c r="C505" s="90" t="s">
        <v>1689</v>
      </c>
      <c r="D505" s="17" t="s">
        <v>1649</v>
      </c>
      <c r="E505" s="17" t="s">
        <v>1690</v>
      </c>
      <c r="F505" s="64">
        <f t="shared" si="15"/>
        <v>32075</v>
      </c>
      <c r="G505" s="36">
        <v>0</v>
      </c>
      <c r="H505" s="36">
        <v>8375</v>
      </c>
      <c r="I505" s="36">
        <v>0</v>
      </c>
      <c r="J505" s="36">
        <v>23700</v>
      </c>
      <c r="K505" s="36"/>
      <c r="L505" s="100" t="s">
        <v>2310</v>
      </c>
    </row>
    <row r="506" spans="1:12" ht="15">
      <c r="A506" s="7">
        <v>476</v>
      </c>
      <c r="B506" s="17" t="s">
        <v>1691</v>
      </c>
      <c r="C506" s="90" t="s">
        <v>1692</v>
      </c>
      <c r="D506" s="17" t="s">
        <v>1649</v>
      </c>
      <c r="E506" s="17" t="s">
        <v>1693</v>
      </c>
      <c r="F506" s="64">
        <f t="shared" si="15"/>
        <v>350969</v>
      </c>
      <c r="G506" s="36">
        <v>0</v>
      </c>
      <c r="H506" s="36">
        <v>181943</v>
      </c>
      <c r="I506" s="36">
        <v>8000</v>
      </c>
      <c r="J506" s="36">
        <v>161026</v>
      </c>
      <c r="K506" s="36"/>
      <c r="L506" s="100" t="s">
        <v>2304</v>
      </c>
    </row>
    <row r="507" spans="1:12" ht="15">
      <c r="A507" s="7">
        <v>477</v>
      </c>
      <c r="B507" s="17" t="s">
        <v>1694</v>
      </c>
      <c r="C507" s="90" t="s">
        <v>1695</v>
      </c>
      <c r="D507" s="17" t="s">
        <v>1649</v>
      </c>
      <c r="E507" s="17" t="s">
        <v>1696</v>
      </c>
      <c r="F507" s="64">
        <f t="shared" si="15"/>
        <v>343426</v>
      </c>
      <c r="G507" s="36">
        <v>119700</v>
      </c>
      <c r="H507" s="36">
        <v>20000</v>
      </c>
      <c r="I507" s="36">
        <v>88000</v>
      </c>
      <c r="J507" s="36">
        <v>115726</v>
      </c>
      <c r="K507" s="36"/>
      <c r="L507" s="100" t="s">
        <v>2310</v>
      </c>
    </row>
    <row r="508" spans="1:12" ht="15">
      <c r="A508" s="7">
        <v>478</v>
      </c>
      <c r="B508" s="17" t="s">
        <v>1697</v>
      </c>
      <c r="C508" s="90" t="s">
        <v>1698</v>
      </c>
      <c r="D508" s="17" t="s">
        <v>1649</v>
      </c>
      <c r="E508" s="17" t="s">
        <v>1699</v>
      </c>
      <c r="F508" s="64">
        <f t="shared" si="15"/>
        <v>187034</v>
      </c>
      <c r="G508" s="36">
        <v>0</v>
      </c>
      <c r="H508" s="36">
        <v>48089</v>
      </c>
      <c r="I508" s="36">
        <v>0</v>
      </c>
      <c r="J508" s="36">
        <v>138945</v>
      </c>
      <c r="K508" s="36"/>
      <c r="L508" s="100" t="s">
        <v>2310</v>
      </c>
    </row>
    <row r="509" spans="1:12" ht="15">
      <c r="A509" s="7">
        <v>479</v>
      </c>
      <c r="B509" s="17" t="s">
        <v>1701</v>
      </c>
      <c r="C509" s="90" t="s">
        <v>1702</v>
      </c>
      <c r="D509" s="17" t="s">
        <v>1700</v>
      </c>
      <c r="E509" s="17" t="s">
        <v>1703</v>
      </c>
      <c r="F509" s="64">
        <f t="shared" si="15"/>
        <v>322494</v>
      </c>
      <c r="G509" s="36">
        <v>0</v>
      </c>
      <c r="H509" s="36">
        <v>273617</v>
      </c>
      <c r="I509" s="36">
        <v>25100</v>
      </c>
      <c r="J509" s="36">
        <v>23777</v>
      </c>
      <c r="K509" s="36"/>
      <c r="L509" s="100" t="s">
        <v>2310</v>
      </c>
    </row>
    <row r="510" spans="1:12" ht="15">
      <c r="A510" s="7">
        <v>480</v>
      </c>
      <c r="B510" s="17" t="s">
        <v>1704</v>
      </c>
      <c r="C510" s="90" t="s">
        <v>1705</v>
      </c>
      <c r="D510" s="17" t="s">
        <v>1700</v>
      </c>
      <c r="E510" s="17" t="s">
        <v>1706</v>
      </c>
      <c r="F510" s="64">
        <f t="shared" si="15"/>
        <v>5129447</v>
      </c>
      <c r="G510" s="36">
        <v>1112800</v>
      </c>
      <c r="H510" s="36">
        <v>2112811</v>
      </c>
      <c r="I510" s="36">
        <v>348900</v>
      </c>
      <c r="J510" s="36">
        <v>1554936</v>
      </c>
      <c r="K510" s="36"/>
      <c r="L510" s="100" t="s">
        <v>2315</v>
      </c>
    </row>
    <row r="511" spans="1:12" ht="15">
      <c r="A511" s="7">
        <v>481</v>
      </c>
      <c r="B511" s="17" t="s">
        <v>1707</v>
      </c>
      <c r="C511" s="90" t="s">
        <v>1708</v>
      </c>
      <c r="D511" s="17" t="s">
        <v>1700</v>
      </c>
      <c r="E511" s="17" t="s">
        <v>1709</v>
      </c>
      <c r="F511" s="64">
        <f t="shared" si="15"/>
        <v>2000505</v>
      </c>
      <c r="G511" s="36">
        <v>0</v>
      </c>
      <c r="H511" s="36">
        <v>779559</v>
      </c>
      <c r="I511" s="36">
        <v>872000</v>
      </c>
      <c r="J511" s="36">
        <v>348946</v>
      </c>
      <c r="K511" s="36"/>
      <c r="L511" s="100" t="s">
        <v>2315</v>
      </c>
    </row>
    <row r="512" spans="1:12" ht="15">
      <c r="A512" s="7">
        <v>482</v>
      </c>
      <c r="B512" s="17" t="s">
        <v>1710</v>
      </c>
      <c r="C512" s="90" t="s">
        <v>1711</v>
      </c>
      <c r="D512" s="17" t="s">
        <v>1700</v>
      </c>
      <c r="E512" s="17" t="s">
        <v>1712</v>
      </c>
      <c r="F512" s="64">
        <f t="shared" si="15"/>
        <v>4125018</v>
      </c>
      <c r="G512" s="36">
        <v>365575</v>
      </c>
      <c r="H512" s="36">
        <v>3759443</v>
      </c>
      <c r="I512" s="36">
        <v>0</v>
      </c>
      <c r="J512" s="36">
        <v>0</v>
      </c>
      <c r="K512" s="36"/>
      <c r="L512" s="100" t="s">
        <v>2310</v>
      </c>
    </row>
    <row r="513" spans="1:12" ht="15">
      <c r="A513" s="7">
        <v>483</v>
      </c>
      <c r="B513" s="17" t="s">
        <v>1713</v>
      </c>
      <c r="C513" s="90" t="s">
        <v>1714</v>
      </c>
      <c r="D513" s="17" t="s">
        <v>1700</v>
      </c>
      <c r="E513" s="17" t="s">
        <v>1715</v>
      </c>
      <c r="F513" s="64">
        <f t="shared" si="15"/>
        <v>1379173</v>
      </c>
      <c r="G513" s="36">
        <v>452550</v>
      </c>
      <c r="H513" s="36">
        <v>548193</v>
      </c>
      <c r="I513" s="36">
        <v>138400</v>
      </c>
      <c r="J513" s="36">
        <v>240030</v>
      </c>
      <c r="K513" s="36"/>
      <c r="L513" s="100" t="s">
        <v>2315</v>
      </c>
    </row>
    <row r="514" spans="1:12" ht="15">
      <c r="A514" s="7">
        <v>484</v>
      </c>
      <c r="B514" s="17" t="s">
        <v>1716</v>
      </c>
      <c r="C514" s="90" t="s">
        <v>1717</v>
      </c>
      <c r="D514" s="17" t="s">
        <v>1700</v>
      </c>
      <c r="E514" s="17" t="s">
        <v>1718</v>
      </c>
      <c r="F514" s="64">
        <f t="shared" si="15"/>
        <v>9792440</v>
      </c>
      <c r="G514" s="36">
        <v>813500</v>
      </c>
      <c r="H514" s="36">
        <v>1705243</v>
      </c>
      <c r="I514" s="36">
        <v>23000</v>
      </c>
      <c r="J514" s="36">
        <v>7250697</v>
      </c>
      <c r="K514" s="36"/>
      <c r="L514" s="100" t="s">
        <v>2310</v>
      </c>
    </row>
    <row r="515" spans="1:12" ht="15">
      <c r="A515" s="7">
        <v>485</v>
      </c>
      <c r="B515" s="17" t="s">
        <v>1719</v>
      </c>
      <c r="C515" s="90" t="s">
        <v>1720</v>
      </c>
      <c r="D515" s="17" t="s">
        <v>1700</v>
      </c>
      <c r="E515" s="17" t="s">
        <v>1721</v>
      </c>
      <c r="F515" s="64">
        <f t="shared" si="15"/>
        <v>619663</v>
      </c>
      <c r="G515" s="36">
        <v>0</v>
      </c>
      <c r="H515" s="36">
        <v>619663</v>
      </c>
      <c r="I515" s="36">
        <v>0</v>
      </c>
      <c r="J515" s="36">
        <v>0</v>
      </c>
      <c r="K515" s="36"/>
      <c r="L515" s="100" t="s">
        <v>2304</v>
      </c>
    </row>
    <row r="516" spans="1:12" ht="15">
      <c r="A516" s="7">
        <v>486</v>
      </c>
      <c r="B516" s="17" t="s">
        <v>1722</v>
      </c>
      <c r="C516" s="90" t="s">
        <v>1723</v>
      </c>
      <c r="D516" s="17" t="s">
        <v>1700</v>
      </c>
      <c r="E516" s="17" t="s">
        <v>940</v>
      </c>
      <c r="F516" s="64">
        <f t="shared" si="15"/>
        <v>18694942</v>
      </c>
      <c r="G516" s="36">
        <v>9666300</v>
      </c>
      <c r="H516" s="36">
        <v>2802917</v>
      </c>
      <c r="I516" s="36">
        <v>651955</v>
      </c>
      <c r="J516" s="36">
        <v>5573770</v>
      </c>
      <c r="K516" s="36"/>
      <c r="L516" s="100" t="s">
        <v>2310</v>
      </c>
    </row>
    <row r="517" spans="1:12" ht="15">
      <c r="A517" s="7">
        <v>487</v>
      </c>
      <c r="B517" s="17" t="s">
        <v>1724</v>
      </c>
      <c r="C517" s="90" t="s">
        <v>1725</v>
      </c>
      <c r="D517" s="17" t="s">
        <v>1700</v>
      </c>
      <c r="E517" s="17" t="s">
        <v>13</v>
      </c>
      <c r="F517" s="64">
        <f t="shared" si="15"/>
        <v>2801568</v>
      </c>
      <c r="G517" s="36">
        <v>0</v>
      </c>
      <c r="H517" s="36">
        <v>326610</v>
      </c>
      <c r="I517" s="36">
        <v>0</v>
      </c>
      <c r="J517" s="36">
        <v>2474958</v>
      </c>
      <c r="K517" s="36"/>
      <c r="L517" s="100" t="s">
        <v>2310</v>
      </c>
    </row>
    <row r="518" spans="1:12" ht="15">
      <c r="A518" s="7">
        <v>488</v>
      </c>
      <c r="B518" s="17" t="s">
        <v>14</v>
      </c>
      <c r="C518" s="90" t="s">
        <v>15</v>
      </c>
      <c r="D518" s="17" t="s">
        <v>1700</v>
      </c>
      <c r="E518" s="17" t="s">
        <v>16</v>
      </c>
      <c r="F518" s="64">
        <f t="shared" si="15"/>
        <v>10159156</v>
      </c>
      <c r="G518" s="36">
        <v>7055448</v>
      </c>
      <c r="H518" s="36">
        <v>1819053</v>
      </c>
      <c r="I518" s="36">
        <v>890600</v>
      </c>
      <c r="J518" s="36">
        <v>394055</v>
      </c>
      <c r="K518" s="36"/>
      <c r="L518" s="100" t="s">
        <v>2310</v>
      </c>
    </row>
    <row r="519" spans="1:12" ht="15">
      <c r="A519" s="7">
        <v>489</v>
      </c>
      <c r="B519" s="17" t="s">
        <v>17</v>
      </c>
      <c r="C519" s="90" t="s">
        <v>18</v>
      </c>
      <c r="D519" s="17" t="s">
        <v>1700</v>
      </c>
      <c r="E519" s="17" t="s">
        <v>19</v>
      </c>
      <c r="F519" s="64">
        <f t="shared" si="15"/>
        <v>212463</v>
      </c>
      <c r="G519" s="36">
        <v>0</v>
      </c>
      <c r="H519" s="36">
        <v>165263</v>
      </c>
      <c r="I519" s="36">
        <v>0</v>
      </c>
      <c r="J519" s="36">
        <v>47200</v>
      </c>
      <c r="K519" s="36"/>
      <c r="L519" s="100" t="s">
        <v>2304</v>
      </c>
    </row>
    <row r="520" spans="1:12" s="5" customFormat="1" ht="15">
      <c r="A520" s="7">
        <v>490</v>
      </c>
      <c r="B520" s="17" t="s">
        <v>20</v>
      </c>
      <c r="C520" s="90" t="s">
        <v>21</v>
      </c>
      <c r="D520" s="17" t="s">
        <v>1700</v>
      </c>
      <c r="E520" s="17" t="s">
        <v>22</v>
      </c>
      <c r="F520" s="64">
        <f t="shared" si="15"/>
        <v>70349</v>
      </c>
      <c r="G520" s="36">
        <v>0</v>
      </c>
      <c r="H520" s="36">
        <v>70349</v>
      </c>
      <c r="I520" s="36">
        <v>0</v>
      </c>
      <c r="J520" s="36">
        <v>0</v>
      </c>
      <c r="K520" s="36"/>
      <c r="L520" s="100" t="s">
        <v>2310</v>
      </c>
    </row>
    <row r="521" spans="1:12" ht="15">
      <c r="A521" s="7">
        <v>491</v>
      </c>
      <c r="B521" s="17" t="s">
        <v>23</v>
      </c>
      <c r="C521" s="90" t="s">
        <v>24</v>
      </c>
      <c r="D521" s="17" t="s">
        <v>1700</v>
      </c>
      <c r="E521" s="17" t="s">
        <v>25</v>
      </c>
      <c r="F521" s="64">
        <f t="shared" si="15"/>
        <v>1681739</v>
      </c>
      <c r="G521" s="36">
        <v>612003</v>
      </c>
      <c r="H521" s="36">
        <v>870423</v>
      </c>
      <c r="I521" s="36">
        <v>2</v>
      </c>
      <c r="J521" s="36">
        <v>199311</v>
      </c>
      <c r="K521" s="36"/>
      <c r="L521" s="100" t="s">
        <v>2310</v>
      </c>
    </row>
    <row r="522" spans="1:12" ht="15">
      <c r="A522" s="7">
        <v>492</v>
      </c>
      <c r="B522" s="17" t="s">
        <v>26</v>
      </c>
      <c r="C522" s="90" t="s">
        <v>27</v>
      </c>
      <c r="D522" s="17" t="s">
        <v>1700</v>
      </c>
      <c r="E522" s="17" t="s">
        <v>28</v>
      </c>
      <c r="F522" s="64">
        <f t="shared" si="15"/>
        <v>835406</v>
      </c>
      <c r="G522" s="36">
        <v>0</v>
      </c>
      <c r="H522" s="36">
        <v>429905</v>
      </c>
      <c r="I522" s="36">
        <v>0</v>
      </c>
      <c r="J522" s="36">
        <v>405501</v>
      </c>
      <c r="K522" s="36"/>
      <c r="L522" s="100" t="s">
        <v>2310</v>
      </c>
    </row>
    <row r="523" spans="1:12" ht="15">
      <c r="A523" s="7">
        <v>493</v>
      </c>
      <c r="B523" s="17" t="s">
        <v>29</v>
      </c>
      <c r="C523" s="90" t="s">
        <v>30</v>
      </c>
      <c r="D523" s="17" t="s">
        <v>1700</v>
      </c>
      <c r="E523" s="17" t="s">
        <v>1736</v>
      </c>
      <c r="F523" s="64">
        <f t="shared" si="15"/>
        <v>294580</v>
      </c>
      <c r="G523" s="36">
        <v>0</v>
      </c>
      <c r="H523" s="36">
        <v>251980</v>
      </c>
      <c r="I523" s="36">
        <v>0</v>
      </c>
      <c r="J523" s="36">
        <v>42600</v>
      </c>
      <c r="K523" s="36"/>
      <c r="L523" s="100" t="s">
        <v>2304</v>
      </c>
    </row>
    <row r="524" spans="1:12" ht="15">
      <c r="A524" s="7">
        <v>494</v>
      </c>
      <c r="B524" s="17" t="s">
        <v>31</v>
      </c>
      <c r="C524" s="90" t="s">
        <v>32</v>
      </c>
      <c r="D524" s="17" t="s">
        <v>1700</v>
      </c>
      <c r="E524" s="17" t="s">
        <v>33</v>
      </c>
      <c r="F524" s="64">
        <f>G524+H524+I524+J524</f>
        <v>239713</v>
      </c>
      <c r="G524" s="36">
        <v>0</v>
      </c>
      <c r="H524" s="36">
        <v>189696</v>
      </c>
      <c r="I524" s="36">
        <v>0</v>
      </c>
      <c r="J524" s="36">
        <v>50017</v>
      </c>
      <c r="K524" s="36"/>
      <c r="L524" s="100" t="s">
        <v>2304</v>
      </c>
    </row>
    <row r="525" spans="1:12" ht="15">
      <c r="A525" s="7">
        <v>495</v>
      </c>
      <c r="B525" s="17" t="s">
        <v>34</v>
      </c>
      <c r="C525" s="90" t="s">
        <v>35</v>
      </c>
      <c r="D525" s="17" t="s">
        <v>1700</v>
      </c>
      <c r="E525" s="17" t="s">
        <v>36</v>
      </c>
      <c r="F525" s="64">
        <f>G525+H525+I525+J525</f>
        <v>162719</v>
      </c>
      <c r="G525" s="36">
        <v>0</v>
      </c>
      <c r="H525" s="36">
        <v>143496</v>
      </c>
      <c r="I525" s="36">
        <v>0</v>
      </c>
      <c r="J525" s="36">
        <v>19223</v>
      </c>
      <c r="K525" s="36"/>
      <c r="L525" s="100" t="s">
        <v>2304</v>
      </c>
    </row>
    <row r="526" spans="1:12" ht="15">
      <c r="A526" s="7">
        <v>496</v>
      </c>
      <c r="B526" s="17" t="s">
        <v>37</v>
      </c>
      <c r="C526" s="90" t="s">
        <v>38</v>
      </c>
      <c r="D526" s="17" t="s">
        <v>1700</v>
      </c>
      <c r="E526" s="17" t="s">
        <v>39</v>
      </c>
      <c r="F526" s="64">
        <f>G526+H526+I526+J526</f>
        <v>1748873</v>
      </c>
      <c r="G526" s="36">
        <v>0</v>
      </c>
      <c r="H526" s="36">
        <v>149036</v>
      </c>
      <c r="I526" s="36">
        <v>0</v>
      </c>
      <c r="J526" s="36">
        <v>1599837</v>
      </c>
      <c r="K526" s="36"/>
      <c r="L526" s="100" t="s">
        <v>2310</v>
      </c>
    </row>
    <row r="527" spans="1:12" ht="15">
      <c r="A527" s="7">
        <v>497</v>
      </c>
      <c r="B527" s="17" t="s">
        <v>40</v>
      </c>
      <c r="C527" s="90" t="s">
        <v>41</v>
      </c>
      <c r="D527" s="17" t="s">
        <v>1700</v>
      </c>
      <c r="E527" s="17" t="s">
        <v>1685</v>
      </c>
      <c r="F527" s="64">
        <f>G527+H527+I527+J527</f>
        <v>120546</v>
      </c>
      <c r="G527" s="36">
        <v>0</v>
      </c>
      <c r="H527" s="36">
        <v>90636</v>
      </c>
      <c r="I527" s="36">
        <v>10100</v>
      </c>
      <c r="J527" s="36">
        <v>19810</v>
      </c>
      <c r="K527" s="36"/>
      <c r="L527" s="100" t="s">
        <v>2310</v>
      </c>
    </row>
    <row r="528" spans="1:12" ht="15">
      <c r="A528" s="7">
        <v>498</v>
      </c>
      <c r="B528" s="17" t="s">
        <v>42</v>
      </c>
      <c r="C528" s="90" t="s">
        <v>43</v>
      </c>
      <c r="D528" s="17" t="s">
        <v>1700</v>
      </c>
      <c r="E528" s="17" t="s">
        <v>44</v>
      </c>
      <c r="F528" s="64">
        <f>G528+H528+I528+J528</f>
        <v>5297451</v>
      </c>
      <c r="G528" s="36">
        <v>677100</v>
      </c>
      <c r="H528" s="36">
        <v>1411922</v>
      </c>
      <c r="I528" s="36">
        <v>5000</v>
      </c>
      <c r="J528" s="36">
        <v>3203429</v>
      </c>
      <c r="K528" s="36"/>
      <c r="L528" s="100" t="s">
        <v>2315</v>
      </c>
    </row>
    <row r="529" spans="1:12" ht="15">
      <c r="A529" s="7">
        <v>499</v>
      </c>
      <c r="B529" s="17" t="s">
        <v>45</v>
      </c>
      <c r="C529" s="90" t="s">
        <v>46</v>
      </c>
      <c r="D529" s="17" t="s">
        <v>1700</v>
      </c>
      <c r="E529" s="17" t="s">
        <v>47</v>
      </c>
      <c r="F529" s="64">
        <f>G529+H529+I529+J529</f>
        <v>1322885</v>
      </c>
      <c r="G529" s="36">
        <v>625250</v>
      </c>
      <c r="H529" s="36">
        <v>397790</v>
      </c>
      <c r="I529" s="36">
        <v>0</v>
      </c>
      <c r="J529" s="36">
        <v>299845</v>
      </c>
      <c r="K529" s="36"/>
      <c r="L529" s="100" t="s">
        <v>2310</v>
      </c>
    </row>
    <row r="530" spans="1:12" ht="15">
      <c r="A530" s="7">
        <v>500</v>
      </c>
      <c r="B530" s="17" t="s">
        <v>49</v>
      </c>
      <c r="C530" s="90" t="s">
        <v>50</v>
      </c>
      <c r="D530" s="17" t="s">
        <v>48</v>
      </c>
      <c r="E530" s="17" t="s">
        <v>51</v>
      </c>
      <c r="F530" s="64" t="s">
        <v>9</v>
      </c>
      <c r="G530" s="64" t="s">
        <v>9</v>
      </c>
      <c r="H530" s="64" t="s">
        <v>9</v>
      </c>
      <c r="I530" s="64" t="s">
        <v>9</v>
      </c>
      <c r="J530" s="64" t="s">
        <v>9</v>
      </c>
      <c r="K530" s="36"/>
      <c r="L530" s="79" t="s">
        <v>9</v>
      </c>
    </row>
    <row r="531" spans="1:12" ht="15">
      <c r="A531" s="7">
        <v>501</v>
      </c>
      <c r="B531" s="17" t="s">
        <v>52</v>
      </c>
      <c r="C531" s="90" t="s">
        <v>53</v>
      </c>
      <c r="D531" s="17" t="s">
        <v>48</v>
      </c>
      <c r="E531" s="17" t="s">
        <v>54</v>
      </c>
      <c r="F531" s="64">
        <f aca="true" t="shared" si="16" ref="F531:F551">G531+H531+I531+J531</f>
        <v>260440</v>
      </c>
      <c r="G531" s="36">
        <v>0</v>
      </c>
      <c r="H531" s="36">
        <v>253640</v>
      </c>
      <c r="I531" s="36">
        <v>5000</v>
      </c>
      <c r="J531" s="36">
        <v>1800</v>
      </c>
      <c r="K531" s="36"/>
      <c r="L531" s="100" t="s">
        <v>2315</v>
      </c>
    </row>
    <row r="532" spans="1:12" ht="15">
      <c r="A532" s="7">
        <v>502</v>
      </c>
      <c r="B532" s="17" t="s">
        <v>55</v>
      </c>
      <c r="C532" s="90" t="s">
        <v>56</v>
      </c>
      <c r="D532" s="17" t="s">
        <v>48</v>
      </c>
      <c r="E532" s="17" t="s">
        <v>57</v>
      </c>
      <c r="F532" s="64">
        <f t="shared" si="16"/>
        <v>12348</v>
      </c>
      <c r="G532" s="36">
        <v>0</v>
      </c>
      <c r="H532" s="36">
        <v>12048</v>
      </c>
      <c r="I532" s="36">
        <v>0</v>
      </c>
      <c r="J532" s="36">
        <v>300</v>
      </c>
      <c r="K532" s="36"/>
      <c r="L532" s="100" t="s">
        <v>2304</v>
      </c>
    </row>
    <row r="533" spans="1:12" ht="15">
      <c r="A533" s="7">
        <v>503</v>
      </c>
      <c r="B533" s="17" t="s">
        <v>58</v>
      </c>
      <c r="C533" s="90" t="s">
        <v>59</v>
      </c>
      <c r="D533" s="17" t="s">
        <v>48</v>
      </c>
      <c r="E533" s="17" t="s">
        <v>60</v>
      </c>
      <c r="F533" s="64">
        <f t="shared" si="16"/>
        <v>9026</v>
      </c>
      <c r="G533" s="36">
        <v>0</v>
      </c>
      <c r="H533" s="36">
        <v>5400</v>
      </c>
      <c r="I533" s="36">
        <v>0</v>
      </c>
      <c r="J533" s="36">
        <v>3626</v>
      </c>
      <c r="K533" s="36"/>
      <c r="L533" s="100" t="s">
        <v>2304</v>
      </c>
    </row>
    <row r="534" spans="1:12" ht="15">
      <c r="A534" s="7">
        <v>504</v>
      </c>
      <c r="B534" s="17" t="s">
        <v>61</v>
      </c>
      <c r="C534" s="90" t="s">
        <v>62</v>
      </c>
      <c r="D534" s="17" t="s">
        <v>48</v>
      </c>
      <c r="E534" s="17" t="s">
        <v>63</v>
      </c>
      <c r="F534" s="64">
        <f t="shared" si="16"/>
        <v>1208802</v>
      </c>
      <c r="G534" s="36">
        <v>719500</v>
      </c>
      <c r="H534" s="36">
        <v>449036</v>
      </c>
      <c r="I534" s="36">
        <v>0</v>
      </c>
      <c r="J534" s="36">
        <v>40266</v>
      </c>
      <c r="K534" s="36"/>
      <c r="L534" s="100" t="s">
        <v>2315</v>
      </c>
    </row>
    <row r="535" spans="1:12" ht="15">
      <c r="A535" s="7">
        <v>505</v>
      </c>
      <c r="B535" s="17" t="s">
        <v>64</v>
      </c>
      <c r="C535" s="90" t="s">
        <v>65</v>
      </c>
      <c r="D535" s="17" t="s">
        <v>48</v>
      </c>
      <c r="E535" s="17" t="s">
        <v>66</v>
      </c>
      <c r="F535" s="64">
        <f t="shared" si="16"/>
        <v>268272</v>
      </c>
      <c r="G535" s="36">
        <v>0</v>
      </c>
      <c r="H535" s="36">
        <v>150033</v>
      </c>
      <c r="I535" s="36">
        <v>0</v>
      </c>
      <c r="J535" s="36">
        <v>118239</v>
      </c>
      <c r="K535" s="36"/>
      <c r="L535" s="100" t="s">
        <v>2315</v>
      </c>
    </row>
    <row r="536" spans="1:12" ht="15">
      <c r="A536" s="7">
        <v>506</v>
      </c>
      <c r="B536" s="17" t="s">
        <v>67</v>
      </c>
      <c r="C536" s="90" t="s">
        <v>68</v>
      </c>
      <c r="D536" s="17" t="s">
        <v>48</v>
      </c>
      <c r="E536" s="17" t="s">
        <v>69</v>
      </c>
      <c r="F536" s="64">
        <f t="shared" si="16"/>
        <v>68084</v>
      </c>
      <c r="G536" s="36">
        <v>0</v>
      </c>
      <c r="H536" s="36">
        <v>64484</v>
      </c>
      <c r="I536" s="36">
        <v>0</v>
      </c>
      <c r="J536" s="36">
        <v>3600</v>
      </c>
      <c r="K536" s="36"/>
      <c r="L536" s="100" t="s">
        <v>2304</v>
      </c>
    </row>
    <row r="537" spans="1:12" ht="15">
      <c r="A537" s="7">
        <v>507</v>
      </c>
      <c r="B537" s="17" t="s">
        <v>70</v>
      </c>
      <c r="C537" s="90" t="s">
        <v>71</v>
      </c>
      <c r="D537" s="17" t="s">
        <v>48</v>
      </c>
      <c r="E537" s="17" t="s">
        <v>72</v>
      </c>
      <c r="F537" s="64">
        <f t="shared" si="16"/>
        <v>95427</v>
      </c>
      <c r="G537" s="36">
        <v>800</v>
      </c>
      <c r="H537" s="36">
        <v>35500</v>
      </c>
      <c r="I537" s="36">
        <v>5585</v>
      </c>
      <c r="J537" s="36">
        <v>53542</v>
      </c>
      <c r="K537" s="36"/>
      <c r="L537" s="100" t="s">
        <v>2310</v>
      </c>
    </row>
    <row r="538" spans="1:12" ht="15">
      <c r="A538" s="7">
        <v>508</v>
      </c>
      <c r="B538" s="17" t="s">
        <v>73</v>
      </c>
      <c r="C538" s="90" t="s">
        <v>74</v>
      </c>
      <c r="D538" s="17" t="s">
        <v>48</v>
      </c>
      <c r="E538" s="17" t="s">
        <v>75</v>
      </c>
      <c r="F538" s="64">
        <f t="shared" si="16"/>
        <v>429907</v>
      </c>
      <c r="G538" s="36">
        <v>0</v>
      </c>
      <c r="H538" s="36">
        <v>40531</v>
      </c>
      <c r="I538" s="36">
        <v>358478</v>
      </c>
      <c r="J538" s="36">
        <v>30898</v>
      </c>
      <c r="K538" s="64"/>
      <c r="L538" s="100" t="s">
        <v>2310</v>
      </c>
    </row>
    <row r="539" spans="1:12" ht="15">
      <c r="A539" s="7">
        <v>509</v>
      </c>
      <c r="B539" s="17" t="s">
        <v>76</v>
      </c>
      <c r="C539" s="90" t="s">
        <v>77</v>
      </c>
      <c r="D539" s="17" t="s">
        <v>48</v>
      </c>
      <c r="E539" s="17" t="s">
        <v>78</v>
      </c>
      <c r="F539" s="64">
        <f t="shared" si="16"/>
        <v>1112039</v>
      </c>
      <c r="G539" s="36">
        <v>317000</v>
      </c>
      <c r="H539" s="36">
        <v>191689</v>
      </c>
      <c r="I539" s="36">
        <v>45000</v>
      </c>
      <c r="J539" s="36">
        <v>558350</v>
      </c>
      <c r="K539" s="36"/>
      <c r="L539" s="100" t="s">
        <v>2310</v>
      </c>
    </row>
    <row r="540" spans="1:12" ht="15">
      <c r="A540" s="7">
        <v>510</v>
      </c>
      <c r="B540" s="17" t="s">
        <v>79</v>
      </c>
      <c r="C540" s="90" t="s">
        <v>80</v>
      </c>
      <c r="D540" s="17" t="s">
        <v>48</v>
      </c>
      <c r="E540" s="17" t="s">
        <v>81</v>
      </c>
      <c r="F540" s="64">
        <f t="shared" si="16"/>
        <v>807886</v>
      </c>
      <c r="G540" s="36">
        <v>668700</v>
      </c>
      <c r="H540" s="36">
        <v>118143</v>
      </c>
      <c r="I540" s="36">
        <v>1500</v>
      </c>
      <c r="J540" s="36">
        <v>19543</v>
      </c>
      <c r="K540" s="36"/>
      <c r="L540" s="100" t="s">
        <v>2310</v>
      </c>
    </row>
    <row r="541" spans="1:12" ht="15">
      <c r="A541" s="7">
        <v>511</v>
      </c>
      <c r="B541" s="17" t="s">
        <v>82</v>
      </c>
      <c r="C541" s="90" t="s">
        <v>83</v>
      </c>
      <c r="D541" s="17" t="s">
        <v>48</v>
      </c>
      <c r="E541" s="17" t="s">
        <v>84</v>
      </c>
      <c r="F541" s="64">
        <f t="shared" si="16"/>
        <v>739083</v>
      </c>
      <c r="G541" s="36">
        <v>114100</v>
      </c>
      <c r="H541" s="36">
        <v>588564</v>
      </c>
      <c r="I541" s="36">
        <v>0</v>
      </c>
      <c r="J541" s="36">
        <v>36419</v>
      </c>
      <c r="K541" s="36"/>
      <c r="L541" s="100" t="s">
        <v>2315</v>
      </c>
    </row>
    <row r="542" spans="1:12" ht="15">
      <c r="A542" s="7">
        <v>512</v>
      </c>
      <c r="B542" s="17" t="s">
        <v>85</v>
      </c>
      <c r="C542" s="90" t="s">
        <v>86</v>
      </c>
      <c r="D542" s="17" t="s">
        <v>48</v>
      </c>
      <c r="E542" s="17" t="s">
        <v>87</v>
      </c>
      <c r="F542" s="64">
        <f t="shared" si="16"/>
        <v>101439</v>
      </c>
      <c r="G542" s="36">
        <v>0</v>
      </c>
      <c r="H542" s="36">
        <v>98039</v>
      </c>
      <c r="I542" s="36">
        <v>1000</v>
      </c>
      <c r="J542" s="36">
        <v>2400</v>
      </c>
      <c r="K542" s="36"/>
      <c r="L542" s="100" t="s">
        <v>2310</v>
      </c>
    </row>
    <row r="543" spans="1:12" ht="15">
      <c r="A543" s="7">
        <v>513</v>
      </c>
      <c r="B543" s="17" t="s">
        <v>88</v>
      </c>
      <c r="C543" s="90" t="s">
        <v>89</v>
      </c>
      <c r="D543" s="17" t="s">
        <v>48</v>
      </c>
      <c r="E543" s="17" t="s">
        <v>90</v>
      </c>
      <c r="F543" s="64">
        <f t="shared" si="16"/>
        <v>119892</v>
      </c>
      <c r="G543" s="36">
        <v>0</v>
      </c>
      <c r="H543" s="36">
        <v>118795</v>
      </c>
      <c r="I543" s="36">
        <v>0</v>
      </c>
      <c r="J543" s="36">
        <v>1097</v>
      </c>
      <c r="K543" s="36"/>
      <c r="L543" s="100" t="s">
        <v>2304</v>
      </c>
    </row>
    <row r="544" spans="1:12" ht="15">
      <c r="A544" s="7">
        <v>514</v>
      </c>
      <c r="B544" s="17" t="s">
        <v>91</v>
      </c>
      <c r="C544" s="90" t="s">
        <v>92</v>
      </c>
      <c r="D544" s="17" t="s">
        <v>48</v>
      </c>
      <c r="E544" s="17" t="s">
        <v>93</v>
      </c>
      <c r="F544" s="64">
        <f t="shared" si="16"/>
        <v>217806</v>
      </c>
      <c r="G544" s="36">
        <v>0</v>
      </c>
      <c r="H544" s="36">
        <v>84456</v>
      </c>
      <c r="I544" s="36">
        <v>30000</v>
      </c>
      <c r="J544" s="36">
        <v>103350</v>
      </c>
      <c r="K544" s="36"/>
      <c r="L544" s="100" t="s">
        <v>2304</v>
      </c>
    </row>
    <row r="545" spans="1:12" ht="15">
      <c r="A545" s="7">
        <v>515</v>
      </c>
      <c r="B545" s="17" t="s">
        <v>94</v>
      </c>
      <c r="C545" s="90" t="s">
        <v>95</v>
      </c>
      <c r="D545" s="17" t="s">
        <v>48</v>
      </c>
      <c r="E545" s="17" t="s">
        <v>96</v>
      </c>
      <c r="F545" s="64">
        <f t="shared" si="16"/>
        <v>65792</v>
      </c>
      <c r="G545" s="36">
        <v>0</v>
      </c>
      <c r="H545" s="36">
        <v>64792</v>
      </c>
      <c r="I545" s="36">
        <v>0</v>
      </c>
      <c r="J545" s="36">
        <v>1000</v>
      </c>
      <c r="K545" s="36"/>
      <c r="L545" s="100" t="s">
        <v>2304</v>
      </c>
    </row>
    <row r="546" spans="1:12" ht="15">
      <c r="A546" s="7">
        <v>516</v>
      </c>
      <c r="B546" s="17" t="s">
        <v>97</v>
      </c>
      <c r="C546" s="90" t="s">
        <v>98</v>
      </c>
      <c r="D546" s="17" t="s">
        <v>48</v>
      </c>
      <c r="E546" s="17" t="s">
        <v>99</v>
      </c>
      <c r="F546" s="64">
        <f t="shared" si="16"/>
        <v>58800</v>
      </c>
      <c r="G546" s="36">
        <v>0</v>
      </c>
      <c r="H546" s="36">
        <v>50750</v>
      </c>
      <c r="I546" s="36">
        <v>0</v>
      </c>
      <c r="J546" s="36">
        <v>8050</v>
      </c>
      <c r="K546" s="36"/>
      <c r="L546" s="100" t="s">
        <v>2310</v>
      </c>
    </row>
    <row r="547" spans="1:12" s="5" customFormat="1" ht="15">
      <c r="A547" s="7">
        <v>517</v>
      </c>
      <c r="B547" s="17" t="s">
        <v>100</v>
      </c>
      <c r="C547" s="90" t="s">
        <v>101</v>
      </c>
      <c r="D547" s="17" t="s">
        <v>48</v>
      </c>
      <c r="E547" s="17" t="s">
        <v>102</v>
      </c>
      <c r="F547" s="64">
        <f t="shared" si="16"/>
        <v>2504809</v>
      </c>
      <c r="G547" s="36">
        <v>600000</v>
      </c>
      <c r="H547" s="36">
        <v>1619806</v>
      </c>
      <c r="I547" s="36">
        <v>0</v>
      </c>
      <c r="J547" s="36">
        <v>285003</v>
      </c>
      <c r="K547" s="36"/>
      <c r="L547" s="100" t="s">
        <v>2310</v>
      </c>
    </row>
    <row r="548" spans="1:12" ht="15">
      <c r="A548" s="7">
        <v>518</v>
      </c>
      <c r="B548" s="17" t="s">
        <v>103</v>
      </c>
      <c r="C548" s="90" t="s">
        <v>104</v>
      </c>
      <c r="D548" s="17" t="s">
        <v>48</v>
      </c>
      <c r="E548" s="17" t="s">
        <v>105</v>
      </c>
      <c r="F548" s="64">
        <f t="shared" si="16"/>
        <v>109413</v>
      </c>
      <c r="G548" s="36">
        <v>0</v>
      </c>
      <c r="H548" s="36">
        <v>109413</v>
      </c>
      <c r="I548" s="36">
        <v>0</v>
      </c>
      <c r="J548" s="36">
        <v>0</v>
      </c>
      <c r="K548" s="36"/>
      <c r="L548" s="100" t="s">
        <v>2310</v>
      </c>
    </row>
    <row r="549" spans="1:12" ht="15">
      <c r="A549" s="7">
        <v>519</v>
      </c>
      <c r="B549" s="17" t="s">
        <v>106</v>
      </c>
      <c r="C549" s="90" t="s">
        <v>107</v>
      </c>
      <c r="D549" s="17" t="s">
        <v>48</v>
      </c>
      <c r="E549" s="17" t="s">
        <v>108</v>
      </c>
      <c r="F549" s="64">
        <f t="shared" si="16"/>
        <v>187749</v>
      </c>
      <c r="G549" s="36">
        <v>0</v>
      </c>
      <c r="H549" s="36">
        <v>134279</v>
      </c>
      <c r="I549" s="36">
        <v>17120</v>
      </c>
      <c r="J549" s="36">
        <v>36350</v>
      </c>
      <c r="K549" s="36"/>
      <c r="L549" s="100" t="s">
        <v>2310</v>
      </c>
    </row>
    <row r="550" spans="1:12" ht="15">
      <c r="A550" s="7">
        <v>520</v>
      </c>
      <c r="B550" s="17" t="s">
        <v>109</v>
      </c>
      <c r="C550" s="90" t="s">
        <v>110</v>
      </c>
      <c r="D550" s="17" t="s">
        <v>48</v>
      </c>
      <c r="E550" s="17" t="s">
        <v>111</v>
      </c>
      <c r="F550" s="64">
        <f t="shared" si="16"/>
        <v>4500</v>
      </c>
      <c r="G550" s="36">
        <v>0</v>
      </c>
      <c r="H550" s="36">
        <v>4500</v>
      </c>
      <c r="I550" s="36">
        <v>0</v>
      </c>
      <c r="J550" s="36">
        <v>0</v>
      </c>
      <c r="K550" s="36"/>
      <c r="L550" s="100" t="s">
        <v>2304</v>
      </c>
    </row>
    <row r="551" spans="1:12" ht="15">
      <c r="A551" s="7">
        <v>521</v>
      </c>
      <c r="B551" s="17" t="s">
        <v>112</v>
      </c>
      <c r="C551" s="90" t="s">
        <v>113</v>
      </c>
      <c r="D551" s="17" t="s">
        <v>48</v>
      </c>
      <c r="E551" s="17" t="s">
        <v>122</v>
      </c>
      <c r="F551" s="64">
        <f t="shared" si="16"/>
        <v>915071</v>
      </c>
      <c r="G551" s="36">
        <v>800</v>
      </c>
      <c r="H551" s="36">
        <v>895169</v>
      </c>
      <c r="I551" s="36">
        <v>14302</v>
      </c>
      <c r="J551" s="36">
        <v>4800</v>
      </c>
      <c r="K551" s="36"/>
      <c r="L551" s="100" t="s">
        <v>2310</v>
      </c>
    </row>
    <row r="552" spans="1:12" ht="15">
      <c r="A552" s="7">
        <v>522</v>
      </c>
      <c r="B552" s="17" t="s">
        <v>123</v>
      </c>
      <c r="C552" s="90" t="s">
        <v>124</v>
      </c>
      <c r="D552" s="17" t="s">
        <v>48</v>
      </c>
      <c r="E552" s="17" t="s">
        <v>125</v>
      </c>
      <c r="F552" s="64" t="s">
        <v>9</v>
      </c>
      <c r="G552" s="64" t="s">
        <v>9</v>
      </c>
      <c r="H552" s="64" t="s">
        <v>9</v>
      </c>
      <c r="I552" s="64" t="s">
        <v>9</v>
      </c>
      <c r="J552" s="64" t="s">
        <v>9</v>
      </c>
      <c r="K552" s="36"/>
      <c r="L552" s="100" t="s">
        <v>2315</v>
      </c>
    </row>
    <row r="553" spans="1:12" ht="15">
      <c r="A553" s="7">
        <v>523</v>
      </c>
      <c r="B553" s="17" t="s">
        <v>126</v>
      </c>
      <c r="C553" s="90" t="s">
        <v>127</v>
      </c>
      <c r="D553" s="17" t="s">
        <v>48</v>
      </c>
      <c r="E553" s="17" t="s">
        <v>128</v>
      </c>
      <c r="F553" s="64">
        <f aca="true" t="shared" si="17" ref="F553:F573">G553+H553+I553+J553</f>
        <v>681997</v>
      </c>
      <c r="G553" s="36">
        <v>319100</v>
      </c>
      <c r="H553" s="36">
        <v>122333</v>
      </c>
      <c r="I553" s="36">
        <v>124251</v>
      </c>
      <c r="J553" s="36">
        <v>116313</v>
      </c>
      <c r="K553" s="36"/>
      <c r="L553" s="100" t="s">
        <v>2310</v>
      </c>
    </row>
    <row r="554" spans="1:12" ht="15">
      <c r="A554" s="7">
        <v>524</v>
      </c>
      <c r="B554" s="17" t="s">
        <v>131</v>
      </c>
      <c r="C554" s="90" t="s">
        <v>129</v>
      </c>
      <c r="D554" s="17" t="s">
        <v>130</v>
      </c>
      <c r="E554" s="17" t="s">
        <v>132</v>
      </c>
      <c r="F554" s="64">
        <f t="shared" si="17"/>
        <v>2125170</v>
      </c>
      <c r="G554" s="36">
        <v>642750</v>
      </c>
      <c r="H554" s="36">
        <v>1053912</v>
      </c>
      <c r="I554" s="36">
        <v>0</v>
      </c>
      <c r="J554" s="36">
        <v>428508</v>
      </c>
      <c r="K554" s="36"/>
      <c r="L554" s="100" t="s">
        <v>2310</v>
      </c>
    </row>
    <row r="555" spans="1:12" ht="15">
      <c r="A555" s="7">
        <v>525</v>
      </c>
      <c r="B555" s="17" t="s">
        <v>134</v>
      </c>
      <c r="C555" s="90" t="s">
        <v>133</v>
      </c>
      <c r="D555" s="17" t="s">
        <v>130</v>
      </c>
      <c r="E555" s="17" t="s">
        <v>135</v>
      </c>
      <c r="F555" s="64">
        <f t="shared" si="17"/>
        <v>1114439</v>
      </c>
      <c r="G555" s="36">
        <v>0</v>
      </c>
      <c r="H555" s="36">
        <v>847533</v>
      </c>
      <c r="I555" s="36">
        <v>0</v>
      </c>
      <c r="J555" s="36">
        <v>266906</v>
      </c>
      <c r="K555" s="36"/>
      <c r="L555" s="100" t="s">
        <v>2315</v>
      </c>
    </row>
    <row r="556" spans="1:12" ht="15">
      <c r="A556" s="7">
        <v>526</v>
      </c>
      <c r="B556" s="17" t="s">
        <v>137</v>
      </c>
      <c r="C556" s="90" t="s">
        <v>136</v>
      </c>
      <c r="D556" s="17" t="s">
        <v>130</v>
      </c>
      <c r="E556" s="17" t="s">
        <v>138</v>
      </c>
      <c r="F556" s="64">
        <f t="shared" si="17"/>
        <v>3823935</v>
      </c>
      <c r="G556" s="36">
        <v>288001</v>
      </c>
      <c r="H556" s="36">
        <v>3119984</v>
      </c>
      <c r="I556" s="36">
        <v>1500</v>
      </c>
      <c r="J556" s="36">
        <v>414450</v>
      </c>
      <c r="K556" s="36"/>
      <c r="L556" s="100" t="s">
        <v>2310</v>
      </c>
    </row>
    <row r="557" spans="1:12" ht="15">
      <c r="A557" s="7">
        <v>527</v>
      </c>
      <c r="B557" s="17" t="s">
        <v>140</v>
      </c>
      <c r="C557" s="90" t="s">
        <v>139</v>
      </c>
      <c r="D557" s="17" t="s">
        <v>130</v>
      </c>
      <c r="E557" s="17" t="s">
        <v>141</v>
      </c>
      <c r="F557" s="64">
        <f t="shared" si="17"/>
        <v>6385878</v>
      </c>
      <c r="G557" s="36">
        <v>946300</v>
      </c>
      <c r="H557" s="36">
        <v>894573</v>
      </c>
      <c r="I557" s="36">
        <v>541832</v>
      </c>
      <c r="J557" s="36">
        <v>4003173</v>
      </c>
      <c r="K557" s="36"/>
      <c r="L557" s="100" t="s">
        <v>2315</v>
      </c>
    </row>
    <row r="558" spans="1:12" ht="15">
      <c r="A558" s="7">
        <v>528</v>
      </c>
      <c r="B558" s="17" t="s">
        <v>143</v>
      </c>
      <c r="C558" s="90" t="s">
        <v>142</v>
      </c>
      <c r="D558" s="17" t="s">
        <v>130</v>
      </c>
      <c r="E558" s="17" t="s">
        <v>144</v>
      </c>
      <c r="F558" s="64">
        <f t="shared" si="17"/>
        <v>757833</v>
      </c>
      <c r="G558" s="36">
        <v>322500</v>
      </c>
      <c r="H558" s="36">
        <v>419533</v>
      </c>
      <c r="I558" s="36">
        <v>0</v>
      </c>
      <c r="J558" s="36">
        <v>15800</v>
      </c>
      <c r="K558" s="36"/>
      <c r="L558" s="100" t="s">
        <v>2310</v>
      </c>
    </row>
    <row r="559" spans="1:12" ht="15">
      <c r="A559" s="7">
        <v>529</v>
      </c>
      <c r="B559" s="17" t="s">
        <v>146</v>
      </c>
      <c r="C559" s="90" t="s">
        <v>145</v>
      </c>
      <c r="D559" s="17" t="s">
        <v>130</v>
      </c>
      <c r="E559" s="17" t="s">
        <v>147</v>
      </c>
      <c r="F559" s="64">
        <f t="shared" si="17"/>
        <v>157013</v>
      </c>
      <c r="G559" s="36">
        <v>0</v>
      </c>
      <c r="H559" s="36">
        <v>78413</v>
      </c>
      <c r="I559" s="36">
        <v>0</v>
      </c>
      <c r="J559" s="36">
        <v>78600</v>
      </c>
      <c r="K559" s="36"/>
      <c r="L559" s="100" t="s">
        <v>2304</v>
      </c>
    </row>
    <row r="560" spans="1:12" ht="15">
      <c r="A560" s="7">
        <v>530</v>
      </c>
      <c r="B560" s="17" t="s">
        <v>149</v>
      </c>
      <c r="C560" s="90" t="s">
        <v>148</v>
      </c>
      <c r="D560" s="17" t="s">
        <v>130</v>
      </c>
      <c r="E560" s="17" t="s">
        <v>150</v>
      </c>
      <c r="F560" s="64">
        <f t="shared" si="17"/>
        <v>505192</v>
      </c>
      <c r="G560" s="36">
        <v>0</v>
      </c>
      <c r="H560" s="36">
        <v>231561</v>
      </c>
      <c r="I560" s="36">
        <v>0</v>
      </c>
      <c r="J560" s="36">
        <v>273631</v>
      </c>
      <c r="K560" s="36"/>
      <c r="L560" s="100" t="s">
        <v>2315</v>
      </c>
    </row>
    <row r="561" spans="1:12" ht="15">
      <c r="A561" s="7">
        <v>531</v>
      </c>
      <c r="B561" s="17" t="s">
        <v>152</v>
      </c>
      <c r="C561" s="90" t="s">
        <v>151</v>
      </c>
      <c r="D561" s="17" t="s">
        <v>130</v>
      </c>
      <c r="E561" s="17" t="s">
        <v>153</v>
      </c>
      <c r="F561" s="64">
        <f t="shared" si="17"/>
        <v>765615</v>
      </c>
      <c r="G561" s="36">
        <v>236230</v>
      </c>
      <c r="H561" s="36">
        <v>328800</v>
      </c>
      <c r="I561" s="36">
        <v>0</v>
      </c>
      <c r="J561" s="36">
        <v>200585</v>
      </c>
      <c r="K561" s="36"/>
      <c r="L561" s="100" t="s">
        <v>2310</v>
      </c>
    </row>
    <row r="562" spans="1:12" ht="15">
      <c r="A562" s="7">
        <v>532</v>
      </c>
      <c r="B562" s="17" t="s">
        <v>155</v>
      </c>
      <c r="C562" s="90" t="s">
        <v>154</v>
      </c>
      <c r="D562" s="17" t="s">
        <v>130</v>
      </c>
      <c r="E562" s="17" t="s">
        <v>156</v>
      </c>
      <c r="F562" s="64">
        <f t="shared" si="17"/>
        <v>2534221</v>
      </c>
      <c r="G562" s="36">
        <v>408501</v>
      </c>
      <c r="H562" s="36">
        <v>582482</v>
      </c>
      <c r="I562" s="36">
        <v>253921</v>
      </c>
      <c r="J562" s="36">
        <v>1289317</v>
      </c>
      <c r="K562" s="36"/>
      <c r="L562" s="100" t="s">
        <v>2310</v>
      </c>
    </row>
    <row r="563" spans="1:12" ht="15">
      <c r="A563" s="7">
        <v>533</v>
      </c>
      <c r="B563" s="17" t="s">
        <v>158</v>
      </c>
      <c r="C563" s="90" t="s">
        <v>157</v>
      </c>
      <c r="D563" s="17" t="s">
        <v>130</v>
      </c>
      <c r="E563" s="17" t="s">
        <v>159</v>
      </c>
      <c r="F563" s="64">
        <f t="shared" si="17"/>
        <v>3454722</v>
      </c>
      <c r="G563" s="36">
        <v>228000</v>
      </c>
      <c r="H563" s="36">
        <v>669118</v>
      </c>
      <c r="I563" s="36">
        <v>0</v>
      </c>
      <c r="J563" s="36">
        <v>2557604</v>
      </c>
      <c r="K563" s="36"/>
      <c r="L563" s="100" t="s">
        <v>2315</v>
      </c>
    </row>
    <row r="564" spans="1:12" ht="15">
      <c r="A564" s="7">
        <v>534</v>
      </c>
      <c r="B564" s="17" t="s">
        <v>161</v>
      </c>
      <c r="C564" s="90" t="s">
        <v>160</v>
      </c>
      <c r="D564" s="17" t="s">
        <v>130</v>
      </c>
      <c r="E564" s="17" t="s">
        <v>162</v>
      </c>
      <c r="F564" s="64">
        <f t="shared" si="17"/>
        <v>14712716</v>
      </c>
      <c r="G564" s="36">
        <v>138500</v>
      </c>
      <c r="H564" s="36">
        <v>14129356</v>
      </c>
      <c r="I564" s="36">
        <v>31000</v>
      </c>
      <c r="J564" s="36">
        <v>413860</v>
      </c>
      <c r="K564" s="36"/>
      <c r="L564" s="100" t="s">
        <v>2310</v>
      </c>
    </row>
    <row r="565" spans="1:12" ht="15">
      <c r="A565" s="7">
        <v>535</v>
      </c>
      <c r="B565" s="17" t="s">
        <v>164</v>
      </c>
      <c r="C565" s="90" t="s">
        <v>163</v>
      </c>
      <c r="D565" s="17" t="s">
        <v>130</v>
      </c>
      <c r="E565" s="17" t="s">
        <v>165</v>
      </c>
      <c r="F565" s="64">
        <f t="shared" si="17"/>
        <v>567724</v>
      </c>
      <c r="G565" s="36">
        <v>0</v>
      </c>
      <c r="H565" s="36">
        <v>566449</v>
      </c>
      <c r="I565" s="36">
        <v>0</v>
      </c>
      <c r="J565" s="36">
        <v>1275</v>
      </c>
      <c r="K565" s="36"/>
      <c r="L565" s="100" t="s">
        <v>2304</v>
      </c>
    </row>
    <row r="566" spans="1:12" ht="15">
      <c r="A566" s="7">
        <v>536</v>
      </c>
      <c r="B566" s="17" t="s">
        <v>167</v>
      </c>
      <c r="C566" s="90" t="s">
        <v>166</v>
      </c>
      <c r="D566" s="17" t="s">
        <v>130</v>
      </c>
      <c r="E566" s="17" t="s">
        <v>168</v>
      </c>
      <c r="F566" s="64">
        <f t="shared" si="17"/>
        <v>1051081</v>
      </c>
      <c r="G566" s="36">
        <v>90600</v>
      </c>
      <c r="H566" s="36">
        <v>711916</v>
      </c>
      <c r="I566" s="36">
        <v>17700</v>
      </c>
      <c r="J566" s="36">
        <v>230865</v>
      </c>
      <c r="K566" s="36"/>
      <c r="L566" s="100" t="s">
        <v>2315</v>
      </c>
    </row>
    <row r="567" spans="1:12" ht="15">
      <c r="A567" s="7">
        <v>537</v>
      </c>
      <c r="B567" s="17" t="s">
        <v>170</v>
      </c>
      <c r="C567" s="90" t="s">
        <v>169</v>
      </c>
      <c r="D567" s="17" t="s">
        <v>130</v>
      </c>
      <c r="E567" s="17" t="s">
        <v>171</v>
      </c>
      <c r="F567" s="64">
        <f t="shared" si="17"/>
        <v>437435</v>
      </c>
      <c r="G567" s="36">
        <v>0</v>
      </c>
      <c r="H567" s="36">
        <v>228645</v>
      </c>
      <c r="I567" s="36">
        <v>0</v>
      </c>
      <c r="J567" s="36">
        <v>208790</v>
      </c>
      <c r="K567" s="36"/>
      <c r="L567" s="100" t="s">
        <v>2304</v>
      </c>
    </row>
    <row r="568" spans="1:12" ht="15">
      <c r="A568" s="7">
        <v>538</v>
      </c>
      <c r="B568" s="17" t="s">
        <v>173</v>
      </c>
      <c r="C568" s="90" t="s">
        <v>172</v>
      </c>
      <c r="D568" s="17" t="s">
        <v>130</v>
      </c>
      <c r="E568" s="17" t="s">
        <v>174</v>
      </c>
      <c r="F568" s="64">
        <f t="shared" si="17"/>
        <v>206484</v>
      </c>
      <c r="G568" s="36">
        <v>0</v>
      </c>
      <c r="H568" s="36">
        <v>163184</v>
      </c>
      <c r="I568" s="36">
        <v>0</v>
      </c>
      <c r="J568" s="36">
        <v>43300</v>
      </c>
      <c r="K568" s="36"/>
      <c r="L568" s="100" t="s">
        <v>2310</v>
      </c>
    </row>
    <row r="569" spans="1:12" ht="15">
      <c r="A569" s="7">
        <v>539</v>
      </c>
      <c r="B569" s="17" t="s">
        <v>176</v>
      </c>
      <c r="C569" s="90" t="s">
        <v>175</v>
      </c>
      <c r="D569" s="17" t="s">
        <v>130</v>
      </c>
      <c r="E569" s="17" t="s">
        <v>177</v>
      </c>
      <c r="F569" s="64">
        <f t="shared" si="17"/>
        <v>1193460</v>
      </c>
      <c r="G569" s="36">
        <v>114000</v>
      </c>
      <c r="H569" s="36">
        <v>978532</v>
      </c>
      <c r="I569" s="36">
        <v>0</v>
      </c>
      <c r="J569" s="36">
        <v>100928</v>
      </c>
      <c r="K569" s="36"/>
      <c r="L569" s="100" t="s">
        <v>2310</v>
      </c>
    </row>
    <row r="570" spans="1:12" ht="15">
      <c r="A570" s="7">
        <v>540</v>
      </c>
      <c r="B570" s="17" t="s">
        <v>179</v>
      </c>
      <c r="C570" s="90" t="s">
        <v>178</v>
      </c>
      <c r="D570" s="17" t="s">
        <v>130</v>
      </c>
      <c r="E570" s="17" t="s">
        <v>638</v>
      </c>
      <c r="F570" s="64">
        <f t="shared" si="17"/>
        <v>456415</v>
      </c>
      <c r="G570" s="36">
        <v>0</v>
      </c>
      <c r="H570" s="36">
        <v>356137</v>
      </c>
      <c r="I570" s="36">
        <v>0</v>
      </c>
      <c r="J570" s="36">
        <v>100278</v>
      </c>
      <c r="K570" s="36"/>
      <c r="L570" s="100" t="s">
        <v>2310</v>
      </c>
    </row>
    <row r="571" spans="1:12" s="5" customFormat="1" ht="15">
      <c r="A571" s="7">
        <v>541</v>
      </c>
      <c r="B571" s="17" t="s">
        <v>181</v>
      </c>
      <c r="C571" s="90" t="s">
        <v>180</v>
      </c>
      <c r="D571" s="17" t="s">
        <v>130</v>
      </c>
      <c r="E571" s="17" t="s">
        <v>182</v>
      </c>
      <c r="F571" s="64">
        <f t="shared" si="17"/>
        <v>5759140</v>
      </c>
      <c r="G571" s="36">
        <v>1144101</v>
      </c>
      <c r="H571" s="36">
        <v>2667934</v>
      </c>
      <c r="I571" s="36">
        <v>203150</v>
      </c>
      <c r="J571" s="36">
        <v>1743955</v>
      </c>
      <c r="K571" s="36"/>
      <c r="L571" s="100" t="s">
        <v>2310</v>
      </c>
    </row>
    <row r="572" spans="1:12" ht="15">
      <c r="A572" s="7">
        <v>542</v>
      </c>
      <c r="B572" s="17" t="s">
        <v>184</v>
      </c>
      <c r="C572" s="90" t="s">
        <v>183</v>
      </c>
      <c r="D572" s="17" t="s">
        <v>130</v>
      </c>
      <c r="E572" s="17" t="s">
        <v>1107</v>
      </c>
      <c r="F572" s="64">
        <f t="shared" si="17"/>
        <v>1769396</v>
      </c>
      <c r="G572" s="36">
        <v>240000</v>
      </c>
      <c r="H572" s="36">
        <v>1309500</v>
      </c>
      <c r="I572" s="36">
        <v>47400</v>
      </c>
      <c r="J572" s="36">
        <v>172496</v>
      </c>
      <c r="K572" s="36"/>
      <c r="L572" s="100" t="s">
        <v>2310</v>
      </c>
    </row>
    <row r="573" spans="1:12" ht="15">
      <c r="A573" s="7">
        <v>543</v>
      </c>
      <c r="B573" s="17" t="s">
        <v>186</v>
      </c>
      <c r="C573" s="90" t="s">
        <v>185</v>
      </c>
      <c r="D573" s="17" t="s">
        <v>130</v>
      </c>
      <c r="E573" s="17" t="s">
        <v>187</v>
      </c>
      <c r="F573" s="64">
        <f t="shared" si="17"/>
        <v>5461373</v>
      </c>
      <c r="G573" s="36">
        <v>1444950</v>
      </c>
      <c r="H573" s="36">
        <v>3815868</v>
      </c>
      <c r="I573" s="36">
        <v>0</v>
      </c>
      <c r="J573" s="36">
        <v>200555</v>
      </c>
      <c r="K573" s="36"/>
      <c r="L573" s="100" t="s">
        <v>2310</v>
      </c>
    </row>
    <row r="574" spans="1:12" ht="15">
      <c r="A574" s="7">
        <v>544</v>
      </c>
      <c r="B574" s="17" t="s">
        <v>189</v>
      </c>
      <c r="C574" s="90" t="s">
        <v>188</v>
      </c>
      <c r="D574" s="17" t="s">
        <v>130</v>
      </c>
      <c r="E574" s="17" t="s">
        <v>190</v>
      </c>
      <c r="F574" s="64" t="s">
        <v>9</v>
      </c>
      <c r="G574" s="64" t="s">
        <v>9</v>
      </c>
      <c r="H574" s="64" t="s">
        <v>9</v>
      </c>
      <c r="I574" s="64" t="s">
        <v>9</v>
      </c>
      <c r="J574" s="64" t="s">
        <v>9</v>
      </c>
      <c r="K574" s="36"/>
      <c r="L574" s="100" t="s">
        <v>2315</v>
      </c>
    </row>
    <row r="575" spans="1:12" ht="15">
      <c r="A575" s="7">
        <v>545</v>
      </c>
      <c r="B575" s="17" t="s">
        <v>196</v>
      </c>
      <c r="C575" s="90" t="s">
        <v>191</v>
      </c>
      <c r="D575" s="17" t="s">
        <v>195</v>
      </c>
      <c r="E575" s="17" t="s">
        <v>197</v>
      </c>
      <c r="F575" s="64">
        <f aca="true" t="shared" si="18" ref="F575:F591">G575+H575+I575+J575</f>
        <v>79072</v>
      </c>
      <c r="G575" s="36">
        <v>0</v>
      </c>
      <c r="H575" s="36">
        <v>65420</v>
      </c>
      <c r="I575" s="36">
        <v>6172</v>
      </c>
      <c r="J575" s="36">
        <v>7480</v>
      </c>
      <c r="K575" s="36"/>
      <c r="L575" s="100" t="s">
        <v>2310</v>
      </c>
    </row>
    <row r="576" spans="1:12" ht="15">
      <c r="A576" s="7">
        <v>546</v>
      </c>
      <c r="B576" s="17" t="s">
        <v>199</v>
      </c>
      <c r="C576" s="90" t="s">
        <v>192</v>
      </c>
      <c r="D576" s="17" t="s">
        <v>195</v>
      </c>
      <c r="E576" s="17" t="s">
        <v>200</v>
      </c>
      <c r="F576" s="64">
        <f t="shared" si="18"/>
        <v>86331</v>
      </c>
      <c r="G576" s="36">
        <v>0</v>
      </c>
      <c r="H576" s="36">
        <v>38115</v>
      </c>
      <c r="I576" s="36">
        <v>0</v>
      </c>
      <c r="J576" s="36">
        <v>48216</v>
      </c>
      <c r="K576" s="36"/>
      <c r="L576" s="100" t="s">
        <v>2315</v>
      </c>
    </row>
    <row r="577" spans="1:12" ht="15">
      <c r="A577" s="7">
        <v>547</v>
      </c>
      <c r="B577" s="17" t="s">
        <v>202</v>
      </c>
      <c r="C577" s="90" t="s">
        <v>193</v>
      </c>
      <c r="D577" s="17" t="s">
        <v>195</v>
      </c>
      <c r="E577" s="17" t="s">
        <v>203</v>
      </c>
      <c r="F577" s="64">
        <f t="shared" si="18"/>
        <v>81362</v>
      </c>
      <c r="G577" s="36">
        <v>0</v>
      </c>
      <c r="H577" s="36">
        <v>56635</v>
      </c>
      <c r="I577" s="36">
        <v>0</v>
      </c>
      <c r="J577" s="36">
        <v>24727</v>
      </c>
      <c r="K577" s="36"/>
      <c r="L577" s="100" t="s">
        <v>2310</v>
      </c>
    </row>
    <row r="578" spans="1:12" ht="15">
      <c r="A578" s="7">
        <v>548</v>
      </c>
      <c r="B578" s="17" t="s">
        <v>205</v>
      </c>
      <c r="C578" s="90" t="s">
        <v>194</v>
      </c>
      <c r="D578" s="17" t="s">
        <v>195</v>
      </c>
      <c r="E578" s="17" t="s">
        <v>206</v>
      </c>
      <c r="F578" s="64">
        <f t="shared" si="18"/>
        <v>11303822</v>
      </c>
      <c r="G578" s="36">
        <v>11033450</v>
      </c>
      <c r="H578" s="36">
        <v>241622</v>
      </c>
      <c r="I578" s="36">
        <v>14100</v>
      </c>
      <c r="J578" s="36">
        <v>14650</v>
      </c>
      <c r="K578" s="36"/>
      <c r="L578" s="100" t="s">
        <v>2310</v>
      </c>
    </row>
    <row r="579" spans="1:12" ht="15">
      <c r="A579" s="7">
        <v>549</v>
      </c>
      <c r="B579" s="17" t="s">
        <v>208</v>
      </c>
      <c r="C579" s="90" t="s">
        <v>198</v>
      </c>
      <c r="D579" s="17" t="s">
        <v>195</v>
      </c>
      <c r="E579" s="17" t="s">
        <v>940</v>
      </c>
      <c r="F579" s="64">
        <f t="shared" si="18"/>
        <v>72058</v>
      </c>
      <c r="G579" s="36">
        <v>0</v>
      </c>
      <c r="H579" s="36">
        <v>42058</v>
      </c>
      <c r="I579" s="36">
        <v>27000</v>
      </c>
      <c r="J579" s="36">
        <v>3000</v>
      </c>
      <c r="K579" s="36"/>
      <c r="L579" s="100" t="s">
        <v>2304</v>
      </c>
    </row>
    <row r="580" spans="1:12" ht="15">
      <c r="A580" s="7">
        <v>550</v>
      </c>
      <c r="B580" s="17" t="s">
        <v>210</v>
      </c>
      <c r="C580" s="90" t="s">
        <v>201</v>
      </c>
      <c r="D580" s="17" t="s">
        <v>195</v>
      </c>
      <c r="E580" s="17" t="s">
        <v>211</v>
      </c>
      <c r="F580" s="64">
        <f t="shared" si="18"/>
        <v>146065</v>
      </c>
      <c r="G580" s="36">
        <v>0</v>
      </c>
      <c r="H580" s="36">
        <v>94000</v>
      </c>
      <c r="I580" s="36">
        <v>25000</v>
      </c>
      <c r="J580" s="36">
        <v>27065</v>
      </c>
      <c r="K580" s="36"/>
      <c r="L580" s="100" t="s">
        <v>2304</v>
      </c>
    </row>
    <row r="581" spans="1:12" ht="15">
      <c r="A581" s="7">
        <v>551</v>
      </c>
      <c r="B581" s="17" t="s">
        <v>213</v>
      </c>
      <c r="C581" s="90" t="s">
        <v>204</v>
      </c>
      <c r="D581" s="17" t="s">
        <v>195</v>
      </c>
      <c r="E581" s="17" t="s">
        <v>835</v>
      </c>
      <c r="F581" s="64">
        <f t="shared" si="18"/>
        <v>124859</v>
      </c>
      <c r="G581" s="36">
        <v>0</v>
      </c>
      <c r="H581" s="36">
        <v>37958</v>
      </c>
      <c r="I581" s="36">
        <v>3600</v>
      </c>
      <c r="J581" s="36">
        <v>83301</v>
      </c>
      <c r="K581" s="36"/>
      <c r="L581" s="100" t="s">
        <v>2310</v>
      </c>
    </row>
    <row r="582" spans="1:12" ht="15">
      <c r="A582" s="7">
        <v>552</v>
      </c>
      <c r="B582" s="17" t="s">
        <v>215</v>
      </c>
      <c r="C582" s="90" t="s">
        <v>207</v>
      </c>
      <c r="D582" s="17" t="s">
        <v>195</v>
      </c>
      <c r="E582" s="17" t="s">
        <v>216</v>
      </c>
      <c r="F582" s="64">
        <f t="shared" si="18"/>
        <v>1055080</v>
      </c>
      <c r="G582" s="36">
        <v>0</v>
      </c>
      <c r="H582" s="36">
        <v>106475</v>
      </c>
      <c r="I582" s="36">
        <v>11390</v>
      </c>
      <c r="J582" s="36">
        <v>937215</v>
      </c>
      <c r="K582" s="36"/>
      <c r="L582" s="100" t="s">
        <v>2310</v>
      </c>
    </row>
    <row r="583" spans="1:12" ht="15">
      <c r="A583" s="7">
        <v>553</v>
      </c>
      <c r="B583" s="17" t="s">
        <v>218</v>
      </c>
      <c r="C583" s="90" t="s">
        <v>209</v>
      </c>
      <c r="D583" s="17" t="s">
        <v>195</v>
      </c>
      <c r="E583" s="17" t="s">
        <v>219</v>
      </c>
      <c r="F583" s="64">
        <f t="shared" si="18"/>
        <v>81184</v>
      </c>
      <c r="G583" s="36">
        <v>0</v>
      </c>
      <c r="H583" s="36">
        <v>26709</v>
      </c>
      <c r="I583" s="36">
        <v>52200</v>
      </c>
      <c r="J583" s="36">
        <v>2275</v>
      </c>
      <c r="K583" s="36"/>
      <c r="L583" s="100" t="s">
        <v>2310</v>
      </c>
    </row>
    <row r="584" spans="1:12" ht="15">
      <c r="A584" s="7">
        <v>554</v>
      </c>
      <c r="B584" s="17" t="s">
        <v>221</v>
      </c>
      <c r="C584" s="90" t="s">
        <v>212</v>
      </c>
      <c r="D584" s="17" t="s">
        <v>195</v>
      </c>
      <c r="E584" s="17" t="s">
        <v>222</v>
      </c>
      <c r="F584" s="64">
        <f t="shared" si="18"/>
        <v>212659</v>
      </c>
      <c r="G584" s="36">
        <v>0</v>
      </c>
      <c r="H584" s="36">
        <v>65500</v>
      </c>
      <c r="I584" s="36">
        <v>0</v>
      </c>
      <c r="J584" s="36">
        <v>147159</v>
      </c>
      <c r="K584" s="36"/>
      <c r="L584" s="100" t="s">
        <v>2310</v>
      </c>
    </row>
    <row r="585" spans="1:12" ht="15">
      <c r="A585" s="7">
        <v>555</v>
      </c>
      <c r="B585" s="17" t="s">
        <v>224</v>
      </c>
      <c r="C585" s="90" t="s">
        <v>214</v>
      </c>
      <c r="D585" s="17" t="s">
        <v>195</v>
      </c>
      <c r="E585" s="17" t="s">
        <v>225</v>
      </c>
      <c r="F585" s="64">
        <f t="shared" si="18"/>
        <v>53437</v>
      </c>
      <c r="G585" s="36">
        <v>0</v>
      </c>
      <c r="H585" s="36">
        <v>38687</v>
      </c>
      <c r="I585" s="36">
        <v>0</v>
      </c>
      <c r="J585" s="36">
        <v>14750</v>
      </c>
      <c r="K585" s="36"/>
      <c r="L585" s="79" t="s">
        <v>9</v>
      </c>
    </row>
    <row r="586" spans="1:12" ht="15">
      <c r="A586" s="7">
        <v>556</v>
      </c>
      <c r="B586" s="17" t="s">
        <v>227</v>
      </c>
      <c r="C586" s="90" t="s">
        <v>217</v>
      </c>
      <c r="D586" s="17" t="s">
        <v>195</v>
      </c>
      <c r="E586" s="17" t="s">
        <v>228</v>
      </c>
      <c r="F586" s="64">
        <f t="shared" si="18"/>
        <v>229758</v>
      </c>
      <c r="G586" s="36">
        <v>0</v>
      </c>
      <c r="H586" s="36">
        <v>164933</v>
      </c>
      <c r="I586" s="36">
        <v>0</v>
      </c>
      <c r="J586" s="36">
        <v>64825</v>
      </c>
      <c r="K586" s="36"/>
      <c r="L586" s="100" t="s">
        <v>2310</v>
      </c>
    </row>
    <row r="587" spans="1:12" ht="15">
      <c r="A587" s="7">
        <v>557</v>
      </c>
      <c r="B587" s="17" t="s">
        <v>230</v>
      </c>
      <c r="C587" s="90" t="s">
        <v>220</v>
      </c>
      <c r="D587" s="17" t="s">
        <v>195</v>
      </c>
      <c r="E587" s="17" t="s">
        <v>231</v>
      </c>
      <c r="F587" s="64">
        <f t="shared" si="18"/>
        <v>66520</v>
      </c>
      <c r="G587" s="36">
        <v>0</v>
      </c>
      <c r="H587" s="36">
        <v>60225</v>
      </c>
      <c r="I587" s="36">
        <v>0</v>
      </c>
      <c r="J587" s="36">
        <v>6295</v>
      </c>
      <c r="K587" s="36"/>
      <c r="L587" s="100" t="s">
        <v>2304</v>
      </c>
    </row>
    <row r="588" spans="1:12" ht="15">
      <c r="A588" s="7">
        <v>558</v>
      </c>
      <c r="B588" s="17" t="s">
        <v>233</v>
      </c>
      <c r="C588" s="90" t="s">
        <v>223</v>
      </c>
      <c r="D588" s="17" t="s">
        <v>195</v>
      </c>
      <c r="E588" s="17" t="s">
        <v>234</v>
      </c>
      <c r="F588" s="64">
        <f t="shared" si="18"/>
        <v>38701</v>
      </c>
      <c r="G588" s="36">
        <v>0</v>
      </c>
      <c r="H588" s="36">
        <v>38701</v>
      </c>
      <c r="I588" s="36">
        <v>0</v>
      </c>
      <c r="J588" s="36">
        <v>0</v>
      </c>
      <c r="K588" s="36"/>
      <c r="L588" s="100" t="s">
        <v>2315</v>
      </c>
    </row>
    <row r="589" spans="1:12" ht="15">
      <c r="A589" s="7">
        <v>559</v>
      </c>
      <c r="B589" s="17" t="s">
        <v>236</v>
      </c>
      <c r="C589" s="90" t="s">
        <v>226</v>
      </c>
      <c r="D589" s="17" t="s">
        <v>195</v>
      </c>
      <c r="E589" s="17" t="s">
        <v>237</v>
      </c>
      <c r="F589" s="64">
        <f t="shared" si="18"/>
        <v>253551</v>
      </c>
      <c r="G589" s="36">
        <v>0</v>
      </c>
      <c r="H589" s="36">
        <v>139280</v>
      </c>
      <c r="I589" s="36">
        <v>0</v>
      </c>
      <c r="J589" s="36">
        <v>114271</v>
      </c>
      <c r="K589" s="36"/>
      <c r="L589" s="100" t="s">
        <v>2310</v>
      </c>
    </row>
    <row r="590" spans="1:12" ht="15">
      <c r="A590" s="7">
        <v>560</v>
      </c>
      <c r="B590" s="17" t="s">
        <v>239</v>
      </c>
      <c r="C590" s="90" t="s">
        <v>229</v>
      </c>
      <c r="D590" s="17" t="s">
        <v>195</v>
      </c>
      <c r="E590" s="17" t="s">
        <v>590</v>
      </c>
      <c r="F590" s="64">
        <f t="shared" si="18"/>
        <v>160264</v>
      </c>
      <c r="G590" s="36">
        <v>0</v>
      </c>
      <c r="H590" s="36">
        <v>160264</v>
      </c>
      <c r="I590" s="36">
        <v>0</v>
      </c>
      <c r="J590" s="36">
        <v>0</v>
      </c>
      <c r="K590" s="36"/>
      <c r="L590" s="100" t="s">
        <v>2304</v>
      </c>
    </row>
    <row r="591" spans="1:12" ht="15">
      <c r="A591" s="7">
        <v>561</v>
      </c>
      <c r="B591" s="17" t="s">
        <v>241</v>
      </c>
      <c r="C591" s="90" t="s">
        <v>232</v>
      </c>
      <c r="D591" s="17" t="s">
        <v>195</v>
      </c>
      <c r="E591" s="17" t="s">
        <v>242</v>
      </c>
      <c r="F591" s="64">
        <f t="shared" si="18"/>
        <v>64990</v>
      </c>
      <c r="G591" s="36">
        <v>0</v>
      </c>
      <c r="H591" s="36">
        <v>12400</v>
      </c>
      <c r="I591" s="36">
        <v>0</v>
      </c>
      <c r="J591" s="36">
        <v>52590</v>
      </c>
      <c r="K591" s="36"/>
      <c r="L591" s="100" t="s">
        <v>2304</v>
      </c>
    </row>
    <row r="592" spans="1:12" ht="15">
      <c r="A592" s="7">
        <v>562</v>
      </c>
      <c r="B592" s="20">
        <v>41090</v>
      </c>
      <c r="C592" s="90" t="s">
        <v>2276</v>
      </c>
      <c r="D592" s="17" t="s">
        <v>195</v>
      </c>
      <c r="E592" s="17" t="s">
        <v>120</v>
      </c>
      <c r="F592" s="64" t="s">
        <v>121</v>
      </c>
      <c r="G592" s="64"/>
      <c r="H592" s="64"/>
      <c r="I592" s="64"/>
      <c r="J592" s="64"/>
      <c r="K592" s="36"/>
      <c r="L592" s="100" t="s">
        <v>2310</v>
      </c>
    </row>
    <row r="593" spans="1:12" ht="15">
      <c r="A593" s="7">
        <v>563</v>
      </c>
      <c r="B593" s="17" t="s">
        <v>244</v>
      </c>
      <c r="C593" s="90" t="s">
        <v>235</v>
      </c>
      <c r="D593" s="17" t="s">
        <v>195</v>
      </c>
      <c r="E593" s="17" t="s">
        <v>245</v>
      </c>
      <c r="F593" s="64">
        <f aca="true" t="shared" si="19" ref="F593:F598">G593+H593+I593+J593</f>
        <v>1289937</v>
      </c>
      <c r="G593" s="36">
        <v>0</v>
      </c>
      <c r="H593" s="36">
        <v>1238342</v>
      </c>
      <c r="I593" s="36">
        <v>0</v>
      </c>
      <c r="J593" s="36">
        <v>51595</v>
      </c>
      <c r="K593" s="36"/>
      <c r="L593" s="100" t="s">
        <v>2310</v>
      </c>
    </row>
    <row r="594" spans="1:12" ht="15">
      <c r="A594" s="7">
        <v>564</v>
      </c>
      <c r="B594" s="17" t="s">
        <v>247</v>
      </c>
      <c r="C594" s="90" t="s">
        <v>238</v>
      </c>
      <c r="D594" s="17" t="s">
        <v>195</v>
      </c>
      <c r="E594" s="17" t="s">
        <v>248</v>
      </c>
      <c r="F594" s="64">
        <f t="shared" si="19"/>
        <v>219342</v>
      </c>
      <c r="G594" s="36">
        <v>0</v>
      </c>
      <c r="H594" s="36">
        <v>117417</v>
      </c>
      <c r="I594" s="36">
        <v>30300</v>
      </c>
      <c r="J594" s="36">
        <v>71625</v>
      </c>
      <c r="K594" s="36"/>
      <c r="L594" s="100" t="s">
        <v>2304</v>
      </c>
    </row>
    <row r="595" spans="1:12" ht="15">
      <c r="A595" s="7">
        <v>565</v>
      </c>
      <c r="B595" s="17" t="s">
        <v>250</v>
      </c>
      <c r="C595" s="90" t="s">
        <v>240</v>
      </c>
      <c r="D595" s="17" t="s">
        <v>195</v>
      </c>
      <c r="E595" s="17" t="s">
        <v>251</v>
      </c>
      <c r="F595" s="64">
        <f t="shared" si="19"/>
        <v>721046</v>
      </c>
      <c r="G595" s="36">
        <v>552631</v>
      </c>
      <c r="H595" s="36">
        <v>39999</v>
      </c>
      <c r="I595" s="36">
        <v>0</v>
      </c>
      <c r="J595" s="36">
        <v>128416</v>
      </c>
      <c r="K595" s="36"/>
      <c r="L595" s="100" t="s">
        <v>2310</v>
      </c>
    </row>
    <row r="596" spans="1:12" ht="15">
      <c r="A596" s="7">
        <v>566</v>
      </c>
      <c r="B596" s="17" t="s">
        <v>252</v>
      </c>
      <c r="C596" s="90" t="s">
        <v>243</v>
      </c>
      <c r="D596" s="17" t="s">
        <v>195</v>
      </c>
      <c r="E596" s="17" t="s">
        <v>523</v>
      </c>
      <c r="F596" s="64">
        <f t="shared" si="19"/>
        <v>666349</v>
      </c>
      <c r="G596" s="36">
        <v>422575</v>
      </c>
      <c r="H596" s="36">
        <v>185674</v>
      </c>
      <c r="I596" s="36">
        <v>16400</v>
      </c>
      <c r="J596" s="36">
        <v>41700</v>
      </c>
      <c r="K596" s="36"/>
      <c r="L596" s="100" t="s">
        <v>2315</v>
      </c>
    </row>
    <row r="597" spans="1:12" s="5" customFormat="1" ht="15">
      <c r="A597" s="7">
        <v>567</v>
      </c>
      <c r="B597" s="17" t="s">
        <v>253</v>
      </c>
      <c r="C597" s="90" t="s">
        <v>246</v>
      </c>
      <c r="D597" s="17" t="s">
        <v>195</v>
      </c>
      <c r="E597" s="17" t="s">
        <v>254</v>
      </c>
      <c r="F597" s="64">
        <f t="shared" si="19"/>
        <v>451385</v>
      </c>
      <c r="G597" s="36">
        <v>0</v>
      </c>
      <c r="H597" s="36">
        <v>67265</v>
      </c>
      <c r="I597" s="36">
        <v>14585</v>
      </c>
      <c r="J597" s="36">
        <v>369535</v>
      </c>
      <c r="K597" s="36"/>
      <c r="L597" s="100" t="s">
        <v>2310</v>
      </c>
    </row>
    <row r="598" spans="1:12" s="6" customFormat="1" ht="15.75">
      <c r="A598" s="28">
        <v>568</v>
      </c>
      <c r="B598" s="29"/>
      <c r="C598" s="90" t="s">
        <v>249</v>
      </c>
      <c r="D598" s="17"/>
      <c r="E598" s="70" t="s">
        <v>119</v>
      </c>
      <c r="F598" s="64">
        <f t="shared" si="19"/>
        <v>118567892</v>
      </c>
      <c r="G598" s="36">
        <v>0</v>
      </c>
      <c r="H598" s="36">
        <v>300000</v>
      </c>
      <c r="I598" s="36">
        <v>86734177</v>
      </c>
      <c r="J598" s="36">
        <v>31533715</v>
      </c>
      <c r="K598" s="36"/>
      <c r="L598" s="100" t="s">
        <v>2304</v>
      </c>
    </row>
    <row r="599" spans="3:10" ht="15">
      <c r="C599" s="89"/>
      <c r="F599" s="48"/>
      <c r="G599" s="88"/>
      <c r="H599" s="88"/>
      <c r="I599" s="88"/>
      <c r="J599" s="88"/>
    </row>
    <row r="600" spans="3:7" ht="15">
      <c r="C600" s="89"/>
      <c r="G600" s="88"/>
    </row>
    <row r="601" ht="15">
      <c r="C601" s="89"/>
    </row>
    <row r="602" ht="15">
      <c r="C602" s="89"/>
    </row>
    <row r="603" ht="15">
      <c r="C603" s="89"/>
    </row>
    <row r="604" ht="15">
      <c r="C604" s="89"/>
    </row>
    <row r="605" ht="15">
      <c r="C605" s="89"/>
    </row>
    <row r="606" ht="15">
      <c r="C606" s="89"/>
    </row>
    <row r="607" ht="15">
      <c r="C607" s="89"/>
    </row>
    <row r="608" ht="15">
      <c r="C608" s="89"/>
    </row>
    <row r="609" ht="15">
      <c r="C609" s="89"/>
    </row>
    <row r="610" ht="15">
      <c r="C610" s="89"/>
    </row>
    <row r="611" ht="15">
      <c r="C611" s="89"/>
    </row>
    <row r="612" ht="15">
      <c r="C612" s="89"/>
    </row>
    <row r="613" ht="15">
      <c r="C613" s="89"/>
    </row>
    <row r="614" ht="15">
      <c r="C614" s="89"/>
    </row>
    <row r="615" ht="15">
      <c r="C615" s="89"/>
    </row>
    <row r="616" ht="15">
      <c r="C616" s="89"/>
    </row>
    <row r="617" ht="15">
      <c r="C617" s="89"/>
    </row>
    <row r="618" ht="15">
      <c r="C618" s="89"/>
    </row>
    <row r="619" ht="15">
      <c r="C619" s="89"/>
    </row>
    <row r="620" ht="15">
      <c r="C620" s="89"/>
    </row>
    <row r="621" ht="15">
      <c r="C621" s="89"/>
    </row>
    <row r="622" ht="15">
      <c r="C622" s="89"/>
    </row>
    <row r="623" ht="15">
      <c r="C623" s="89"/>
    </row>
    <row r="624" ht="15">
      <c r="C624" s="89"/>
    </row>
    <row r="625" ht="15">
      <c r="C625" s="89"/>
    </row>
    <row r="626" ht="15">
      <c r="C626" s="89"/>
    </row>
    <row r="627" ht="15">
      <c r="C627" s="89"/>
    </row>
    <row r="628" ht="15">
      <c r="C628" s="89"/>
    </row>
    <row r="629" ht="15">
      <c r="C629" s="89"/>
    </row>
    <row r="630" ht="15">
      <c r="C630" s="89"/>
    </row>
    <row r="631" ht="15">
      <c r="C631" s="89"/>
    </row>
    <row r="632" ht="15">
      <c r="C632" s="89"/>
    </row>
    <row r="633" ht="15">
      <c r="C633" s="89"/>
    </row>
    <row r="634" ht="15">
      <c r="C634" s="89"/>
    </row>
    <row r="635" ht="15">
      <c r="C635" s="89"/>
    </row>
    <row r="636" ht="15">
      <c r="C636" s="89"/>
    </row>
    <row r="637" ht="15">
      <c r="C637" s="89"/>
    </row>
    <row r="638" ht="15">
      <c r="C638" s="89"/>
    </row>
    <row r="639" ht="15">
      <c r="C639" s="89"/>
    </row>
    <row r="640" ht="15">
      <c r="C640" s="89"/>
    </row>
    <row r="641" ht="15">
      <c r="C641" s="89"/>
    </row>
    <row r="642" ht="15">
      <c r="C642" s="89"/>
    </row>
    <row r="643" ht="15">
      <c r="C643" s="89"/>
    </row>
    <row r="644" ht="15">
      <c r="C644" s="89"/>
    </row>
    <row r="645" ht="15">
      <c r="C645" s="89"/>
    </row>
    <row r="646" ht="15">
      <c r="C646" s="89"/>
    </row>
    <row r="647" ht="15">
      <c r="C647" s="89"/>
    </row>
    <row r="648" ht="15">
      <c r="C648" s="89"/>
    </row>
    <row r="649" ht="15">
      <c r="C649" s="89"/>
    </row>
    <row r="650" ht="15">
      <c r="C650" s="89"/>
    </row>
    <row r="651" ht="15">
      <c r="C651" s="89"/>
    </row>
    <row r="652" ht="15">
      <c r="C652" s="89"/>
    </row>
    <row r="653" ht="15">
      <c r="C653" s="89"/>
    </row>
    <row r="654" ht="15">
      <c r="C654" s="89"/>
    </row>
    <row r="655" ht="15">
      <c r="C655" s="89"/>
    </row>
    <row r="656" ht="15">
      <c r="C656" s="89"/>
    </row>
    <row r="657" ht="15">
      <c r="C657" s="89"/>
    </row>
    <row r="658" ht="15">
      <c r="C658" s="89"/>
    </row>
    <row r="659" ht="15">
      <c r="C659" s="89"/>
    </row>
    <row r="660" ht="15">
      <c r="C660" s="89"/>
    </row>
    <row r="661" ht="15">
      <c r="C661" s="89"/>
    </row>
    <row r="662" ht="15">
      <c r="C662" s="89"/>
    </row>
    <row r="663" ht="15">
      <c r="C663" s="89"/>
    </row>
    <row r="664" ht="15">
      <c r="C664" s="89"/>
    </row>
    <row r="665" ht="15">
      <c r="C665" s="89"/>
    </row>
    <row r="666" ht="15">
      <c r="C666" s="89"/>
    </row>
    <row r="667" ht="15">
      <c r="C667" s="89"/>
    </row>
    <row r="668" ht="15">
      <c r="C668" s="89"/>
    </row>
    <row r="669" ht="15">
      <c r="C669" s="89"/>
    </row>
    <row r="670" ht="15">
      <c r="C670" s="89"/>
    </row>
    <row r="671" ht="15">
      <c r="C671" s="89"/>
    </row>
    <row r="672" ht="15">
      <c r="C672" s="89"/>
    </row>
    <row r="673" ht="15">
      <c r="C673" s="89"/>
    </row>
    <row r="674" ht="15">
      <c r="C674" s="89"/>
    </row>
    <row r="675" ht="15">
      <c r="C675" s="89"/>
    </row>
    <row r="676" ht="15">
      <c r="C676" s="89"/>
    </row>
    <row r="677" ht="15">
      <c r="C677" s="89"/>
    </row>
    <row r="678" ht="15">
      <c r="C678" s="89"/>
    </row>
    <row r="679" ht="15">
      <c r="C679" s="89"/>
    </row>
    <row r="680" ht="15">
      <c r="C680" s="89"/>
    </row>
    <row r="681" ht="15">
      <c r="C681" s="89"/>
    </row>
    <row r="682" ht="15">
      <c r="C682" s="89"/>
    </row>
    <row r="683" ht="15">
      <c r="C683" s="89"/>
    </row>
    <row r="684" ht="15">
      <c r="C684" s="89"/>
    </row>
    <row r="685" ht="15">
      <c r="C685" s="89"/>
    </row>
    <row r="686" ht="15">
      <c r="C686" s="89"/>
    </row>
    <row r="687" ht="15">
      <c r="C687" s="89"/>
    </row>
    <row r="688" ht="15">
      <c r="C688" s="89"/>
    </row>
    <row r="689" ht="15">
      <c r="C689" s="89"/>
    </row>
    <row r="690" ht="15">
      <c r="C690" s="89"/>
    </row>
    <row r="691" ht="15">
      <c r="C691" s="89"/>
    </row>
    <row r="692" ht="15">
      <c r="C692" s="89"/>
    </row>
    <row r="693" ht="15">
      <c r="C693" s="89"/>
    </row>
    <row r="694" ht="15">
      <c r="C694" s="89"/>
    </row>
    <row r="695" ht="15">
      <c r="C695" s="89"/>
    </row>
    <row r="696" ht="15">
      <c r="C696" s="89"/>
    </row>
    <row r="697" ht="15">
      <c r="C697" s="89"/>
    </row>
    <row r="698" ht="15">
      <c r="C698" s="89"/>
    </row>
    <row r="699" ht="15">
      <c r="C699" s="89"/>
    </row>
    <row r="700" ht="15">
      <c r="C700" s="89"/>
    </row>
    <row r="701" ht="15">
      <c r="C701" s="89"/>
    </row>
    <row r="702" ht="15">
      <c r="C702" s="89"/>
    </row>
    <row r="703" ht="15">
      <c r="C703" s="89"/>
    </row>
    <row r="704" ht="15">
      <c r="C704" s="89"/>
    </row>
    <row r="705" ht="15">
      <c r="C705" s="89"/>
    </row>
    <row r="706" ht="15">
      <c r="C706" s="89"/>
    </row>
    <row r="707" ht="15">
      <c r="C707" s="89"/>
    </row>
    <row r="708" ht="15">
      <c r="C708" s="89"/>
    </row>
    <row r="709" ht="15">
      <c r="C709" s="89"/>
    </row>
    <row r="710" ht="15">
      <c r="C710" s="89"/>
    </row>
    <row r="711" ht="15">
      <c r="C711" s="89"/>
    </row>
    <row r="712" ht="15">
      <c r="C712" s="89"/>
    </row>
    <row r="713" ht="15">
      <c r="C713" s="89"/>
    </row>
    <row r="714" ht="15">
      <c r="C714" s="89"/>
    </row>
    <row r="715" ht="15">
      <c r="C715" s="89"/>
    </row>
    <row r="716" ht="15">
      <c r="C716" s="89"/>
    </row>
    <row r="717" ht="15">
      <c r="C717" s="89"/>
    </row>
    <row r="718" ht="15">
      <c r="C718" s="89"/>
    </row>
    <row r="719" ht="15">
      <c r="C719" s="89"/>
    </row>
    <row r="720" ht="15">
      <c r="C720" s="89"/>
    </row>
    <row r="721" ht="15">
      <c r="C721" s="89"/>
    </row>
    <row r="722" ht="15">
      <c r="C722" s="89"/>
    </row>
    <row r="723" ht="15">
      <c r="C723" s="89"/>
    </row>
    <row r="724" ht="15">
      <c r="C724" s="89"/>
    </row>
    <row r="725" ht="15">
      <c r="C725" s="89"/>
    </row>
    <row r="726" ht="15">
      <c r="C726" s="89"/>
    </row>
    <row r="727" ht="15">
      <c r="C727" s="89"/>
    </row>
    <row r="728" ht="15">
      <c r="C728" s="89"/>
    </row>
    <row r="729" ht="15">
      <c r="C729" s="89"/>
    </row>
    <row r="730" ht="15">
      <c r="C730" s="89"/>
    </row>
    <row r="731" ht="15">
      <c r="C731" s="89"/>
    </row>
    <row r="732" ht="15">
      <c r="C732" s="89"/>
    </row>
    <row r="733" ht="15">
      <c r="C733" s="89"/>
    </row>
    <row r="734" ht="15">
      <c r="C734" s="89"/>
    </row>
    <row r="735" ht="15">
      <c r="C735" s="89"/>
    </row>
    <row r="736" ht="15">
      <c r="C736" s="89"/>
    </row>
    <row r="737" ht="15">
      <c r="C737" s="89"/>
    </row>
    <row r="738" ht="15">
      <c r="C738" s="89"/>
    </row>
    <row r="739" ht="15">
      <c r="C739" s="89"/>
    </row>
    <row r="740" ht="15">
      <c r="C740" s="89"/>
    </row>
    <row r="741" ht="15">
      <c r="C741" s="89"/>
    </row>
    <row r="742" ht="15">
      <c r="C742" s="89"/>
    </row>
    <row r="743" ht="15">
      <c r="C743" s="89"/>
    </row>
    <row r="744" ht="15">
      <c r="C744" s="89"/>
    </row>
    <row r="745" ht="15">
      <c r="C745" s="89"/>
    </row>
    <row r="746" ht="15">
      <c r="C746" s="89"/>
    </row>
    <row r="747" ht="15">
      <c r="C747" s="89"/>
    </row>
    <row r="748" ht="15">
      <c r="C748" s="89"/>
    </row>
    <row r="749" ht="15">
      <c r="C749" s="89"/>
    </row>
    <row r="750" ht="15">
      <c r="C750" s="89"/>
    </row>
    <row r="751" ht="15">
      <c r="C751" s="89"/>
    </row>
    <row r="752" ht="15">
      <c r="C752" s="89"/>
    </row>
    <row r="753" ht="15">
      <c r="C753" s="89"/>
    </row>
    <row r="754" ht="15">
      <c r="C754" s="89"/>
    </row>
    <row r="755" ht="15">
      <c r="C755" s="89"/>
    </row>
    <row r="756" ht="15">
      <c r="C756" s="89"/>
    </row>
    <row r="757" ht="15">
      <c r="C757" s="89"/>
    </row>
    <row r="758" ht="15">
      <c r="C758" s="89"/>
    </row>
    <row r="759" ht="15">
      <c r="C759" s="89"/>
    </row>
    <row r="760" ht="15">
      <c r="C760" s="89"/>
    </row>
    <row r="761" ht="15">
      <c r="C761" s="89"/>
    </row>
    <row r="762" ht="15">
      <c r="C762" s="89"/>
    </row>
    <row r="763" ht="15">
      <c r="C763" s="89"/>
    </row>
    <row r="764" ht="15">
      <c r="C764" s="89"/>
    </row>
    <row r="765" ht="15">
      <c r="C765" s="89"/>
    </row>
    <row r="766" ht="15">
      <c r="C766" s="89"/>
    </row>
    <row r="767" ht="15">
      <c r="C767" s="89"/>
    </row>
    <row r="768" ht="15">
      <c r="C768" s="89"/>
    </row>
    <row r="769" ht="15">
      <c r="C769" s="89"/>
    </row>
    <row r="770" ht="15">
      <c r="C770" s="89"/>
    </row>
    <row r="771" ht="15">
      <c r="C771" s="89"/>
    </row>
    <row r="772" ht="15">
      <c r="C772" s="89"/>
    </row>
    <row r="773" ht="15">
      <c r="C773" s="89"/>
    </row>
    <row r="774" ht="15">
      <c r="C774" s="89"/>
    </row>
    <row r="775" ht="15">
      <c r="C775" s="89"/>
    </row>
    <row r="776" ht="15">
      <c r="C776" s="89"/>
    </row>
    <row r="777" ht="15">
      <c r="C777" s="89"/>
    </row>
    <row r="778" ht="15">
      <c r="C778" s="89"/>
    </row>
    <row r="779" ht="15">
      <c r="C779" s="89"/>
    </row>
    <row r="780" ht="15">
      <c r="C780" s="89"/>
    </row>
    <row r="781" ht="15">
      <c r="C781" s="89"/>
    </row>
    <row r="782" ht="15">
      <c r="C782" s="89"/>
    </row>
    <row r="783" ht="15">
      <c r="C783" s="89"/>
    </row>
    <row r="784" ht="15">
      <c r="C784" s="89"/>
    </row>
    <row r="785" ht="15">
      <c r="C785" s="89"/>
    </row>
    <row r="786" ht="15">
      <c r="C786" s="89"/>
    </row>
    <row r="787" ht="15">
      <c r="C787" s="89"/>
    </row>
    <row r="788" ht="15">
      <c r="C788" s="89"/>
    </row>
    <row r="789" ht="15">
      <c r="C789" s="89"/>
    </row>
    <row r="790" ht="15">
      <c r="C790" s="89"/>
    </row>
    <row r="791" ht="15">
      <c r="C791" s="89"/>
    </row>
    <row r="792" ht="15">
      <c r="C792" s="89"/>
    </row>
    <row r="793" ht="15">
      <c r="C793" s="89"/>
    </row>
    <row r="794" ht="15">
      <c r="C794" s="89"/>
    </row>
    <row r="795" ht="15">
      <c r="C795" s="89"/>
    </row>
    <row r="796" ht="15">
      <c r="C796" s="89"/>
    </row>
    <row r="797" ht="15">
      <c r="C797" s="89"/>
    </row>
    <row r="798" ht="15">
      <c r="C798" s="89"/>
    </row>
    <row r="799" ht="15">
      <c r="C799" s="89"/>
    </row>
    <row r="800" ht="15">
      <c r="C800" s="89"/>
    </row>
    <row r="801" ht="15">
      <c r="C801" s="89"/>
    </row>
    <row r="802" ht="15">
      <c r="C802" s="89"/>
    </row>
    <row r="803" ht="15">
      <c r="C803" s="89"/>
    </row>
    <row r="804" ht="15">
      <c r="C804" s="89"/>
    </row>
    <row r="805" ht="15">
      <c r="C805" s="89"/>
    </row>
    <row r="806" ht="15">
      <c r="C806" s="89"/>
    </row>
    <row r="807" ht="15">
      <c r="C807" s="89"/>
    </row>
    <row r="808" ht="15">
      <c r="C808" s="89"/>
    </row>
    <row r="809" ht="15">
      <c r="C809" s="89"/>
    </row>
    <row r="810" ht="15">
      <c r="C810" s="89"/>
    </row>
    <row r="811" ht="15">
      <c r="C811" s="89"/>
    </row>
    <row r="812" ht="15">
      <c r="C812" s="89"/>
    </row>
    <row r="813" ht="15">
      <c r="C813" s="89"/>
    </row>
    <row r="814" ht="15">
      <c r="C814" s="89"/>
    </row>
    <row r="815" ht="15">
      <c r="C815" s="89"/>
    </row>
    <row r="816" ht="15">
      <c r="C816" s="89"/>
    </row>
    <row r="817" ht="15">
      <c r="C817" s="89"/>
    </row>
    <row r="818" ht="15">
      <c r="C818" s="89"/>
    </row>
    <row r="819" ht="15">
      <c r="C819" s="89"/>
    </row>
    <row r="820" ht="15">
      <c r="C820" s="89"/>
    </row>
    <row r="821" ht="15">
      <c r="C821" s="89"/>
    </row>
    <row r="822" ht="15">
      <c r="C822" s="89"/>
    </row>
    <row r="823" ht="15">
      <c r="C823" s="89"/>
    </row>
    <row r="824" ht="15">
      <c r="C824" s="89"/>
    </row>
    <row r="825" ht="15">
      <c r="C825" s="89"/>
    </row>
    <row r="826" ht="15">
      <c r="C826" s="89"/>
    </row>
    <row r="827" ht="15">
      <c r="C827" s="89"/>
    </row>
    <row r="828" ht="15">
      <c r="C828" s="89"/>
    </row>
    <row r="829" ht="15">
      <c r="C829" s="89"/>
    </row>
    <row r="830" ht="15">
      <c r="C830" s="89"/>
    </row>
    <row r="831" ht="15">
      <c r="C831" s="89"/>
    </row>
    <row r="832" ht="15">
      <c r="C832" s="89"/>
    </row>
    <row r="833" ht="15">
      <c r="C833" s="89"/>
    </row>
    <row r="834" ht="15">
      <c r="C834" s="89"/>
    </row>
    <row r="835" ht="15">
      <c r="C835" s="89"/>
    </row>
    <row r="836" ht="15">
      <c r="C836" s="89"/>
    </row>
    <row r="837" ht="15">
      <c r="C837" s="89"/>
    </row>
    <row r="838" ht="15">
      <c r="C838" s="89"/>
    </row>
    <row r="839" ht="15">
      <c r="C839" s="89"/>
    </row>
    <row r="840" ht="15">
      <c r="C840" s="89"/>
    </row>
    <row r="841" ht="15">
      <c r="C841" s="89"/>
    </row>
    <row r="842" ht="15">
      <c r="C842" s="89"/>
    </row>
    <row r="843" ht="15">
      <c r="C843" s="89"/>
    </row>
    <row r="844" ht="15">
      <c r="C844" s="89"/>
    </row>
    <row r="845" ht="15">
      <c r="C845" s="89"/>
    </row>
    <row r="846" ht="15">
      <c r="C846" s="89"/>
    </row>
    <row r="847" ht="15">
      <c r="C847" s="89"/>
    </row>
    <row r="848" ht="15">
      <c r="C848" s="89"/>
    </row>
    <row r="849" ht="15">
      <c r="C849" s="89"/>
    </row>
    <row r="850" ht="15">
      <c r="C850" s="89"/>
    </row>
    <row r="851" ht="15">
      <c r="C851" s="89"/>
    </row>
    <row r="852" ht="15">
      <c r="C852" s="89"/>
    </row>
    <row r="853" ht="15">
      <c r="C853" s="89"/>
    </row>
    <row r="854" ht="15">
      <c r="C854" s="89"/>
    </row>
    <row r="855" ht="15">
      <c r="C855" s="89"/>
    </row>
    <row r="856" ht="15">
      <c r="C856" s="89"/>
    </row>
    <row r="857" ht="15">
      <c r="C857" s="89"/>
    </row>
    <row r="858" ht="15">
      <c r="C858" s="89"/>
    </row>
    <row r="859" ht="15">
      <c r="C859" s="89"/>
    </row>
    <row r="860" ht="15">
      <c r="C860" s="89"/>
    </row>
    <row r="861" ht="15">
      <c r="C861" s="89"/>
    </row>
    <row r="862" ht="15">
      <c r="C862" s="89"/>
    </row>
    <row r="863" ht="15">
      <c r="C863" s="89"/>
    </row>
    <row r="864" ht="15">
      <c r="C864" s="89"/>
    </row>
    <row r="865" ht="15">
      <c r="C865" s="89"/>
    </row>
    <row r="866" ht="15">
      <c r="C866" s="89"/>
    </row>
    <row r="867" ht="15">
      <c r="C867" s="89"/>
    </row>
    <row r="868" ht="15">
      <c r="C868" s="89"/>
    </row>
    <row r="869" ht="15">
      <c r="C869" s="89"/>
    </row>
    <row r="870" ht="15">
      <c r="C870" s="89"/>
    </row>
    <row r="871" ht="15">
      <c r="C871" s="89"/>
    </row>
    <row r="872" ht="15">
      <c r="C872" s="89"/>
    </row>
    <row r="873" ht="15">
      <c r="C873" s="89"/>
    </row>
    <row r="874" ht="15">
      <c r="C874" s="89"/>
    </row>
    <row r="875" ht="15">
      <c r="C875" s="89"/>
    </row>
    <row r="876" ht="15">
      <c r="C876" s="8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7"/>
  <sheetViews>
    <sheetView zoomScalePageLayoutView="0" workbookViewId="0" topLeftCell="G1">
      <selection activeCell="V6" sqref="V6:Y548"/>
    </sheetView>
  </sheetViews>
  <sheetFormatPr defaultColWidth="8.88671875" defaultRowHeight="15"/>
  <cols>
    <col min="2" max="2" width="24.10546875" style="0" bestFit="1" customWidth="1"/>
    <col min="3" max="3" width="10.88671875" style="0" bestFit="1" customWidth="1"/>
    <col min="4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106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85" t="s">
        <v>2283</v>
      </c>
      <c r="B1" s="85"/>
      <c r="C1" s="91"/>
      <c r="D1" s="91"/>
      <c r="E1" s="85"/>
      <c r="F1" s="85"/>
      <c r="H1" s="85" t="s">
        <v>2277</v>
      </c>
      <c r="I1" s="85"/>
      <c r="J1" s="85"/>
      <c r="K1" s="85"/>
      <c r="L1" s="85"/>
      <c r="M1" s="85"/>
      <c r="O1" s="85" t="s">
        <v>2278</v>
      </c>
      <c r="P1" s="85"/>
      <c r="Q1" s="85"/>
      <c r="R1" s="91"/>
      <c r="S1" s="85"/>
      <c r="T1" s="85"/>
      <c r="V1" s="101" t="s">
        <v>2279</v>
      </c>
      <c r="W1" s="85"/>
      <c r="X1" s="91" t="s">
        <v>2272</v>
      </c>
      <c r="Y1" s="91"/>
      <c r="Z1" s="85"/>
      <c r="AA1" s="85"/>
    </row>
    <row r="2" spans="1:30" ht="15">
      <c r="A2" s="85"/>
      <c r="B2" s="85"/>
      <c r="C2" s="91"/>
      <c r="D2" s="91"/>
      <c r="E2" s="91" t="s">
        <v>2259</v>
      </c>
      <c r="F2" s="91" t="s">
        <v>2259</v>
      </c>
      <c r="G2" s="57"/>
      <c r="H2" s="85"/>
      <c r="I2" s="85"/>
      <c r="J2" s="91" t="s">
        <v>2272</v>
      </c>
      <c r="K2" s="91"/>
      <c r="L2" s="91" t="s">
        <v>2259</v>
      </c>
      <c r="M2" s="91" t="s">
        <v>2259</v>
      </c>
      <c r="N2" s="71"/>
      <c r="O2" s="85"/>
      <c r="P2" s="85"/>
      <c r="Q2" s="91" t="s">
        <v>2272</v>
      </c>
      <c r="R2" s="91"/>
      <c r="S2" s="91" t="s">
        <v>2259</v>
      </c>
      <c r="T2" s="91" t="s">
        <v>2259</v>
      </c>
      <c r="V2" s="101"/>
      <c r="W2" s="85"/>
      <c r="X2" s="91" t="s">
        <v>2273</v>
      </c>
      <c r="Y2" s="91"/>
      <c r="Z2" s="91" t="s">
        <v>2259</v>
      </c>
      <c r="AA2" s="91" t="s">
        <v>2259</v>
      </c>
      <c r="AD2" s="97"/>
    </row>
    <row r="3" spans="1:30" ht="15">
      <c r="A3" s="91" t="s">
        <v>2259</v>
      </c>
      <c r="B3" s="91" t="s">
        <v>2259</v>
      </c>
      <c r="C3" s="91" t="s">
        <v>2260</v>
      </c>
      <c r="D3" s="91"/>
      <c r="E3" s="91" t="s">
        <v>2259</v>
      </c>
      <c r="F3" s="91" t="s">
        <v>2259</v>
      </c>
      <c r="H3" s="91" t="s">
        <v>2259</v>
      </c>
      <c r="I3" s="91" t="s">
        <v>2259</v>
      </c>
      <c r="J3" s="91" t="s">
        <v>2273</v>
      </c>
      <c r="K3" s="91"/>
      <c r="L3" s="91" t="s">
        <v>2259</v>
      </c>
      <c r="M3" s="91" t="s">
        <v>2259</v>
      </c>
      <c r="O3" s="91" t="s">
        <v>2259</v>
      </c>
      <c r="P3" s="91" t="s">
        <v>2259</v>
      </c>
      <c r="Q3" s="91" t="s">
        <v>2273</v>
      </c>
      <c r="R3" s="91"/>
      <c r="S3" s="91" t="s">
        <v>2259</v>
      </c>
      <c r="T3" s="91" t="s">
        <v>2259</v>
      </c>
      <c r="V3" s="102" t="s">
        <v>2259</v>
      </c>
      <c r="W3" s="91" t="s">
        <v>2259</v>
      </c>
      <c r="X3" s="91" t="s">
        <v>2260</v>
      </c>
      <c r="Y3" s="91"/>
      <c r="Z3" s="91" t="s">
        <v>2259</v>
      </c>
      <c r="AA3" s="91" t="s">
        <v>2259</v>
      </c>
      <c r="AD3" s="97"/>
    </row>
    <row r="4" spans="1:27" ht="15">
      <c r="A4" s="98" t="s">
        <v>2281</v>
      </c>
      <c r="B4" s="91" t="s">
        <v>2259</v>
      </c>
      <c r="C4" s="91"/>
      <c r="D4" s="91"/>
      <c r="E4" s="91"/>
      <c r="F4" s="91"/>
      <c r="H4" s="98" t="s">
        <v>2281</v>
      </c>
      <c r="I4" s="91" t="s">
        <v>2259</v>
      </c>
      <c r="J4" s="91" t="s">
        <v>2260</v>
      </c>
      <c r="K4" s="91"/>
      <c r="L4" s="85"/>
      <c r="M4" s="85"/>
      <c r="O4" s="98" t="s">
        <v>2281</v>
      </c>
      <c r="P4" s="91" t="s">
        <v>2259</v>
      </c>
      <c r="Q4" s="91" t="s">
        <v>2260</v>
      </c>
      <c r="R4" s="85"/>
      <c r="S4" s="85"/>
      <c r="T4" s="85"/>
      <c r="V4" s="103" t="s">
        <v>2281</v>
      </c>
      <c r="W4" s="91" t="s">
        <v>2259</v>
      </c>
      <c r="X4" s="85"/>
      <c r="Y4" s="85"/>
      <c r="Z4" s="85"/>
      <c r="AA4" s="85"/>
    </row>
    <row r="5" spans="1:27" ht="15.75" thickBot="1">
      <c r="A5" s="99" t="s">
        <v>2282</v>
      </c>
      <c r="B5" s="92" t="s">
        <v>2261</v>
      </c>
      <c r="C5" s="94" t="s">
        <v>2262</v>
      </c>
      <c r="D5" s="94" t="s">
        <v>2263</v>
      </c>
      <c r="E5" s="94" t="s">
        <v>2264</v>
      </c>
      <c r="F5" s="94" t="s">
        <v>2265</v>
      </c>
      <c r="H5" s="99" t="s">
        <v>2282</v>
      </c>
      <c r="I5" s="92" t="s">
        <v>2261</v>
      </c>
      <c r="J5" s="93" t="s">
        <v>2262</v>
      </c>
      <c r="K5" s="94" t="s">
        <v>2263</v>
      </c>
      <c r="L5" s="93" t="s">
        <v>2264</v>
      </c>
      <c r="M5" s="93" t="s">
        <v>2265</v>
      </c>
      <c r="O5" s="99" t="s">
        <v>2282</v>
      </c>
      <c r="P5" s="92" t="s">
        <v>2261</v>
      </c>
      <c r="Q5" s="93" t="s">
        <v>2262</v>
      </c>
      <c r="R5" s="94" t="s">
        <v>2263</v>
      </c>
      <c r="S5" s="93" t="s">
        <v>2264</v>
      </c>
      <c r="T5" s="93" t="s">
        <v>2265</v>
      </c>
      <c r="V5" s="104" t="s">
        <v>2282</v>
      </c>
      <c r="W5" s="92" t="s">
        <v>2261</v>
      </c>
      <c r="X5" s="93" t="s">
        <v>2262</v>
      </c>
      <c r="Y5" s="94" t="s">
        <v>2263</v>
      </c>
      <c r="Z5" s="93" t="s">
        <v>2264</v>
      </c>
      <c r="AA5" s="93" t="s">
        <v>2265</v>
      </c>
    </row>
    <row r="6" spans="1:27" ht="15.75" thickTop="1">
      <c r="A6" s="105" t="s">
        <v>257</v>
      </c>
      <c r="B6" s="95" t="s">
        <v>1740</v>
      </c>
      <c r="C6" s="85"/>
      <c r="D6" s="46">
        <f>E6+F6</f>
        <v>202027</v>
      </c>
      <c r="E6" s="85"/>
      <c r="F6" s="87">
        <v>202027</v>
      </c>
      <c r="H6" s="105" t="s">
        <v>257</v>
      </c>
      <c r="I6" s="95" t="s">
        <v>1740</v>
      </c>
      <c r="J6" s="85"/>
      <c r="K6" s="46">
        <f>L6+M6</f>
        <v>39799</v>
      </c>
      <c r="L6" s="85"/>
      <c r="M6" s="87">
        <v>39799</v>
      </c>
      <c r="O6" s="105" t="s">
        <v>257</v>
      </c>
      <c r="P6" s="95" t="s">
        <v>1740</v>
      </c>
      <c r="Q6" s="87">
        <v>32000</v>
      </c>
      <c r="R6" s="87">
        <f>S6+T6</f>
        <v>610216</v>
      </c>
      <c r="S6" s="85"/>
      <c r="T6" s="87">
        <v>610216</v>
      </c>
      <c r="V6" s="105" t="s">
        <v>257</v>
      </c>
      <c r="W6" s="95" t="s">
        <v>1740</v>
      </c>
      <c r="X6" s="87">
        <v>8000</v>
      </c>
      <c r="Y6" s="87">
        <f>Z6+AA6</f>
        <v>197485</v>
      </c>
      <c r="Z6" s="85"/>
      <c r="AA6" s="87">
        <v>197485</v>
      </c>
    </row>
    <row r="7" spans="1:27" ht="15">
      <c r="A7" s="105" t="s">
        <v>260</v>
      </c>
      <c r="B7" s="95" t="s">
        <v>2285</v>
      </c>
      <c r="C7" s="87">
        <v>167000</v>
      </c>
      <c r="D7" s="46">
        <f aca="true" t="shared" si="0" ref="D7:D70">E7+F7</f>
        <v>522583</v>
      </c>
      <c r="E7" s="85"/>
      <c r="F7" s="87">
        <v>522583</v>
      </c>
      <c r="H7" s="105" t="s">
        <v>260</v>
      </c>
      <c r="I7" s="95" t="s">
        <v>2285</v>
      </c>
      <c r="J7" s="87">
        <v>1000</v>
      </c>
      <c r="K7" s="46">
        <f aca="true" t="shared" si="1" ref="K7:K70">L7+M7</f>
        <v>3869585</v>
      </c>
      <c r="L7" s="85"/>
      <c r="M7" s="87">
        <v>3869585</v>
      </c>
      <c r="O7" s="105" t="s">
        <v>260</v>
      </c>
      <c r="P7" s="95" t="s">
        <v>2285</v>
      </c>
      <c r="Q7" s="87">
        <v>265002</v>
      </c>
      <c r="R7" s="87">
        <f aca="true" t="shared" si="2" ref="R7:R70">S7+T7</f>
        <v>5553771</v>
      </c>
      <c r="S7" s="87">
        <v>1472078</v>
      </c>
      <c r="T7" s="87">
        <v>4081693</v>
      </c>
      <c r="V7" s="105" t="s">
        <v>260</v>
      </c>
      <c r="W7" s="95" t="s">
        <v>2285</v>
      </c>
      <c r="X7" s="87">
        <v>26465313</v>
      </c>
      <c r="Y7" s="87">
        <f aca="true" t="shared" si="3" ref="Y7:Y70">Z7+AA7</f>
        <v>11804412</v>
      </c>
      <c r="Z7" s="85"/>
      <c r="AA7" s="87">
        <v>11804412</v>
      </c>
    </row>
    <row r="8" spans="1:27" ht="15">
      <c r="A8" s="105" t="s">
        <v>263</v>
      </c>
      <c r="B8" s="95" t="s">
        <v>1741</v>
      </c>
      <c r="C8" s="87">
        <v>1284750</v>
      </c>
      <c r="D8" s="46">
        <f t="shared" si="0"/>
        <v>792472</v>
      </c>
      <c r="E8" s="87">
        <v>56150</v>
      </c>
      <c r="F8" s="87">
        <v>736322</v>
      </c>
      <c r="H8" s="105" t="s">
        <v>263</v>
      </c>
      <c r="I8" s="95" t="s">
        <v>1741</v>
      </c>
      <c r="J8" s="85"/>
      <c r="K8" s="46">
        <f t="shared" si="1"/>
        <v>3105</v>
      </c>
      <c r="L8" s="85"/>
      <c r="M8" s="87">
        <v>3105</v>
      </c>
      <c r="O8" s="105" t="s">
        <v>263</v>
      </c>
      <c r="P8" s="95" t="s">
        <v>1741</v>
      </c>
      <c r="Q8" s="87">
        <v>2038900</v>
      </c>
      <c r="R8" s="87">
        <f t="shared" si="2"/>
        <v>2841928</v>
      </c>
      <c r="S8" s="87">
        <v>226290</v>
      </c>
      <c r="T8" s="87">
        <v>2615638</v>
      </c>
      <c r="V8" s="105" t="s">
        <v>263</v>
      </c>
      <c r="W8" s="95" t="s">
        <v>1741</v>
      </c>
      <c r="X8" s="85"/>
      <c r="Y8" s="87">
        <f t="shared" si="3"/>
        <v>151115</v>
      </c>
      <c r="Z8" s="87">
        <v>5000</v>
      </c>
      <c r="AA8" s="87">
        <v>146115</v>
      </c>
    </row>
    <row r="9" spans="1:27" ht="15">
      <c r="A9" s="105" t="s">
        <v>266</v>
      </c>
      <c r="B9" s="95" t="s">
        <v>1742</v>
      </c>
      <c r="C9" s="85"/>
      <c r="D9" s="46">
        <f t="shared" si="0"/>
        <v>134030</v>
      </c>
      <c r="E9" s="85"/>
      <c r="F9" s="87">
        <v>134030</v>
      </c>
      <c r="H9" s="105" t="s">
        <v>269</v>
      </c>
      <c r="I9" s="95" t="s">
        <v>1743</v>
      </c>
      <c r="J9" s="87">
        <v>12300</v>
      </c>
      <c r="K9" s="46">
        <f t="shared" si="1"/>
        <v>347005</v>
      </c>
      <c r="L9" s="85"/>
      <c r="M9" s="87">
        <v>347005</v>
      </c>
      <c r="O9" s="105" t="s">
        <v>266</v>
      </c>
      <c r="P9" s="95" t="s">
        <v>1742</v>
      </c>
      <c r="Q9" s="87">
        <v>75900</v>
      </c>
      <c r="R9" s="87">
        <f t="shared" si="2"/>
        <v>256022</v>
      </c>
      <c r="S9" s="87">
        <v>31200</v>
      </c>
      <c r="T9" s="87">
        <v>224822</v>
      </c>
      <c r="V9" s="105" t="s">
        <v>266</v>
      </c>
      <c r="W9" s="95" t="s">
        <v>1742</v>
      </c>
      <c r="X9" s="87">
        <v>15000</v>
      </c>
      <c r="Y9" s="87">
        <f t="shared" si="3"/>
        <v>80615</v>
      </c>
      <c r="Z9" s="85"/>
      <c r="AA9" s="87">
        <v>80615</v>
      </c>
    </row>
    <row r="10" spans="1:27" ht="15">
      <c r="A10" s="105" t="s">
        <v>269</v>
      </c>
      <c r="B10" s="95" t="s">
        <v>1743</v>
      </c>
      <c r="C10" s="87">
        <v>100700</v>
      </c>
      <c r="D10" s="46">
        <f t="shared" si="0"/>
        <v>115140</v>
      </c>
      <c r="E10" s="87">
        <v>48300</v>
      </c>
      <c r="F10" s="87">
        <v>66840</v>
      </c>
      <c r="H10" s="105" t="s">
        <v>272</v>
      </c>
      <c r="I10" s="95" t="s">
        <v>2247</v>
      </c>
      <c r="J10" s="85"/>
      <c r="K10" s="46">
        <f t="shared" si="1"/>
        <v>10000</v>
      </c>
      <c r="L10" s="85"/>
      <c r="M10" s="87">
        <v>10000</v>
      </c>
      <c r="O10" s="105" t="s">
        <v>269</v>
      </c>
      <c r="P10" s="95" t="s">
        <v>1743</v>
      </c>
      <c r="Q10" s="87">
        <v>251390</v>
      </c>
      <c r="R10" s="87">
        <f t="shared" si="2"/>
        <v>318289</v>
      </c>
      <c r="S10" s="87">
        <v>48300</v>
      </c>
      <c r="T10" s="87">
        <v>269989</v>
      </c>
      <c r="V10" s="105" t="s">
        <v>269</v>
      </c>
      <c r="W10" s="95" t="s">
        <v>1743</v>
      </c>
      <c r="X10" s="87">
        <v>59700</v>
      </c>
      <c r="Y10" s="87">
        <f t="shared" si="3"/>
        <v>515588</v>
      </c>
      <c r="Z10" s="87">
        <v>500</v>
      </c>
      <c r="AA10" s="87">
        <v>515088</v>
      </c>
    </row>
    <row r="11" spans="1:27" ht="15">
      <c r="A11" s="105" t="s">
        <v>272</v>
      </c>
      <c r="B11" s="95" t="s">
        <v>2247</v>
      </c>
      <c r="C11" s="85"/>
      <c r="D11" s="46">
        <f t="shared" si="0"/>
        <v>32200</v>
      </c>
      <c r="E11" s="87">
        <v>30300</v>
      </c>
      <c r="F11" s="87">
        <v>1900</v>
      </c>
      <c r="H11" s="105" t="s">
        <v>275</v>
      </c>
      <c r="I11" s="95" t="s">
        <v>1744</v>
      </c>
      <c r="J11" s="85"/>
      <c r="K11" s="46">
        <f t="shared" si="1"/>
        <v>2901</v>
      </c>
      <c r="L11" s="85"/>
      <c r="M11" s="87">
        <v>2901</v>
      </c>
      <c r="O11" s="105" t="s">
        <v>272</v>
      </c>
      <c r="P11" s="95" t="s">
        <v>2247</v>
      </c>
      <c r="Q11" s="85"/>
      <c r="R11" s="87">
        <f t="shared" si="2"/>
        <v>48752</v>
      </c>
      <c r="S11" s="87">
        <v>30300</v>
      </c>
      <c r="T11" s="87">
        <v>18452</v>
      </c>
      <c r="V11" s="105" t="s">
        <v>272</v>
      </c>
      <c r="W11" s="95" t="s">
        <v>2247</v>
      </c>
      <c r="X11" s="87">
        <v>30500</v>
      </c>
      <c r="Y11" s="87">
        <f t="shared" si="3"/>
        <v>10000</v>
      </c>
      <c r="Z11" s="85"/>
      <c r="AA11" s="87">
        <v>10000</v>
      </c>
    </row>
    <row r="12" spans="1:27" ht="15">
      <c r="A12" s="105" t="s">
        <v>275</v>
      </c>
      <c r="B12" s="95" t="s">
        <v>1744</v>
      </c>
      <c r="C12" s="87">
        <v>17905747</v>
      </c>
      <c r="D12" s="46">
        <f t="shared" si="0"/>
        <v>107045</v>
      </c>
      <c r="E12" s="85"/>
      <c r="F12" s="87">
        <v>107045</v>
      </c>
      <c r="H12" s="105" t="s">
        <v>278</v>
      </c>
      <c r="I12" s="95" t="s">
        <v>1745</v>
      </c>
      <c r="J12" s="85"/>
      <c r="K12" s="46">
        <f t="shared" si="1"/>
        <v>399971</v>
      </c>
      <c r="L12" s="85"/>
      <c r="M12" s="87">
        <v>399971</v>
      </c>
      <c r="O12" s="105" t="s">
        <v>275</v>
      </c>
      <c r="P12" s="95" t="s">
        <v>1744</v>
      </c>
      <c r="Q12" s="87">
        <v>18266397</v>
      </c>
      <c r="R12" s="87">
        <f t="shared" si="2"/>
        <v>711770</v>
      </c>
      <c r="S12" s="85"/>
      <c r="T12" s="87">
        <v>711770</v>
      </c>
      <c r="V12" s="105" t="s">
        <v>275</v>
      </c>
      <c r="W12" s="95" t="s">
        <v>1744</v>
      </c>
      <c r="X12" s="87">
        <v>391000</v>
      </c>
      <c r="Y12" s="87">
        <f t="shared" si="3"/>
        <v>40127</v>
      </c>
      <c r="Z12" s="85"/>
      <c r="AA12" s="87">
        <v>40127</v>
      </c>
    </row>
    <row r="13" spans="1:27" ht="15">
      <c r="A13" s="105" t="s">
        <v>278</v>
      </c>
      <c r="B13" s="95" t="s">
        <v>1745</v>
      </c>
      <c r="C13" s="87">
        <v>1415538</v>
      </c>
      <c r="D13" s="46">
        <f t="shared" si="0"/>
        <v>1043601</v>
      </c>
      <c r="E13" s="87">
        <v>239615</v>
      </c>
      <c r="F13" s="87">
        <v>803986</v>
      </c>
      <c r="H13" s="105" t="s">
        <v>281</v>
      </c>
      <c r="I13" s="95" t="s">
        <v>1746</v>
      </c>
      <c r="J13" s="87">
        <v>12468</v>
      </c>
      <c r="K13" s="46">
        <f t="shared" si="1"/>
        <v>9000</v>
      </c>
      <c r="L13" s="85"/>
      <c r="M13" s="87">
        <v>9000</v>
      </c>
      <c r="O13" s="105" t="s">
        <v>278</v>
      </c>
      <c r="P13" s="95" t="s">
        <v>1745</v>
      </c>
      <c r="Q13" s="87">
        <v>5275597</v>
      </c>
      <c r="R13" s="87">
        <f t="shared" si="2"/>
        <v>4375664</v>
      </c>
      <c r="S13" s="87">
        <v>484338</v>
      </c>
      <c r="T13" s="87">
        <v>3891326</v>
      </c>
      <c r="V13" s="105" t="s">
        <v>278</v>
      </c>
      <c r="W13" s="95" t="s">
        <v>1745</v>
      </c>
      <c r="X13" s="87">
        <v>1549000</v>
      </c>
      <c r="Y13" s="87">
        <f t="shared" si="3"/>
        <v>2028775</v>
      </c>
      <c r="Z13" s="87">
        <v>347202</v>
      </c>
      <c r="AA13" s="87">
        <v>1681573</v>
      </c>
    </row>
    <row r="14" spans="1:27" ht="15">
      <c r="A14" s="105" t="s">
        <v>281</v>
      </c>
      <c r="B14" s="95" t="s">
        <v>1746</v>
      </c>
      <c r="C14" s="85"/>
      <c r="D14" s="46">
        <f t="shared" si="0"/>
        <v>38800</v>
      </c>
      <c r="E14" s="85"/>
      <c r="F14" s="87">
        <v>38800</v>
      </c>
      <c r="H14" s="105" t="s">
        <v>284</v>
      </c>
      <c r="I14" s="95" t="s">
        <v>1747</v>
      </c>
      <c r="J14" s="85"/>
      <c r="K14" s="46">
        <f t="shared" si="1"/>
        <v>29395</v>
      </c>
      <c r="L14" s="87">
        <v>3095</v>
      </c>
      <c r="M14" s="87">
        <v>26300</v>
      </c>
      <c r="O14" s="105" t="s">
        <v>281</v>
      </c>
      <c r="P14" s="95" t="s">
        <v>1746</v>
      </c>
      <c r="Q14" s="87">
        <v>170000</v>
      </c>
      <c r="R14" s="87">
        <f t="shared" si="2"/>
        <v>121485</v>
      </c>
      <c r="S14" s="85"/>
      <c r="T14" s="87">
        <v>121485</v>
      </c>
      <c r="V14" s="105" t="s">
        <v>281</v>
      </c>
      <c r="W14" s="95" t="s">
        <v>1746</v>
      </c>
      <c r="X14" s="87">
        <v>13468</v>
      </c>
      <c r="Y14" s="87">
        <f t="shared" si="3"/>
        <v>125999</v>
      </c>
      <c r="Z14" s="85"/>
      <c r="AA14" s="87">
        <v>125999</v>
      </c>
    </row>
    <row r="15" spans="1:27" ht="15">
      <c r="A15" s="105" t="s">
        <v>284</v>
      </c>
      <c r="B15" s="95" t="s">
        <v>1747</v>
      </c>
      <c r="C15" s="85"/>
      <c r="D15" s="46">
        <f t="shared" si="0"/>
        <v>14700</v>
      </c>
      <c r="E15" s="85"/>
      <c r="F15" s="87">
        <v>14700</v>
      </c>
      <c r="H15" s="105" t="s">
        <v>287</v>
      </c>
      <c r="I15" s="95" t="s">
        <v>1748</v>
      </c>
      <c r="J15" s="85"/>
      <c r="K15" s="46">
        <f t="shared" si="1"/>
        <v>11375788</v>
      </c>
      <c r="L15" s="87">
        <v>5238600</v>
      </c>
      <c r="M15" s="87">
        <v>6137188</v>
      </c>
      <c r="O15" s="105" t="s">
        <v>284</v>
      </c>
      <c r="P15" s="95" t="s">
        <v>1747</v>
      </c>
      <c r="Q15" s="85"/>
      <c r="R15" s="87">
        <f t="shared" si="2"/>
        <v>102331</v>
      </c>
      <c r="S15" s="85"/>
      <c r="T15" s="87">
        <v>102331</v>
      </c>
      <c r="V15" s="105" t="s">
        <v>284</v>
      </c>
      <c r="W15" s="95" t="s">
        <v>1747</v>
      </c>
      <c r="X15" s="85"/>
      <c r="Y15" s="87">
        <f t="shared" si="3"/>
        <v>5260345</v>
      </c>
      <c r="Z15" s="87">
        <v>5233395</v>
      </c>
      <c r="AA15" s="87">
        <v>26950</v>
      </c>
    </row>
    <row r="16" spans="1:27" ht="15">
      <c r="A16" s="105" t="s">
        <v>287</v>
      </c>
      <c r="B16" s="95" t="s">
        <v>1748</v>
      </c>
      <c r="C16" s="87">
        <v>822700</v>
      </c>
      <c r="D16" s="46">
        <f t="shared" si="0"/>
        <v>599330</v>
      </c>
      <c r="E16" s="87">
        <v>8000</v>
      </c>
      <c r="F16" s="87">
        <v>591330</v>
      </c>
      <c r="H16" s="105" t="s">
        <v>290</v>
      </c>
      <c r="I16" s="95" t="s">
        <v>1749</v>
      </c>
      <c r="J16" s="85"/>
      <c r="K16" s="46">
        <f t="shared" si="1"/>
        <v>4348349</v>
      </c>
      <c r="L16" s="87">
        <v>414000</v>
      </c>
      <c r="M16" s="87">
        <v>3934349</v>
      </c>
      <c r="O16" s="105" t="s">
        <v>287</v>
      </c>
      <c r="P16" s="95" t="s">
        <v>1748</v>
      </c>
      <c r="Q16" s="87">
        <v>1585425</v>
      </c>
      <c r="R16" s="87">
        <f t="shared" si="2"/>
        <v>2392198</v>
      </c>
      <c r="S16" s="87">
        <v>165851</v>
      </c>
      <c r="T16" s="87">
        <v>2226347</v>
      </c>
      <c r="V16" s="105" t="s">
        <v>287</v>
      </c>
      <c r="W16" s="95" t="s">
        <v>1748</v>
      </c>
      <c r="X16" s="85"/>
      <c r="Y16" s="87">
        <f t="shared" si="3"/>
        <v>20542885</v>
      </c>
      <c r="Z16" s="87">
        <v>12128042</v>
      </c>
      <c r="AA16" s="87">
        <v>8414843</v>
      </c>
    </row>
    <row r="17" spans="1:27" ht="15">
      <c r="A17" s="105" t="s">
        <v>290</v>
      </c>
      <c r="B17" s="95" t="s">
        <v>1749</v>
      </c>
      <c r="C17" s="87">
        <v>191850</v>
      </c>
      <c r="D17" s="46">
        <f t="shared" si="0"/>
        <v>525734</v>
      </c>
      <c r="E17" s="87">
        <v>32296</v>
      </c>
      <c r="F17" s="87">
        <v>493438</v>
      </c>
      <c r="H17" s="105" t="s">
        <v>293</v>
      </c>
      <c r="I17" s="95" t="s">
        <v>1750</v>
      </c>
      <c r="J17" s="85"/>
      <c r="K17" s="46">
        <f t="shared" si="1"/>
        <v>309120</v>
      </c>
      <c r="L17" s="85"/>
      <c r="M17" s="87">
        <v>309120</v>
      </c>
      <c r="O17" s="105" t="s">
        <v>290</v>
      </c>
      <c r="P17" s="95" t="s">
        <v>1749</v>
      </c>
      <c r="Q17" s="87">
        <v>1657081</v>
      </c>
      <c r="R17" s="87">
        <f t="shared" si="2"/>
        <v>1742106</v>
      </c>
      <c r="S17" s="87">
        <v>44796</v>
      </c>
      <c r="T17" s="87">
        <v>1697310</v>
      </c>
      <c r="V17" s="105" t="s">
        <v>290</v>
      </c>
      <c r="W17" s="95" t="s">
        <v>1749</v>
      </c>
      <c r="X17" s="87">
        <v>58773</v>
      </c>
      <c r="Y17" s="87">
        <f t="shared" si="3"/>
        <v>6575000</v>
      </c>
      <c r="Z17" s="87">
        <v>455500</v>
      </c>
      <c r="AA17" s="87">
        <v>6119500</v>
      </c>
    </row>
    <row r="18" spans="1:27" ht="15">
      <c r="A18" s="105" t="s">
        <v>293</v>
      </c>
      <c r="B18" s="95" t="s">
        <v>1750</v>
      </c>
      <c r="C18" s="87">
        <v>200000</v>
      </c>
      <c r="D18" s="46">
        <f t="shared" si="0"/>
        <v>239371</v>
      </c>
      <c r="E18" s="87">
        <v>5200</v>
      </c>
      <c r="F18" s="87">
        <v>234171</v>
      </c>
      <c r="H18" s="105" t="s">
        <v>302</v>
      </c>
      <c r="I18" s="95" t="s">
        <v>1752</v>
      </c>
      <c r="J18" s="87">
        <v>88575</v>
      </c>
      <c r="K18" s="46">
        <f t="shared" si="1"/>
        <v>279154</v>
      </c>
      <c r="L18" s="85"/>
      <c r="M18" s="87">
        <v>279154</v>
      </c>
      <c r="O18" s="105" t="s">
        <v>293</v>
      </c>
      <c r="P18" s="95" t="s">
        <v>1750</v>
      </c>
      <c r="Q18" s="87">
        <v>585200</v>
      </c>
      <c r="R18" s="87">
        <f t="shared" si="2"/>
        <v>879957</v>
      </c>
      <c r="S18" s="87">
        <v>144100</v>
      </c>
      <c r="T18" s="87">
        <v>735857</v>
      </c>
      <c r="V18" s="105" t="s">
        <v>293</v>
      </c>
      <c r="W18" s="95" t="s">
        <v>1750</v>
      </c>
      <c r="X18" s="87">
        <v>308700</v>
      </c>
      <c r="Y18" s="87">
        <f t="shared" si="3"/>
        <v>2351484</v>
      </c>
      <c r="Z18" s="87">
        <v>30500</v>
      </c>
      <c r="AA18" s="87">
        <v>2320984</v>
      </c>
    </row>
    <row r="19" spans="1:27" ht="15">
      <c r="A19" s="105" t="s">
        <v>299</v>
      </c>
      <c r="B19" s="95" t="s">
        <v>1751</v>
      </c>
      <c r="C19" s="87">
        <v>4853897</v>
      </c>
      <c r="D19" s="46">
        <f t="shared" si="0"/>
        <v>472070</v>
      </c>
      <c r="E19" s="85"/>
      <c r="F19" s="87">
        <v>472070</v>
      </c>
      <c r="H19" s="105" t="s">
        <v>305</v>
      </c>
      <c r="I19" s="95" t="s">
        <v>1753</v>
      </c>
      <c r="J19" s="87">
        <v>1800</v>
      </c>
      <c r="K19" s="46">
        <f t="shared" si="1"/>
        <v>38350</v>
      </c>
      <c r="L19" s="85"/>
      <c r="M19" s="87">
        <v>38350</v>
      </c>
      <c r="O19" s="105" t="s">
        <v>296</v>
      </c>
      <c r="P19" s="95" t="s">
        <v>2286</v>
      </c>
      <c r="Q19" s="87">
        <v>516500</v>
      </c>
      <c r="R19" s="87">
        <f t="shared" si="2"/>
        <v>496540</v>
      </c>
      <c r="S19" s="87">
        <v>148050</v>
      </c>
      <c r="T19" s="87">
        <v>348490</v>
      </c>
      <c r="V19" s="105" t="s">
        <v>296</v>
      </c>
      <c r="W19" s="95" t="s">
        <v>2286</v>
      </c>
      <c r="X19" s="85"/>
      <c r="Y19" s="87">
        <f t="shared" si="3"/>
        <v>29900</v>
      </c>
      <c r="Z19" s="85"/>
      <c r="AA19" s="87">
        <v>29900</v>
      </c>
    </row>
    <row r="20" spans="1:27" ht="15">
      <c r="A20" s="105" t="s">
        <v>302</v>
      </c>
      <c r="B20" s="95" t="s">
        <v>1752</v>
      </c>
      <c r="C20" s="87">
        <v>2065500</v>
      </c>
      <c r="D20" s="46">
        <f t="shared" si="0"/>
        <v>604718</v>
      </c>
      <c r="E20" s="85"/>
      <c r="F20" s="87">
        <v>604718</v>
      </c>
      <c r="H20" s="105" t="s">
        <v>308</v>
      </c>
      <c r="I20" s="95" t="s">
        <v>1754</v>
      </c>
      <c r="J20" s="85"/>
      <c r="K20" s="46">
        <f t="shared" si="1"/>
        <v>103025</v>
      </c>
      <c r="L20" s="85"/>
      <c r="M20" s="87">
        <v>103025</v>
      </c>
      <c r="O20" s="105" t="s">
        <v>299</v>
      </c>
      <c r="P20" s="95" t="s">
        <v>1751</v>
      </c>
      <c r="Q20" s="87">
        <v>10030297</v>
      </c>
      <c r="R20" s="87">
        <f t="shared" si="2"/>
        <v>1863856</v>
      </c>
      <c r="S20" s="87">
        <v>9910</v>
      </c>
      <c r="T20" s="87">
        <v>1853946</v>
      </c>
      <c r="V20" s="105" t="s">
        <v>299</v>
      </c>
      <c r="W20" s="95" t="s">
        <v>1751</v>
      </c>
      <c r="X20" s="85"/>
      <c r="Y20" s="87">
        <f t="shared" si="3"/>
        <v>386400</v>
      </c>
      <c r="Z20" s="85"/>
      <c r="AA20" s="87">
        <v>386400</v>
      </c>
    </row>
    <row r="21" spans="1:27" ht="15">
      <c r="A21" s="105" t="s">
        <v>305</v>
      </c>
      <c r="B21" s="95" t="s">
        <v>1753</v>
      </c>
      <c r="C21" s="87">
        <v>246100</v>
      </c>
      <c r="D21" s="46">
        <f t="shared" si="0"/>
        <v>144438</v>
      </c>
      <c r="E21" s="85"/>
      <c r="F21" s="87">
        <v>144438</v>
      </c>
      <c r="H21" s="105" t="s">
        <v>311</v>
      </c>
      <c r="I21" s="95" t="s">
        <v>1755</v>
      </c>
      <c r="J21" s="85"/>
      <c r="K21" s="46">
        <f t="shared" si="1"/>
        <v>39049</v>
      </c>
      <c r="L21" s="85"/>
      <c r="M21" s="87">
        <v>39049</v>
      </c>
      <c r="O21" s="105" t="s">
        <v>302</v>
      </c>
      <c r="P21" s="95" t="s">
        <v>1752</v>
      </c>
      <c r="Q21" s="87">
        <v>11564610</v>
      </c>
      <c r="R21" s="87">
        <f t="shared" si="2"/>
        <v>4045812</v>
      </c>
      <c r="S21" s="87">
        <v>85661</v>
      </c>
      <c r="T21" s="87">
        <v>3960151</v>
      </c>
      <c r="V21" s="105" t="s">
        <v>302</v>
      </c>
      <c r="W21" s="95" t="s">
        <v>1752</v>
      </c>
      <c r="X21" s="87">
        <v>340925</v>
      </c>
      <c r="Y21" s="87">
        <f t="shared" si="3"/>
        <v>970322</v>
      </c>
      <c r="Z21" s="87">
        <v>2400</v>
      </c>
      <c r="AA21" s="87">
        <v>967922</v>
      </c>
    </row>
    <row r="22" spans="1:27" ht="15">
      <c r="A22" s="105" t="s">
        <v>308</v>
      </c>
      <c r="B22" s="95" t="s">
        <v>1754</v>
      </c>
      <c r="C22" s="87">
        <v>192950</v>
      </c>
      <c r="D22" s="46">
        <f t="shared" si="0"/>
        <v>309800</v>
      </c>
      <c r="E22" s="87">
        <v>82900</v>
      </c>
      <c r="F22" s="87">
        <v>226900</v>
      </c>
      <c r="H22" s="105" t="s">
        <v>317</v>
      </c>
      <c r="I22" s="95" t="s">
        <v>1757</v>
      </c>
      <c r="J22" s="85"/>
      <c r="K22" s="46">
        <f t="shared" si="1"/>
        <v>197363</v>
      </c>
      <c r="L22" s="85"/>
      <c r="M22" s="87">
        <v>197363</v>
      </c>
      <c r="O22" s="105" t="s">
        <v>305</v>
      </c>
      <c r="P22" s="95" t="s">
        <v>1753</v>
      </c>
      <c r="Q22" s="87">
        <v>754240</v>
      </c>
      <c r="R22" s="87">
        <f t="shared" si="2"/>
        <v>456033</v>
      </c>
      <c r="S22" s="87">
        <v>48625</v>
      </c>
      <c r="T22" s="87">
        <v>407408</v>
      </c>
      <c r="V22" s="105" t="s">
        <v>305</v>
      </c>
      <c r="W22" s="95" t="s">
        <v>1753</v>
      </c>
      <c r="X22" s="87">
        <v>77661</v>
      </c>
      <c r="Y22" s="87">
        <f t="shared" si="3"/>
        <v>243468</v>
      </c>
      <c r="Z22" s="85"/>
      <c r="AA22" s="87">
        <v>243468</v>
      </c>
    </row>
    <row r="23" spans="1:27" ht="15">
      <c r="A23" s="105" t="s">
        <v>311</v>
      </c>
      <c r="B23" s="95" t="s">
        <v>1755</v>
      </c>
      <c r="C23" s="87">
        <v>16899962</v>
      </c>
      <c r="D23" s="46">
        <f t="shared" si="0"/>
        <v>136237</v>
      </c>
      <c r="E23" s="87">
        <v>1900</v>
      </c>
      <c r="F23" s="87">
        <v>134337</v>
      </c>
      <c r="H23" s="105" t="s">
        <v>320</v>
      </c>
      <c r="I23" s="95" t="s">
        <v>1758</v>
      </c>
      <c r="J23" s="85"/>
      <c r="K23" s="46">
        <f t="shared" si="1"/>
        <v>12400</v>
      </c>
      <c r="L23" s="85"/>
      <c r="M23" s="87">
        <v>12400</v>
      </c>
      <c r="O23" s="105" t="s">
        <v>308</v>
      </c>
      <c r="P23" s="95" t="s">
        <v>1754</v>
      </c>
      <c r="Q23" s="87">
        <v>391450</v>
      </c>
      <c r="R23" s="87">
        <f t="shared" si="2"/>
        <v>810849</v>
      </c>
      <c r="S23" s="87">
        <v>94200</v>
      </c>
      <c r="T23" s="87">
        <v>716649</v>
      </c>
      <c r="V23" s="105" t="s">
        <v>308</v>
      </c>
      <c r="W23" s="95" t="s">
        <v>1754</v>
      </c>
      <c r="X23" s="85"/>
      <c r="Y23" s="87">
        <f t="shared" si="3"/>
        <v>804918</v>
      </c>
      <c r="Z23" s="87">
        <v>30500</v>
      </c>
      <c r="AA23" s="87">
        <v>774418</v>
      </c>
    </row>
    <row r="24" spans="1:27" ht="15">
      <c r="A24" s="105" t="s">
        <v>314</v>
      </c>
      <c r="B24" s="95" t="s">
        <v>1756</v>
      </c>
      <c r="C24" s="85"/>
      <c r="D24" s="46">
        <f t="shared" si="0"/>
        <v>66545</v>
      </c>
      <c r="E24" s="85"/>
      <c r="F24" s="87">
        <v>66545</v>
      </c>
      <c r="H24" s="105" t="s">
        <v>323</v>
      </c>
      <c r="I24" s="95" t="s">
        <v>1759</v>
      </c>
      <c r="J24" s="87">
        <v>45000</v>
      </c>
      <c r="K24" s="46">
        <f t="shared" si="1"/>
        <v>70500</v>
      </c>
      <c r="L24" s="85"/>
      <c r="M24" s="87">
        <v>70500</v>
      </c>
      <c r="O24" s="105" t="s">
        <v>311</v>
      </c>
      <c r="P24" s="95" t="s">
        <v>1755</v>
      </c>
      <c r="Q24" s="87">
        <v>16899962</v>
      </c>
      <c r="R24" s="87">
        <f t="shared" si="2"/>
        <v>750866</v>
      </c>
      <c r="S24" s="87">
        <v>20951</v>
      </c>
      <c r="T24" s="87">
        <v>729915</v>
      </c>
      <c r="V24" s="105" t="s">
        <v>311</v>
      </c>
      <c r="W24" s="95" t="s">
        <v>1755</v>
      </c>
      <c r="X24" s="85"/>
      <c r="Y24" s="87">
        <f t="shared" si="3"/>
        <v>348659</v>
      </c>
      <c r="Z24" s="85"/>
      <c r="AA24" s="87">
        <v>348659</v>
      </c>
    </row>
    <row r="25" spans="1:27" ht="15">
      <c r="A25" s="105" t="s">
        <v>317</v>
      </c>
      <c r="B25" s="95" t="s">
        <v>1757</v>
      </c>
      <c r="C25" s="85"/>
      <c r="D25" s="46">
        <f t="shared" si="0"/>
        <v>103220</v>
      </c>
      <c r="E25" s="85"/>
      <c r="F25" s="87">
        <v>103220</v>
      </c>
      <c r="H25" s="105" t="s">
        <v>327</v>
      </c>
      <c r="I25" s="95" t="s">
        <v>1760</v>
      </c>
      <c r="J25" s="85"/>
      <c r="K25" s="46">
        <f t="shared" si="1"/>
        <v>144520</v>
      </c>
      <c r="L25" s="85"/>
      <c r="M25" s="87">
        <v>144520</v>
      </c>
      <c r="O25" s="105" t="s">
        <v>314</v>
      </c>
      <c r="P25" s="95" t="s">
        <v>1756</v>
      </c>
      <c r="Q25" s="87">
        <v>20000</v>
      </c>
      <c r="R25" s="87">
        <f t="shared" si="2"/>
        <v>185295</v>
      </c>
      <c r="S25" s="85"/>
      <c r="T25" s="87">
        <v>185295</v>
      </c>
      <c r="V25" s="105" t="s">
        <v>317</v>
      </c>
      <c r="W25" s="95" t="s">
        <v>1757</v>
      </c>
      <c r="X25" s="85"/>
      <c r="Y25" s="87">
        <f t="shared" si="3"/>
        <v>1963412</v>
      </c>
      <c r="Z25" s="87">
        <v>999000</v>
      </c>
      <c r="AA25" s="87">
        <v>964412</v>
      </c>
    </row>
    <row r="26" spans="1:27" ht="15">
      <c r="A26" s="105" t="s">
        <v>320</v>
      </c>
      <c r="B26" s="95" t="s">
        <v>1758</v>
      </c>
      <c r="C26" s="87">
        <v>346500</v>
      </c>
      <c r="D26" s="46">
        <f t="shared" si="0"/>
        <v>646643</v>
      </c>
      <c r="E26" s="85"/>
      <c r="F26" s="87">
        <v>646643</v>
      </c>
      <c r="H26" s="105" t="s">
        <v>330</v>
      </c>
      <c r="I26" s="95" t="s">
        <v>1761</v>
      </c>
      <c r="J26" s="85"/>
      <c r="K26" s="46">
        <f t="shared" si="1"/>
        <v>126352</v>
      </c>
      <c r="L26" s="85"/>
      <c r="M26" s="87">
        <v>126352</v>
      </c>
      <c r="O26" s="105" t="s">
        <v>317</v>
      </c>
      <c r="P26" s="95" t="s">
        <v>1757</v>
      </c>
      <c r="Q26" s="87">
        <v>2811350</v>
      </c>
      <c r="R26" s="87">
        <f t="shared" si="2"/>
        <v>693863</v>
      </c>
      <c r="S26" s="87">
        <v>190850</v>
      </c>
      <c r="T26" s="87">
        <v>503013</v>
      </c>
      <c r="V26" s="105" t="s">
        <v>320</v>
      </c>
      <c r="W26" s="95" t="s">
        <v>1758</v>
      </c>
      <c r="X26" s="85"/>
      <c r="Y26" s="87">
        <f t="shared" si="3"/>
        <v>59400</v>
      </c>
      <c r="Z26" s="85"/>
      <c r="AA26" s="87">
        <v>59400</v>
      </c>
    </row>
    <row r="27" spans="1:27" ht="15">
      <c r="A27" s="105" t="s">
        <v>323</v>
      </c>
      <c r="B27" s="95" t="s">
        <v>1759</v>
      </c>
      <c r="C27" s="87">
        <v>29001</v>
      </c>
      <c r="D27" s="46">
        <f t="shared" si="0"/>
        <v>46452</v>
      </c>
      <c r="E27" s="87">
        <v>5250</v>
      </c>
      <c r="F27" s="87">
        <v>41202</v>
      </c>
      <c r="H27" s="105" t="s">
        <v>333</v>
      </c>
      <c r="I27" s="95" t="s">
        <v>1762</v>
      </c>
      <c r="J27" s="85"/>
      <c r="K27" s="46">
        <f t="shared" si="1"/>
        <v>66745</v>
      </c>
      <c r="L27" s="85"/>
      <c r="M27" s="87">
        <v>66745</v>
      </c>
      <c r="O27" s="105" t="s">
        <v>320</v>
      </c>
      <c r="P27" s="95" t="s">
        <v>1758</v>
      </c>
      <c r="Q27" s="87">
        <v>3329100</v>
      </c>
      <c r="R27" s="87">
        <f t="shared" si="2"/>
        <v>3644415</v>
      </c>
      <c r="S27" s="85"/>
      <c r="T27" s="87">
        <v>3644415</v>
      </c>
      <c r="V27" s="105" t="s">
        <v>323</v>
      </c>
      <c r="W27" s="95" t="s">
        <v>1759</v>
      </c>
      <c r="X27" s="87">
        <v>62500</v>
      </c>
      <c r="Y27" s="87">
        <f t="shared" si="3"/>
        <v>96500</v>
      </c>
      <c r="Z27" s="87">
        <v>26000</v>
      </c>
      <c r="AA27" s="87">
        <v>70500</v>
      </c>
    </row>
    <row r="28" spans="1:27" ht="15">
      <c r="A28" s="105" t="s">
        <v>327</v>
      </c>
      <c r="B28" s="95" t="s">
        <v>1760</v>
      </c>
      <c r="C28" s="85"/>
      <c r="D28" s="46">
        <f t="shared" si="0"/>
        <v>524012</v>
      </c>
      <c r="E28" s="87">
        <v>40900</v>
      </c>
      <c r="F28" s="87">
        <v>483112</v>
      </c>
      <c r="H28" s="105" t="s">
        <v>336</v>
      </c>
      <c r="I28" s="95" t="s">
        <v>1763</v>
      </c>
      <c r="J28" s="87">
        <v>383169</v>
      </c>
      <c r="K28" s="46">
        <f t="shared" si="1"/>
        <v>199980</v>
      </c>
      <c r="L28" s="85"/>
      <c r="M28" s="87">
        <v>199980</v>
      </c>
      <c r="O28" s="105" t="s">
        <v>323</v>
      </c>
      <c r="P28" s="95" t="s">
        <v>1759</v>
      </c>
      <c r="Q28" s="87">
        <v>29001</v>
      </c>
      <c r="R28" s="87">
        <f t="shared" si="2"/>
        <v>317318</v>
      </c>
      <c r="S28" s="87">
        <v>180750</v>
      </c>
      <c r="T28" s="87">
        <v>136568</v>
      </c>
      <c r="V28" s="105" t="s">
        <v>327</v>
      </c>
      <c r="W28" s="95" t="s">
        <v>1760</v>
      </c>
      <c r="X28" s="85"/>
      <c r="Y28" s="87">
        <f t="shared" si="3"/>
        <v>1226831</v>
      </c>
      <c r="Z28" s="85"/>
      <c r="AA28" s="87">
        <v>1226831</v>
      </c>
    </row>
    <row r="29" spans="1:27" ht="15">
      <c r="A29" s="105" t="s">
        <v>330</v>
      </c>
      <c r="B29" s="95" t="s">
        <v>1761</v>
      </c>
      <c r="C29" s="85"/>
      <c r="D29" s="46">
        <f t="shared" si="0"/>
        <v>138170</v>
      </c>
      <c r="E29" s="87">
        <v>400</v>
      </c>
      <c r="F29" s="87">
        <v>137770</v>
      </c>
      <c r="H29" s="105" t="s">
        <v>339</v>
      </c>
      <c r="I29" s="95" t="s">
        <v>1764</v>
      </c>
      <c r="J29" s="85"/>
      <c r="K29" s="46">
        <f t="shared" si="1"/>
        <v>380808</v>
      </c>
      <c r="L29" s="85"/>
      <c r="M29" s="87">
        <v>380808</v>
      </c>
      <c r="O29" s="105" t="s">
        <v>327</v>
      </c>
      <c r="P29" s="95" t="s">
        <v>1760</v>
      </c>
      <c r="Q29" s="87">
        <v>36000</v>
      </c>
      <c r="R29" s="87">
        <f t="shared" si="2"/>
        <v>2340686</v>
      </c>
      <c r="S29" s="87">
        <v>582601</v>
      </c>
      <c r="T29" s="87">
        <v>1758085</v>
      </c>
      <c r="V29" s="105" t="s">
        <v>330</v>
      </c>
      <c r="W29" s="95" t="s">
        <v>1761</v>
      </c>
      <c r="X29" s="87">
        <v>1021000</v>
      </c>
      <c r="Y29" s="87">
        <f t="shared" si="3"/>
        <v>395702</v>
      </c>
      <c r="Z29" s="85"/>
      <c r="AA29" s="87">
        <v>395702</v>
      </c>
    </row>
    <row r="30" spans="1:27" ht="15">
      <c r="A30" s="105" t="s">
        <v>333</v>
      </c>
      <c r="B30" s="95" t="s">
        <v>1762</v>
      </c>
      <c r="C30" s="87">
        <v>58500</v>
      </c>
      <c r="D30" s="46">
        <f t="shared" si="0"/>
        <v>776445</v>
      </c>
      <c r="E30" s="87">
        <v>454400</v>
      </c>
      <c r="F30" s="87">
        <v>322045</v>
      </c>
      <c r="H30" s="105" t="s">
        <v>342</v>
      </c>
      <c r="I30" s="95" t="s">
        <v>1765</v>
      </c>
      <c r="J30" s="85"/>
      <c r="K30" s="46">
        <f t="shared" si="1"/>
        <v>25350</v>
      </c>
      <c r="L30" s="85"/>
      <c r="M30" s="87">
        <v>25350</v>
      </c>
      <c r="O30" s="105" t="s">
        <v>330</v>
      </c>
      <c r="P30" s="95" t="s">
        <v>1761</v>
      </c>
      <c r="Q30" s="87">
        <v>2558500</v>
      </c>
      <c r="R30" s="87">
        <f t="shared" si="2"/>
        <v>439177</v>
      </c>
      <c r="S30" s="87">
        <v>15600</v>
      </c>
      <c r="T30" s="87">
        <v>423577</v>
      </c>
      <c r="V30" s="105" t="s">
        <v>333</v>
      </c>
      <c r="W30" s="95" t="s">
        <v>1762</v>
      </c>
      <c r="X30" s="87">
        <v>24000</v>
      </c>
      <c r="Y30" s="87">
        <f t="shared" si="3"/>
        <v>3036069</v>
      </c>
      <c r="Z30" s="87">
        <v>2524100</v>
      </c>
      <c r="AA30" s="87">
        <v>511969</v>
      </c>
    </row>
    <row r="31" spans="1:27" ht="15">
      <c r="A31" s="105" t="s">
        <v>336</v>
      </c>
      <c r="B31" s="95" t="s">
        <v>1763</v>
      </c>
      <c r="C31" s="85"/>
      <c r="D31" s="46">
        <f t="shared" si="0"/>
        <v>96003</v>
      </c>
      <c r="E31" s="85"/>
      <c r="F31" s="87">
        <v>96003</v>
      </c>
      <c r="H31" s="105" t="s">
        <v>345</v>
      </c>
      <c r="I31" s="95" t="s">
        <v>1766</v>
      </c>
      <c r="J31" s="85"/>
      <c r="K31" s="46">
        <f t="shared" si="1"/>
        <v>125189</v>
      </c>
      <c r="L31" s="85"/>
      <c r="M31" s="87">
        <v>125189</v>
      </c>
      <c r="O31" s="105" t="s">
        <v>333</v>
      </c>
      <c r="P31" s="95" t="s">
        <v>1762</v>
      </c>
      <c r="Q31" s="87">
        <v>58500</v>
      </c>
      <c r="R31" s="87">
        <f t="shared" si="2"/>
        <v>2440202</v>
      </c>
      <c r="S31" s="87">
        <v>913401</v>
      </c>
      <c r="T31" s="87">
        <v>1526801</v>
      </c>
      <c r="V31" s="105" t="s">
        <v>336</v>
      </c>
      <c r="W31" s="95" t="s">
        <v>1763</v>
      </c>
      <c r="X31" s="87">
        <v>732669</v>
      </c>
      <c r="Y31" s="87">
        <f t="shared" si="3"/>
        <v>341718</v>
      </c>
      <c r="Z31" s="85"/>
      <c r="AA31" s="87">
        <v>341718</v>
      </c>
    </row>
    <row r="32" spans="1:27" ht="15">
      <c r="A32" s="105" t="s">
        <v>339</v>
      </c>
      <c r="B32" s="95" t="s">
        <v>1764</v>
      </c>
      <c r="C32" s="85"/>
      <c r="D32" s="46">
        <f t="shared" si="0"/>
        <v>95891</v>
      </c>
      <c r="E32" s="85"/>
      <c r="F32" s="87">
        <v>95891</v>
      </c>
      <c r="H32" s="105" t="s">
        <v>348</v>
      </c>
      <c r="I32" s="95" t="s">
        <v>1767</v>
      </c>
      <c r="J32" s="85"/>
      <c r="K32" s="46">
        <f t="shared" si="1"/>
        <v>20466</v>
      </c>
      <c r="L32" s="85"/>
      <c r="M32" s="87">
        <v>20466</v>
      </c>
      <c r="O32" s="105" t="s">
        <v>336</v>
      </c>
      <c r="P32" s="95" t="s">
        <v>1763</v>
      </c>
      <c r="Q32" s="85"/>
      <c r="R32" s="87">
        <f t="shared" si="2"/>
        <v>557700</v>
      </c>
      <c r="S32" s="87">
        <v>4500</v>
      </c>
      <c r="T32" s="87">
        <v>553200</v>
      </c>
      <c r="V32" s="105" t="s">
        <v>339</v>
      </c>
      <c r="W32" s="95" t="s">
        <v>1764</v>
      </c>
      <c r="X32" s="85"/>
      <c r="Y32" s="87">
        <f t="shared" si="3"/>
        <v>5251919</v>
      </c>
      <c r="Z32" s="85"/>
      <c r="AA32" s="87">
        <v>5251919</v>
      </c>
    </row>
    <row r="33" spans="1:27" ht="15">
      <c r="A33" s="105" t="s">
        <v>342</v>
      </c>
      <c r="B33" s="95" t="s">
        <v>1765</v>
      </c>
      <c r="C33" s="87">
        <v>691000</v>
      </c>
      <c r="D33" s="46">
        <f t="shared" si="0"/>
        <v>413676</v>
      </c>
      <c r="E33" s="85"/>
      <c r="F33" s="87">
        <v>413676</v>
      </c>
      <c r="H33" s="105" t="s">
        <v>360</v>
      </c>
      <c r="I33" s="95" t="s">
        <v>1771</v>
      </c>
      <c r="J33" s="87">
        <v>4500</v>
      </c>
      <c r="K33" s="46">
        <f t="shared" si="1"/>
        <v>720323</v>
      </c>
      <c r="L33" s="85"/>
      <c r="M33" s="87">
        <v>720323</v>
      </c>
      <c r="O33" s="105" t="s">
        <v>339</v>
      </c>
      <c r="P33" s="95" t="s">
        <v>1764</v>
      </c>
      <c r="Q33" s="87">
        <v>150000</v>
      </c>
      <c r="R33" s="87">
        <f t="shared" si="2"/>
        <v>318299</v>
      </c>
      <c r="S33" s="87">
        <v>60000</v>
      </c>
      <c r="T33" s="87">
        <v>258299</v>
      </c>
      <c r="V33" s="105" t="s">
        <v>342</v>
      </c>
      <c r="W33" s="95" t="s">
        <v>1765</v>
      </c>
      <c r="X33" s="85"/>
      <c r="Y33" s="87">
        <f t="shared" si="3"/>
        <v>468423</v>
      </c>
      <c r="Z33" s="85"/>
      <c r="AA33" s="87">
        <v>468423</v>
      </c>
    </row>
    <row r="34" spans="1:27" ht="15">
      <c r="A34" s="105" t="s">
        <v>345</v>
      </c>
      <c r="B34" s="95" t="s">
        <v>1766</v>
      </c>
      <c r="C34" s="87">
        <v>401699</v>
      </c>
      <c r="D34" s="46">
        <f t="shared" si="0"/>
        <v>668866</v>
      </c>
      <c r="E34" s="87">
        <v>172200</v>
      </c>
      <c r="F34" s="87">
        <v>496666</v>
      </c>
      <c r="H34" s="105" t="s">
        <v>363</v>
      </c>
      <c r="I34" s="95" t="s">
        <v>1772</v>
      </c>
      <c r="J34" s="87">
        <v>4800000</v>
      </c>
      <c r="K34" s="46">
        <f t="shared" si="1"/>
        <v>72174</v>
      </c>
      <c r="L34" s="85"/>
      <c r="M34" s="87">
        <v>72174</v>
      </c>
      <c r="O34" s="105" t="s">
        <v>342</v>
      </c>
      <c r="P34" s="95" t="s">
        <v>1765</v>
      </c>
      <c r="Q34" s="87">
        <v>3598000</v>
      </c>
      <c r="R34" s="87">
        <f t="shared" si="2"/>
        <v>2028801</v>
      </c>
      <c r="S34" s="87">
        <v>29200</v>
      </c>
      <c r="T34" s="87">
        <v>1999601</v>
      </c>
      <c r="V34" s="105" t="s">
        <v>345</v>
      </c>
      <c r="W34" s="95" t="s">
        <v>1766</v>
      </c>
      <c r="X34" s="85"/>
      <c r="Y34" s="87">
        <f t="shared" si="3"/>
        <v>676894</v>
      </c>
      <c r="Z34" s="85"/>
      <c r="AA34" s="87">
        <v>676894</v>
      </c>
    </row>
    <row r="35" spans="1:27" ht="15">
      <c r="A35" s="105" t="s">
        <v>348</v>
      </c>
      <c r="B35" s="95" t="s">
        <v>1767</v>
      </c>
      <c r="C35" s="85"/>
      <c r="D35" s="46">
        <f t="shared" si="0"/>
        <v>447227</v>
      </c>
      <c r="E35" s="87">
        <v>184950</v>
      </c>
      <c r="F35" s="87">
        <v>262277</v>
      </c>
      <c r="H35" s="105" t="s">
        <v>366</v>
      </c>
      <c r="I35" s="95" t="s">
        <v>1773</v>
      </c>
      <c r="J35" s="85"/>
      <c r="K35" s="46">
        <f t="shared" si="1"/>
        <v>5200</v>
      </c>
      <c r="L35" s="85"/>
      <c r="M35" s="87">
        <v>5200</v>
      </c>
      <c r="O35" s="105" t="s">
        <v>345</v>
      </c>
      <c r="P35" s="95" t="s">
        <v>1766</v>
      </c>
      <c r="Q35" s="87">
        <v>1351797</v>
      </c>
      <c r="R35" s="87">
        <f t="shared" si="2"/>
        <v>1874599</v>
      </c>
      <c r="S35" s="87">
        <v>797700</v>
      </c>
      <c r="T35" s="87">
        <v>1076899</v>
      </c>
      <c r="V35" s="105" t="s">
        <v>348</v>
      </c>
      <c r="W35" s="95" t="s">
        <v>1767</v>
      </c>
      <c r="X35" s="85"/>
      <c r="Y35" s="87">
        <f t="shared" si="3"/>
        <v>307194</v>
      </c>
      <c r="Z35" s="85"/>
      <c r="AA35" s="87">
        <v>307194</v>
      </c>
    </row>
    <row r="36" spans="1:27" ht="15">
      <c r="A36" s="105" t="s">
        <v>351</v>
      </c>
      <c r="B36" s="95" t="s">
        <v>1768</v>
      </c>
      <c r="C36" s="87">
        <v>1682990</v>
      </c>
      <c r="D36" s="46">
        <f t="shared" si="0"/>
        <v>227275</v>
      </c>
      <c r="E36" s="85"/>
      <c r="F36" s="87">
        <v>227275</v>
      </c>
      <c r="H36" s="105" t="s">
        <v>369</v>
      </c>
      <c r="I36" s="95" t="s">
        <v>2287</v>
      </c>
      <c r="J36" s="87">
        <v>793200</v>
      </c>
      <c r="K36" s="46">
        <f t="shared" si="1"/>
        <v>1489717</v>
      </c>
      <c r="L36" s="87">
        <v>215000</v>
      </c>
      <c r="M36" s="87">
        <v>1274717</v>
      </c>
      <c r="O36" s="105" t="s">
        <v>348</v>
      </c>
      <c r="P36" s="95" t="s">
        <v>1767</v>
      </c>
      <c r="Q36" s="87">
        <v>2456800</v>
      </c>
      <c r="R36" s="87">
        <f t="shared" si="2"/>
        <v>2140491</v>
      </c>
      <c r="S36" s="87">
        <v>1261650</v>
      </c>
      <c r="T36" s="87">
        <v>878841</v>
      </c>
      <c r="V36" s="105" t="s">
        <v>351</v>
      </c>
      <c r="W36" s="95" t="s">
        <v>1768</v>
      </c>
      <c r="X36" s="85"/>
      <c r="Y36" s="87">
        <f t="shared" si="3"/>
        <v>4550</v>
      </c>
      <c r="Z36" s="85"/>
      <c r="AA36" s="87">
        <v>4550</v>
      </c>
    </row>
    <row r="37" spans="1:27" ht="15">
      <c r="A37" s="105" t="s">
        <v>360</v>
      </c>
      <c r="B37" s="95" t="s">
        <v>1771</v>
      </c>
      <c r="C37" s="85"/>
      <c r="D37" s="46">
        <f t="shared" si="0"/>
        <v>213894</v>
      </c>
      <c r="E37" s="85"/>
      <c r="F37" s="87">
        <v>213894</v>
      </c>
      <c r="H37" s="105" t="s">
        <v>372</v>
      </c>
      <c r="I37" s="95" t="s">
        <v>1774</v>
      </c>
      <c r="J37" s="85"/>
      <c r="K37" s="46">
        <f t="shared" si="1"/>
        <v>327068</v>
      </c>
      <c r="L37" s="85"/>
      <c r="M37" s="87">
        <v>327068</v>
      </c>
      <c r="O37" s="105" t="s">
        <v>351</v>
      </c>
      <c r="P37" s="95" t="s">
        <v>1768</v>
      </c>
      <c r="Q37" s="87">
        <v>2147490</v>
      </c>
      <c r="R37" s="87">
        <f t="shared" si="2"/>
        <v>1663653</v>
      </c>
      <c r="S37" s="87">
        <v>863500</v>
      </c>
      <c r="T37" s="87">
        <v>800153</v>
      </c>
      <c r="V37" s="105" t="s">
        <v>354</v>
      </c>
      <c r="W37" s="95" t="s">
        <v>1769</v>
      </c>
      <c r="X37" s="85"/>
      <c r="Y37" s="87">
        <f t="shared" si="3"/>
        <v>132195</v>
      </c>
      <c r="Z37" s="85"/>
      <c r="AA37" s="87">
        <v>132195</v>
      </c>
    </row>
    <row r="38" spans="1:27" ht="15">
      <c r="A38" s="105" t="s">
        <v>363</v>
      </c>
      <c r="B38" s="95" t="s">
        <v>1772</v>
      </c>
      <c r="C38" s="85"/>
      <c r="D38" s="46">
        <f t="shared" si="0"/>
        <v>117234</v>
      </c>
      <c r="E38" s="85"/>
      <c r="F38" s="87">
        <v>117234</v>
      </c>
      <c r="H38" s="105" t="s">
        <v>375</v>
      </c>
      <c r="I38" s="95" t="s">
        <v>1775</v>
      </c>
      <c r="J38" s="85"/>
      <c r="K38" s="46">
        <f t="shared" si="1"/>
        <v>897051</v>
      </c>
      <c r="L38" s="85"/>
      <c r="M38" s="87">
        <v>897051</v>
      </c>
      <c r="O38" s="105" t="s">
        <v>354</v>
      </c>
      <c r="P38" s="95" t="s">
        <v>1769</v>
      </c>
      <c r="Q38" s="87">
        <v>185000</v>
      </c>
      <c r="R38" s="87">
        <f t="shared" si="2"/>
        <v>1097988</v>
      </c>
      <c r="S38" s="87">
        <v>248600</v>
      </c>
      <c r="T38" s="87">
        <v>849388</v>
      </c>
      <c r="V38" s="105" t="s">
        <v>357</v>
      </c>
      <c r="W38" s="95" t="s">
        <v>1770</v>
      </c>
      <c r="X38" s="85"/>
      <c r="Y38" s="87">
        <f t="shared" si="3"/>
        <v>2714140</v>
      </c>
      <c r="Z38" s="85"/>
      <c r="AA38" s="87">
        <v>2714140</v>
      </c>
    </row>
    <row r="39" spans="1:27" ht="15">
      <c r="A39" s="105" t="s">
        <v>366</v>
      </c>
      <c r="B39" s="95" t="s">
        <v>1773</v>
      </c>
      <c r="C39" s="85"/>
      <c r="D39" s="46">
        <f t="shared" si="0"/>
        <v>51202</v>
      </c>
      <c r="E39" s="85"/>
      <c r="F39" s="87">
        <v>51202</v>
      </c>
      <c r="H39" s="105" t="s">
        <v>378</v>
      </c>
      <c r="I39" s="95" t="s">
        <v>1776</v>
      </c>
      <c r="J39" s="85"/>
      <c r="K39" s="46">
        <f t="shared" si="1"/>
        <v>230105</v>
      </c>
      <c r="L39" s="85"/>
      <c r="M39" s="87">
        <v>230105</v>
      </c>
      <c r="O39" s="105" t="s">
        <v>357</v>
      </c>
      <c r="P39" s="95" t="s">
        <v>1770</v>
      </c>
      <c r="Q39" s="87">
        <v>1293400</v>
      </c>
      <c r="R39" s="87">
        <f t="shared" si="2"/>
        <v>2131565</v>
      </c>
      <c r="S39" s="87">
        <v>646450</v>
      </c>
      <c r="T39" s="87">
        <v>1485115</v>
      </c>
      <c r="V39" s="105" t="s">
        <v>360</v>
      </c>
      <c r="W39" s="95" t="s">
        <v>1771</v>
      </c>
      <c r="X39" s="87">
        <v>732000</v>
      </c>
      <c r="Y39" s="87">
        <f t="shared" si="3"/>
        <v>2357798</v>
      </c>
      <c r="Z39" s="87">
        <v>17850</v>
      </c>
      <c r="AA39" s="87">
        <v>2339948</v>
      </c>
    </row>
    <row r="40" spans="1:27" ht="15">
      <c r="A40" s="105" t="s">
        <v>369</v>
      </c>
      <c r="B40" s="95" t="s">
        <v>2287</v>
      </c>
      <c r="C40" s="87">
        <v>1235000</v>
      </c>
      <c r="D40" s="46">
        <f t="shared" si="0"/>
        <v>740108</v>
      </c>
      <c r="E40" s="87">
        <v>200000</v>
      </c>
      <c r="F40" s="87">
        <v>540108</v>
      </c>
      <c r="H40" s="105" t="s">
        <v>381</v>
      </c>
      <c r="I40" s="95" t="s">
        <v>1777</v>
      </c>
      <c r="J40" s="87">
        <v>15000</v>
      </c>
      <c r="K40" s="46">
        <f t="shared" si="1"/>
        <v>2023036</v>
      </c>
      <c r="L40" s="87">
        <v>1</v>
      </c>
      <c r="M40" s="87">
        <v>2023035</v>
      </c>
      <c r="O40" s="105" t="s">
        <v>360</v>
      </c>
      <c r="P40" s="95" t="s">
        <v>1771</v>
      </c>
      <c r="Q40" s="87">
        <v>913600</v>
      </c>
      <c r="R40" s="87">
        <f t="shared" si="2"/>
        <v>523656</v>
      </c>
      <c r="S40" s="85"/>
      <c r="T40" s="87">
        <v>523656</v>
      </c>
      <c r="V40" s="105" t="s">
        <v>363</v>
      </c>
      <c r="W40" s="95" t="s">
        <v>1772</v>
      </c>
      <c r="X40" s="87">
        <v>4803600</v>
      </c>
      <c r="Y40" s="87">
        <f t="shared" si="3"/>
        <v>816719</v>
      </c>
      <c r="Z40" s="85"/>
      <c r="AA40" s="87">
        <v>816719</v>
      </c>
    </row>
    <row r="41" spans="1:27" ht="15">
      <c r="A41" s="105" t="s">
        <v>372</v>
      </c>
      <c r="B41" s="95" t="s">
        <v>1774</v>
      </c>
      <c r="C41" s="87">
        <v>442500</v>
      </c>
      <c r="D41" s="46">
        <f t="shared" si="0"/>
        <v>795324</v>
      </c>
      <c r="E41" s="87">
        <v>585500</v>
      </c>
      <c r="F41" s="87">
        <v>209824</v>
      </c>
      <c r="H41" s="105" t="s">
        <v>384</v>
      </c>
      <c r="I41" s="95" t="s">
        <v>1778</v>
      </c>
      <c r="J41" s="85"/>
      <c r="K41" s="46">
        <f t="shared" si="1"/>
        <v>81732</v>
      </c>
      <c r="L41" s="85"/>
      <c r="M41" s="87">
        <v>81732</v>
      </c>
      <c r="O41" s="105" t="s">
        <v>363</v>
      </c>
      <c r="P41" s="95" t="s">
        <v>1772</v>
      </c>
      <c r="Q41" s="87">
        <v>3179550</v>
      </c>
      <c r="R41" s="87">
        <f t="shared" si="2"/>
        <v>1386947</v>
      </c>
      <c r="S41" s="87">
        <v>16300</v>
      </c>
      <c r="T41" s="87">
        <v>1370647</v>
      </c>
      <c r="V41" s="105" t="s">
        <v>366</v>
      </c>
      <c r="W41" s="95" t="s">
        <v>1773</v>
      </c>
      <c r="X41" s="85"/>
      <c r="Y41" s="87">
        <f t="shared" si="3"/>
        <v>598923</v>
      </c>
      <c r="Z41" s="85"/>
      <c r="AA41" s="87">
        <v>598923</v>
      </c>
    </row>
    <row r="42" spans="1:27" ht="15">
      <c r="A42" s="105" t="s">
        <v>375</v>
      </c>
      <c r="B42" s="95" t="s">
        <v>1775</v>
      </c>
      <c r="C42" s="87">
        <v>0</v>
      </c>
      <c r="D42" s="46">
        <f t="shared" si="0"/>
        <v>1366009</v>
      </c>
      <c r="E42" s="87">
        <v>576680</v>
      </c>
      <c r="F42" s="87">
        <v>789329</v>
      </c>
      <c r="H42" s="105" t="s">
        <v>387</v>
      </c>
      <c r="I42" s="95" t="s">
        <v>1779</v>
      </c>
      <c r="J42" s="87">
        <v>8000</v>
      </c>
      <c r="K42" s="46">
        <f t="shared" si="1"/>
        <v>56410</v>
      </c>
      <c r="L42" s="85"/>
      <c r="M42" s="87">
        <v>56410</v>
      </c>
      <c r="O42" s="105" t="s">
        <v>366</v>
      </c>
      <c r="P42" s="95" t="s">
        <v>1773</v>
      </c>
      <c r="Q42" s="87">
        <v>255750</v>
      </c>
      <c r="R42" s="87">
        <f t="shared" si="2"/>
        <v>1563088</v>
      </c>
      <c r="S42" s="87">
        <v>324101</v>
      </c>
      <c r="T42" s="87">
        <v>1238987</v>
      </c>
      <c r="V42" s="105" t="s">
        <v>369</v>
      </c>
      <c r="W42" s="95" t="s">
        <v>2287</v>
      </c>
      <c r="X42" s="87">
        <v>1168201</v>
      </c>
      <c r="Y42" s="87">
        <f t="shared" si="3"/>
        <v>3211160</v>
      </c>
      <c r="Z42" s="87">
        <v>321000</v>
      </c>
      <c r="AA42" s="87">
        <v>2890160</v>
      </c>
    </row>
    <row r="43" spans="1:27" ht="15">
      <c r="A43" s="105" t="s">
        <v>378</v>
      </c>
      <c r="B43" s="95" t="s">
        <v>1776</v>
      </c>
      <c r="C43" s="87">
        <v>184600</v>
      </c>
      <c r="D43" s="46">
        <f t="shared" si="0"/>
        <v>57351</v>
      </c>
      <c r="E43" s="85"/>
      <c r="F43" s="87">
        <v>57351</v>
      </c>
      <c r="H43" s="105" t="s">
        <v>390</v>
      </c>
      <c r="I43" s="95" t="s">
        <v>1780</v>
      </c>
      <c r="J43" s="85"/>
      <c r="K43" s="46">
        <f t="shared" si="1"/>
        <v>42700</v>
      </c>
      <c r="L43" s="85"/>
      <c r="M43" s="87">
        <v>42700</v>
      </c>
      <c r="O43" s="105" t="s">
        <v>369</v>
      </c>
      <c r="P43" s="95" t="s">
        <v>2287</v>
      </c>
      <c r="Q43" s="87">
        <v>1235000</v>
      </c>
      <c r="R43" s="87">
        <f t="shared" si="2"/>
        <v>3690073</v>
      </c>
      <c r="S43" s="87">
        <v>2661500</v>
      </c>
      <c r="T43" s="87">
        <v>1028573</v>
      </c>
      <c r="V43" s="105" t="s">
        <v>372</v>
      </c>
      <c r="W43" s="95" t="s">
        <v>1774</v>
      </c>
      <c r="X43" s="87">
        <v>957000</v>
      </c>
      <c r="Y43" s="87">
        <f t="shared" si="3"/>
        <v>1650964</v>
      </c>
      <c r="Z43" s="85"/>
      <c r="AA43" s="87">
        <v>1650964</v>
      </c>
    </row>
    <row r="44" spans="1:27" ht="15">
      <c r="A44" s="105" t="s">
        <v>381</v>
      </c>
      <c r="B44" s="95" t="s">
        <v>1777</v>
      </c>
      <c r="C44" s="87">
        <v>15000</v>
      </c>
      <c r="D44" s="46">
        <f t="shared" si="0"/>
        <v>1794332</v>
      </c>
      <c r="E44" s="87">
        <v>577645</v>
      </c>
      <c r="F44" s="87">
        <v>1216687</v>
      </c>
      <c r="H44" s="105" t="s">
        <v>393</v>
      </c>
      <c r="I44" s="95" t="s">
        <v>1781</v>
      </c>
      <c r="J44" s="87">
        <v>2500</v>
      </c>
      <c r="K44" s="46">
        <f t="shared" si="1"/>
        <v>640604</v>
      </c>
      <c r="L44" s="85"/>
      <c r="M44" s="87">
        <v>640604</v>
      </c>
      <c r="O44" s="105" t="s">
        <v>372</v>
      </c>
      <c r="P44" s="95" t="s">
        <v>1774</v>
      </c>
      <c r="Q44" s="87">
        <v>2521500</v>
      </c>
      <c r="R44" s="87">
        <f t="shared" si="2"/>
        <v>1740771</v>
      </c>
      <c r="S44" s="87">
        <v>635500</v>
      </c>
      <c r="T44" s="87">
        <v>1105271</v>
      </c>
      <c r="V44" s="105" t="s">
        <v>375</v>
      </c>
      <c r="W44" s="95" t="s">
        <v>1775</v>
      </c>
      <c r="X44" s="87">
        <v>618504</v>
      </c>
      <c r="Y44" s="87">
        <f t="shared" si="3"/>
        <v>3409548</v>
      </c>
      <c r="Z44" s="87">
        <v>187500</v>
      </c>
      <c r="AA44" s="87">
        <v>3222048</v>
      </c>
    </row>
    <row r="45" spans="1:27" ht="15">
      <c r="A45" s="105" t="s">
        <v>384</v>
      </c>
      <c r="B45" s="95" t="s">
        <v>1778</v>
      </c>
      <c r="C45" s="87">
        <v>1651501</v>
      </c>
      <c r="D45" s="46">
        <f t="shared" si="0"/>
        <v>1050985</v>
      </c>
      <c r="E45" s="87">
        <v>232900</v>
      </c>
      <c r="F45" s="87">
        <v>818085</v>
      </c>
      <c r="H45" s="105" t="s">
        <v>396</v>
      </c>
      <c r="I45" s="95" t="s">
        <v>1782</v>
      </c>
      <c r="J45" s="85"/>
      <c r="K45" s="46">
        <f t="shared" si="1"/>
        <v>19300</v>
      </c>
      <c r="L45" s="85"/>
      <c r="M45" s="87">
        <v>19300</v>
      </c>
      <c r="O45" s="105" t="s">
        <v>375</v>
      </c>
      <c r="P45" s="95" t="s">
        <v>1775</v>
      </c>
      <c r="Q45" s="87">
        <v>1247708</v>
      </c>
      <c r="R45" s="87">
        <f t="shared" si="2"/>
        <v>4751885</v>
      </c>
      <c r="S45" s="87">
        <v>1626028</v>
      </c>
      <c r="T45" s="87">
        <v>3125857</v>
      </c>
      <c r="V45" s="105" t="s">
        <v>378</v>
      </c>
      <c r="W45" s="95" t="s">
        <v>1776</v>
      </c>
      <c r="X45" s="85"/>
      <c r="Y45" s="87">
        <f t="shared" si="3"/>
        <v>1391303</v>
      </c>
      <c r="Z45" s="85"/>
      <c r="AA45" s="87">
        <v>1391303</v>
      </c>
    </row>
    <row r="46" spans="1:27" ht="15">
      <c r="A46" s="105" t="s">
        <v>387</v>
      </c>
      <c r="B46" s="95" t="s">
        <v>1779</v>
      </c>
      <c r="C46" s="87">
        <v>400000</v>
      </c>
      <c r="D46" s="46">
        <f t="shared" si="0"/>
        <v>321518</v>
      </c>
      <c r="E46" s="85"/>
      <c r="F46" s="87">
        <v>321518</v>
      </c>
      <c r="H46" s="105" t="s">
        <v>399</v>
      </c>
      <c r="I46" s="95" t="s">
        <v>1783</v>
      </c>
      <c r="J46" s="85"/>
      <c r="K46" s="46">
        <f t="shared" si="1"/>
        <v>201675</v>
      </c>
      <c r="L46" s="85"/>
      <c r="M46" s="87">
        <v>201675</v>
      </c>
      <c r="O46" s="105" t="s">
        <v>378</v>
      </c>
      <c r="P46" s="95" t="s">
        <v>1776</v>
      </c>
      <c r="Q46" s="87">
        <v>184600</v>
      </c>
      <c r="R46" s="87">
        <f t="shared" si="2"/>
        <v>382027</v>
      </c>
      <c r="S46" s="87">
        <v>6950</v>
      </c>
      <c r="T46" s="87">
        <v>375077</v>
      </c>
      <c r="V46" s="105" t="s">
        <v>381</v>
      </c>
      <c r="W46" s="95" t="s">
        <v>1777</v>
      </c>
      <c r="X46" s="87">
        <v>15000</v>
      </c>
      <c r="Y46" s="87">
        <f t="shared" si="3"/>
        <v>12520899</v>
      </c>
      <c r="Z46" s="87">
        <v>8505001</v>
      </c>
      <c r="AA46" s="87">
        <v>4015898</v>
      </c>
    </row>
    <row r="47" spans="1:27" ht="15">
      <c r="A47" s="105" t="s">
        <v>390</v>
      </c>
      <c r="B47" s="95" t="s">
        <v>1780</v>
      </c>
      <c r="C47" s="85"/>
      <c r="D47" s="46">
        <f t="shared" si="0"/>
        <v>990084</v>
      </c>
      <c r="E47" s="87">
        <v>548400</v>
      </c>
      <c r="F47" s="87">
        <v>441684</v>
      </c>
      <c r="H47" s="105" t="s">
        <v>402</v>
      </c>
      <c r="I47" s="95" t="s">
        <v>1784</v>
      </c>
      <c r="J47" s="85"/>
      <c r="K47" s="46">
        <f t="shared" si="1"/>
        <v>150</v>
      </c>
      <c r="L47" s="85"/>
      <c r="M47" s="87">
        <v>150</v>
      </c>
      <c r="O47" s="105" t="s">
        <v>381</v>
      </c>
      <c r="P47" s="95" t="s">
        <v>1777</v>
      </c>
      <c r="Q47" s="87">
        <v>1125201</v>
      </c>
      <c r="R47" s="87">
        <f t="shared" si="2"/>
        <v>8848439</v>
      </c>
      <c r="S47" s="87">
        <v>577645</v>
      </c>
      <c r="T47" s="87">
        <v>8270794</v>
      </c>
      <c r="V47" s="105" t="s">
        <v>384</v>
      </c>
      <c r="W47" s="95" t="s">
        <v>1778</v>
      </c>
      <c r="X47" s="85"/>
      <c r="Y47" s="87">
        <f t="shared" si="3"/>
        <v>503889</v>
      </c>
      <c r="Z47" s="85"/>
      <c r="AA47" s="87">
        <v>503889</v>
      </c>
    </row>
    <row r="48" spans="1:27" ht="15">
      <c r="A48" s="105" t="s">
        <v>393</v>
      </c>
      <c r="B48" s="95" t="s">
        <v>1781</v>
      </c>
      <c r="C48" s="87">
        <v>10001000</v>
      </c>
      <c r="D48" s="46">
        <f t="shared" si="0"/>
        <v>839087</v>
      </c>
      <c r="E48" s="87">
        <v>1500</v>
      </c>
      <c r="F48" s="87">
        <v>837587</v>
      </c>
      <c r="H48" s="105" t="s">
        <v>405</v>
      </c>
      <c r="I48" s="95" t="s">
        <v>1785</v>
      </c>
      <c r="J48" s="85"/>
      <c r="K48" s="46">
        <f t="shared" si="1"/>
        <v>114095</v>
      </c>
      <c r="L48" s="85"/>
      <c r="M48" s="87">
        <v>114095</v>
      </c>
      <c r="O48" s="105" t="s">
        <v>384</v>
      </c>
      <c r="P48" s="95" t="s">
        <v>1778</v>
      </c>
      <c r="Q48" s="87">
        <v>5255610</v>
      </c>
      <c r="R48" s="87">
        <f t="shared" si="2"/>
        <v>3114985</v>
      </c>
      <c r="S48" s="87">
        <v>408601</v>
      </c>
      <c r="T48" s="87">
        <v>2706384</v>
      </c>
      <c r="V48" s="105" t="s">
        <v>387</v>
      </c>
      <c r="W48" s="95" t="s">
        <v>1779</v>
      </c>
      <c r="X48" s="87">
        <v>8000</v>
      </c>
      <c r="Y48" s="87">
        <f t="shared" si="3"/>
        <v>1749821</v>
      </c>
      <c r="Z48" s="87">
        <v>5000</v>
      </c>
      <c r="AA48" s="87">
        <v>1744821</v>
      </c>
    </row>
    <row r="49" spans="1:27" ht="15">
      <c r="A49" s="105" t="s">
        <v>396</v>
      </c>
      <c r="B49" s="95" t="s">
        <v>1782</v>
      </c>
      <c r="C49" s="85"/>
      <c r="D49" s="46">
        <f t="shared" si="0"/>
        <v>247753</v>
      </c>
      <c r="E49" s="87">
        <v>101901</v>
      </c>
      <c r="F49" s="87">
        <v>145852</v>
      </c>
      <c r="H49" s="105" t="s">
        <v>408</v>
      </c>
      <c r="I49" s="95" t="s">
        <v>1786</v>
      </c>
      <c r="J49" s="85"/>
      <c r="K49" s="46">
        <f t="shared" si="1"/>
        <v>15754</v>
      </c>
      <c r="L49" s="85"/>
      <c r="M49" s="87">
        <v>15754</v>
      </c>
      <c r="O49" s="105" t="s">
        <v>387</v>
      </c>
      <c r="P49" s="95" t="s">
        <v>1779</v>
      </c>
      <c r="Q49" s="87">
        <v>2130778</v>
      </c>
      <c r="R49" s="87">
        <f t="shared" si="2"/>
        <v>998455</v>
      </c>
      <c r="S49" s="87">
        <v>500</v>
      </c>
      <c r="T49" s="87">
        <v>997955</v>
      </c>
      <c r="V49" s="105" t="s">
        <v>390</v>
      </c>
      <c r="W49" s="95" t="s">
        <v>1780</v>
      </c>
      <c r="X49" s="85"/>
      <c r="Y49" s="87">
        <f t="shared" si="3"/>
        <v>1076564</v>
      </c>
      <c r="Z49" s="85"/>
      <c r="AA49" s="87">
        <v>1076564</v>
      </c>
    </row>
    <row r="50" spans="1:27" ht="15">
      <c r="A50" s="105" t="s">
        <v>399</v>
      </c>
      <c r="B50" s="95" t="s">
        <v>1783</v>
      </c>
      <c r="C50" s="85"/>
      <c r="D50" s="46">
        <f t="shared" si="0"/>
        <v>374647</v>
      </c>
      <c r="E50" s="87">
        <v>106000</v>
      </c>
      <c r="F50" s="87">
        <v>268647</v>
      </c>
      <c r="H50" s="105" t="s">
        <v>411</v>
      </c>
      <c r="I50" s="95" t="s">
        <v>2288</v>
      </c>
      <c r="J50" s="85"/>
      <c r="K50" s="46">
        <f t="shared" si="1"/>
        <v>426200</v>
      </c>
      <c r="L50" s="85"/>
      <c r="M50" s="87">
        <v>426200</v>
      </c>
      <c r="O50" s="105" t="s">
        <v>390</v>
      </c>
      <c r="P50" s="95" t="s">
        <v>1780</v>
      </c>
      <c r="Q50" s="87">
        <v>1561650</v>
      </c>
      <c r="R50" s="87">
        <f t="shared" si="2"/>
        <v>4476922</v>
      </c>
      <c r="S50" s="87">
        <v>1814226</v>
      </c>
      <c r="T50" s="87">
        <v>2662696</v>
      </c>
      <c r="V50" s="105" t="s">
        <v>393</v>
      </c>
      <c r="W50" s="95" t="s">
        <v>1781</v>
      </c>
      <c r="X50" s="87">
        <v>2500</v>
      </c>
      <c r="Y50" s="87">
        <f t="shared" si="3"/>
        <v>6327687</v>
      </c>
      <c r="Z50" s="85"/>
      <c r="AA50" s="87">
        <v>6327687</v>
      </c>
    </row>
    <row r="51" spans="1:27" ht="15">
      <c r="A51" s="105" t="s">
        <v>402</v>
      </c>
      <c r="B51" s="95" t="s">
        <v>1784</v>
      </c>
      <c r="C51" s="87">
        <v>325000</v>
      </c>
      <c r="D51" s="46">
        <f t="shared" si="0"/>
        <v>136102</v>
      </c>
      <c r="E51" s="87">
        <v>0</v>
      </c>
      <c r="F51" s="87">
        <v>136102</v>
      </c>
      <c r="H51" s="105" t="s">
        <v>414</v>
      </c>
      <c r="I51" s="95" t="s">
        <v>1787</v>
      </c>
      <c r="J51" s="85"/>
      <c r="K51" s="46">
        <f t="shared" si="1"/>
        <v>402000</v>
      </c>
      <c r="L51" s="85"/>
      <c r="M51" s="87">
        <v>402000</v>
      </c>
      <c r="O51" s="105" t="s">
        <v>393</v>
      </c>
      <c r="P51" s="95" t="s">
        <v>1781</v>
      </c>
      <c r="Q51" s="87">
        <v>10002500</v>
      </c>
      <c r="R51" s="87">
        <f t="shared" si="2"/>
        <v>2719275</v>
      </c>
      <c r="S51" s="87">
        <v>113712</v>
      </c>
      <c r="T51" s="87">
        <v>2605563</v>
      </c>
      <c r="V51" s="105" t="s">
        <v>396</v>
      </c>
      <c r="W51" s="95" t="s">
        <v>1782</v>
      </c>
      <c r="X51" s="85"/>
      <c r="Y51" s="87">
        <f t="shared" si="3"/>
        <v>166499</v>
      </c>
      <c r="Z51" s="87">
        <v>141664</v>
      </c>
      <c r="AA51" s="87">
        <v>24835</v>
      </c>
    </row>
    <row r="52" spans="1:27" ht="15">
      <c r="A52" s="105" t="s">
        <v>405</v>
      </c>
      <c r="B52" s="95" t="s">
        <v>1785</v>
      </c>
      <c r="C52" s="85"/>
      <c r="D52" s="46">
        <f t="shared" si="0"/>
        <v>430038</v>
      </c>
      <c r="E52" s="85"/>
      <c r="F52" s="87">
        <v>430038</v>
      </c>
      <c r="H52" s="105" t="s">
        <v>417</v>
      </c>
      <c r="I52" s="95" t="s">
        <v>1788</v>
      </c>
      <c r="J52" s="85"/>
      <c r="K52" s="46">
        <f t="shared" si="1"/>
        <v>1069706</v>
      </c>
      <c r="L52" s="85"/>
      <c r="M52" s="87">
        <v>1069706</v>
      </c>
      <c r="O52" s="105" t="s">
        <v>396</v>
      </c>
      <c r="P52" s="95" t="s">
        <v>1782</v>
      </c>
      <c r="Q52" s="85"/>
      <c r="R52" s="87">
        <f t="shared" si="2"/>
        <v>1524848</v>
      </c>
      <c r="S52" s="87">
        <v>850052</v>
      </c>
      <c r="T52" s="87">
        <v>674796</v>
      </c>
      <c r="V52" s="105" t="s">
        <v>399</v>
      </c>
      <c r="W52" s="95" t="s">
        <v>1783</v>
      </c>
      <c r="X52" s="87">
        <v>25000</v>
      </c>
      <c r="Y52" s="87">
        <f t="shared" si="3"/>
        <v>514370</v>
      </c>
      <c r="Z52" s="85"/>
      <c r="AA52" s="87">
        <v>514370</v>
      </c>
    </row>
    <row r="53" spans="1:27" ht="15">
      <c r="A53" s="105" t="s">
        <v>408</v>
      </c>
      <c r="B53" s="95" t="s">
        <v>1786</v>
      </c>
      <c r="C53" s="85"/>
      <c r="D53" s="46">
        <f t="shared" si="0"/>
        <v>204860</v>
      </c>
      <c r="E53" s="85"/>
      <c r="F53" s="87">
        <v>204860</v>
      </c>
      <c r="H53" s="105" t="s">
        <v>420</v>
      </c>
      <c r="I53" s="95" t="s">
        <v>1789</v>
      </c>
      <c r="J53" s="85"/>
      <c r="K53" s="46">
        <f t="shared" si="1"/>
        <v>632784</v>
      </c>
      <c r="L53" s="85"/>
      <c r="M53" s="87">
        <v>632784</v>
      </c>
      <c r="O53" s="105" t="s">
        <v>399</v>
      </c>
      <c r="P53" s="95" t="s">
        <v>1783</v>
      </c>
      <c r="Q53" s="87">
        <v>465400</v>
      </c>
      <c r="R53" s="87">
        <f t="shared" si="2"/>
        <v>1480910</v>
      </c>
      <c r="S53" s="87">
        <v>403200</v>
      </c>
      <c r="T53" s="87">
        <v>1077710</v>
      </c>
      <c r="V53" s="105" t="s">
        <v>402</v>
      </c>
      <c r="W53" s="95" t="s">
        <v>1784</v>
      </c>
      <c r="X53" s="85"/>
      <c r="Y53" s="87">
        <f t="shared" si="3"/>
        <v>20250</v>
      </c>
      <c r="Z53" s="87">
        <v>2000</v>
      </c>
      <c r="AA53" s="87">
        <v>18250</v>
      </c>
    </row>
    <row r="54" spans="1:27" ht="15">
      <c r="A54" s="105" t="s">
        <v>411</v>
      </c>
      <c r="B54" s="95" t="s">
        <v>2288</v>
      </c>
      <c r="C54" s="85"/>
      <c r="D54" s="46">
        <f t="shared" si="0"/>
        <v>664354</v>
      </c>
      <c r="E54" s="85"/>
      <c r="F54" s="87">
        <v>664354</v>
      </c>
      <c r="H54" s="105" t="s">
        <v>423</v>
      </c>
      <c r="I54" s="95" t="s">
        <v>1790</v>
      </c>
      <c r="J54" s="85"/>
      <c r="K54" s="46">
        <f t="shared" si="1"/>
        <v>124691</v>
      </c>
      <c r="L54" s="87">
        <v>23000</v>
      </c>
      <c r="M54" s="87">
        <v>101691</v>
      </c>
      <c r="O54" s="105" t="s">
        <v>402</v>
      </c>
      <c r="P54" s="95" t="s">
        <v>1784</v>
      </c>
      <c r="Q54" s="87">
        <v>1627900</v>
      </c>
      <c r="R54" s="87">
        <f t="shared" si="2"/>
        <v>596560</v>
      </c>
      <c r="S54" s="87">
        <v>172625</v>
      </c>
      <c r="T54" s="87">
        <v>423935</v>
      </c>
      <c r="V54" s="105" t="s">
        <v>405</v>
      </c>
      <c r="W54" s="95" t="s">
        <v>1785</v>
      </c>
      <c r="X54" s="85"/>
      <c r="Y54" s="87">
        <f t="shared" si="3"/>
        <v>316964</v>
      </c>
      <c r="Z54" s="85"/>
      <c r="AA54" s="87">
        <v>316964</v>
      </c>
    </row>
    <row r="55" spans="1:27" ht="15">
      <c r="A55" s="105" t="s">
        <v>414</v>
      </c>
      <c r="B55" s="95" t="s">
        <v>1787</v>
      </c>
      <c r="C55" s="87">
        <v>147800</v>
      </c>
      <c r="D55" s="46">
        <f t="shared" si="0"/>
        <v>195188</v>
      </c>
      <c r="E55" s="85"/>
      <c r="F55" s="87">
        <v>195188</v>
      </c>
      <c r="H55" s="105" t="s">
        <v>426</v>
      </c>
      <c r="I55" s="95" t="s">
        <v>1791</v>
      </c>
      <c r="J55" s="85"/>
      <c r="K55" s="46">
        <f t="shared" si="1"/>
        <v>178226</v>
      </c>
      <c r="L55" s="87">
        <v>7000</v>
      </c>
      <c r="M55" s="87">
        <v>171226</v>
      </c>
      <c r="O55" s="105" t="s">
        <v>405</v>
      </c>
      <c r="P55" s="95" t="s">
        <v>1785</v>
      </c>
      <c r="Q55" s="87">
        <v>300</v>
      </c>
      <c r="R55" s="87">
        <f t="shared" si="2"/>
        <v>1756884</v>
      </c>
      <c r="S55" s="87">
        <v>310600</v>
      </c>
      <c r="T55" s="87">
        <v>1446284</v>
      </c>
      <c r="V55" s="105" t="s">
        <v>408</v>
      </c>
      <c r="W55" s="95" t="s">
        <v>1786</v>
      </c>
      <c r="X55" s="85"/>
      <c r="Y55" s="87">
        <f t="shared" si="3"/>
        <v>407254</v>
      </c>
      <c r="Z55" s="87">
        <v>249400</v>
      </c>
      <c r="AA55" s="87">
        <v>157854</v>
      </c>
    </row>
    <row r="56" spans="1:27" ht="15">
      <c r="A56" s="105" t="s">
        <v>417</v>
      </c>
      <c r="B56" s="95" t="s">
        <v>1788</v>
      </c>
      <c r="C56" s="85"/>
      <c r="D56" s="46">
        <f t="shared" si="0"/>
        <v>276840</v>
      </c>
      <c r="E56" s="87">
        <v>400</v>
      </c>
      <c r="F56" s="87">
        <v>276440</v>
      </c>
      <c r="H56" s="105" t="s">
        <v>429</v>
      </c>
      <c r="I56" s="95" t="s">
        <v>1792</v>
      </c>
      <c r="J56" s="85"/>
      <c r="K56" s="46">
        <f t="shared" si="1"/>
        <v>95242</v>
      </c>
      <c r="L56" s="85"/>
      <c r="M56" s="87">
        <v>95242</v>
      </c>
      <c r="O56" s="105" t="s">
        <v>408</v>
      </c>
      <c r="P56" s="95" t="s">
        <v>1786</v>
      </c>
      <c r="Q56" s="87">
        <v>69100</v>
      </c>
      <c r="R56" s="87">
        <f t="shared" si="2"/>
        <v>1785539</v>
      </c>
      <c r="S56" s="87">
        <v>769200</v>
      </c>
      <c r="T56" s="87">
        <v>1016339</v>
      </c>
      <c r="V56" s="105" t="s">
        <v>411</v>
      </c>
      <c r="W56" s="95" t="s">
        <v>2288</v>
      </c>
      <c r="X56" s="85"/>
      <c r="Y56" s="87">
        <f t="shared" si="3"/>
        <v>677200</v>
      </c>
      <c r="Z56" s="85"/>
      <c r="AA56" s="87">
        <v>677200</v>
      </c>
    </row>
    <row r="57" spans="1:27" ht="15">
      <c r="A57" s="105" t="s">
        <v>420</v>
      </c>
      <c r="B57" s="95" t="s">
        <v>1789</v>
      </c>
      <c r="C57" s="87">
        <v>1310083</v>
      </c>
      <c r="D57" s="46">
        <f t="shared" si="0"/>
        <v>444759</v>
      </c>
      <c r="E57" s="87">
        <v>33100</v>
      </c>
      <c r="F57" s="87">
        <v>411659</v>
      </c>
      <c r="H57" s="105" t="s">
        <v>432</v>
      </c>
      <c r="I57" s="95" t="s">
        <v>1793</v>
      </c>
      <c r="J57" s="85"/>
      <c r="K57" s="46">
        <f t="shared" si="1"/>
        <v>438625</v>
      </c>
      <c r="L57" s="87">
        <v>13310</v>
      </c>
      <c r="M57" s="87">
        <v>425315</v>
      </c>
      <c r="O57" s="105" t="s">
        <v>411</v>
      </c>
      <c r="P57" s="95" t="s">
        <v>2288</v>
      </c>
      <c r="Q57" s="87">
        <v>395100</v>
      </c>
      <c r="R57" s="87">
        <f t="shared" si="2"/>
        <v>1454403</v>
      </c>
      <c r="S57" s="85"/>
      <c r="T57" s="87">
        <v>1454403</v>
      </c>
      <c r="V57" s="105" t="s">
        <v>414</v>
      </c>
      <c r="W57" s="95" t="s">
        <v>1787</v>
      </c>
      <c r="X57" s="85"/>
      <c r="Y57" s="87">
        <f t="shared" si="3"/>
        <v>862410</v>
      </c>
      <c r="Z57" s="87">
        <v>4356</v>
      </c>
      <c r="AA57" s="87">
        <v>858054</v>
      </c>
    </row>
    <row r="58" spans="1:27" ht="15">
      <c r="A58" s="105" t="s">
        <v>423</v>
      </c>
      <c r="B58" s="95" t="s">
        <v>1790</v>
      </c>
      <c r="C58" s="87">
        <v>387700</v>
      </c>
      <c r="D58" s="46">
        <f t="shared" si="0"/>
        <v>2076317</v>
      </c>
      <c r="E58" s="87">
        <v>435700</v>
      </c>
      <c r="F58" s="87">
        <v>1640617</v>
      </c>
      <c r="H58" s="105" t="s">
        <v>435</v>
      </c>
      <c r="I58" s="95" t="s">
        <v>1794</v>
      </c>
      <c r="J58" s="85"/>
      <c r="K58" s="46">
        <f t="shared" si="1"/>
        <v>64100</v>
      </c>
      <c r="L58" s="85"/>
      <c r="M58" s="87">
        <v>64100</v>
      </c>
      <c r="O58" s="105" t="s">
        <v>414</v>
      </c>
      <c r="P58" s="95" t="s">
        <v>1787</v>
      </c>
      <c r="Q58" s="87">
        <v>457800</v>
      </c>
      <c r="R58" s="87">
        <f t="shared" si="2"/>
        <v>891445</v>
      </c>
      <c r="S58" s="85"/>
      <c r="T58" s="87">
        <v>891445</v>
      </c>
      <c r="V58" s="105" t="s">
        <v>417</v>
      </c>
      <c r="W58" s="95" t="s">
        <v>1788</v>
      </c>
      <c r="X58" s="87">
        <v>42500</v>
      </c>
      <c r="Y58" s="87">
        <f t="shared" si="3"/>
        <v>1540031</v>
      </c>
      <c r="Z58" s="85"/>
      <c r="AA58" s="87">
        <v>1540031</v>
      </c>
    </row>
    <row r="59" spans="1:27" ht="15">
      <c r="A59" s="105" t="s">
        <v>426</v>
      </c>
      <c r="B59" s="95" t="s">
        <v>1791</v>
      </c>
      <c r="C59" s="87">
        <v>487000</v>
      </c>
      <c r="D59" s="46">
        <f t="shared" si="0"/>
        <v>213149</v>
      </c>
      <c r="E59" s="87">
        <v>14500</v>
      </c>
      <c r="F59" s="87">
        <v>198649</v>
      </c>
      <c r="H59" s="105" t="s">
        <v>438</v>
      </c>
      <c r="I59" s="95" t="s">
        <v>1795</v>
      </c>
      <c r="J59" s="85"/>
      <c r="K59" s="46">
        <f t="shared" si="1"/>
        <v>41000</v>
      </c>
      <c r="L59" s="85"/>
      <c r="M59" s="87">
        <v>41000</v>
      </c>
      <c r="O59" s="105" t="s">
        <v>417</v>
      </c>
      <c r="P59" s="95" t="s">
        <v>1788</v>
      </c>
      <c r="Q59" s="85"/>
      <c r="R59" s="87">
        <f t="shared" si="2"/>
        <v>979367</v>
      </c>
      <c r="S59" s="87">
        <v>146200</v>
      </c>
      <c r="T59" s="87">
        <v>833167</v>
      </c>
      <c r="V59" s="105" t="s">
        <v>420</v>
      </c>
      <c r="W59" s="95" t="s">
        <v>1789</v>
      </c>
      <c r="X59" s="87">
        <v>18000</v>
      </c>
      <c r="Y59" s="87">
        <f t="shared" si="3"/>
        <v>4686844</v>
      </c>
      <c r="Z59" s="85"/>
      <c r="AA59" s="87">
        <v>4686844</v>
      </c>
    </row>
    <row r="60" spans="1:27" ht="15">
      <c r="A60" s="105" t="s">
        <v>429</v>
      </c>
      <c r="B60" s="95" t="s">
        <v>1792</v>
      </c>
      <c r="C60" s="87">
        <v>280200</v>
      </c>
      <c r="D60" s="46">
        <f t="shared" si="0"/>
        <v>351573</v>
      </c>
      <c r="E60" s="87">
        <v>79500</v>
      </c>
      <c r="F60" s="87">
        <v>272073</v>
      </c>
      <c r="H60" s="105" t="s">
        <v>441</v>
      </c>
      <c r="I60" s="95" t="s">
        <v>1796</v>
      </c>
      <c r="J60" s="85"/>
      <c r="K60" s="46">
        <f t="shared" si="1"/>
        <v>53435</v>
      </c>
      <c r="L60" s="85"/>
      <c r="M60" s="87">
        <v>53435</v>
      </c>
      <c r="O60" s="105" t="s">
        <v>420</v>
      </c>
      <c r="P60" s="95" t="s">
        <v>1789</v>
      </c>
      <c r="Q60" s="87">
        <v>2343485</v>
      </c>
      <c r="R60" s="87">
        <f t="shared" si="2"/>
        <v>2294777</v>
      </c>
      <c r="S60" s="87">
        <v>229200</v>
      </c>
      <c r="T60" s="87">
        <v>2065577</v>
      </c>
      <c r="V60" s="105" t="s">
        <v>423</v>
      </c>
      <c r="W60" s="95" t="s">
        <v>1790</v>
      </c>
      <c r="X60" s="87">
        <v>17344500</v>
      </c>
      <c r="Y60" s="87">
        <f t="shared" si="3"/>
        <v>4862366</v>
      </c>
      <c r="Z60" s="87">
        <v>51600</v>
      </c>
      <c r="AA60" s="87">
        <v>4810766</v>
      </c>
    </row>
    <row r="61" spans="1:27" ht="15">
      <c r="A61" s="105" t="s">
        <v>432</v>
      </c>
      <c r="B61" s="95" t="s">
        <v>1793</v>
      </c>
      <c r="C61" s="85"/>
      <c r="D61" s="46">
        <f t="shared" si="0"/>
        <v>621941</v>
      </c>
      <c r="E61" s="87">
        <v>153450</v>
      </c>
      <c r="F61" s="87">
        <v>468491</v>
      </c>
      <c r="H61" s="105" t="s">
        <v>444</v>
      </c>
      <c r="I61" s="95" t="s">
        <v>1797</v>
      </c>
      <c r="J61" s="85"/>
      <c r="K61" s="46">
        <f t="shared" si="1"/>
        <v>303441</v>
      </c>
      <c r="L61" s="85"/>
      <c r="M61" s="87">
        <v>303441</v>
      </c>
      <c r="O61" s="105" t="s">
        <v>423</v>
      </c>
      <c r="P61" s="95" t="s">
        <v>1790</v>
      </c>
      <c r="Q61" s="87">
        <v>496202</v>
      </c>
      <c r="R61" s="87">
        <f t="shared" si="2"/>
        <v>5395962</v>
      </c>
      <c r="S61" s="87">
        <v>1815353</v>
      </c>
      <c r="T61" s="87">
        <v>3580609</v>
      </c>
      <c r="V61" s="105" t="s">
        <v>426</v>
      </c>
      <c r="W61" s="95" t="s">
        <v>1791</v>
      </c>
      <c r="X61" s="87">
        <v>130025</v>
      </c>
      <c r="Y61" s="87">
        <f t="shared" si="3"/>
        <v>632431</v>
      </c>
      <c r="Z61" s="87">
        <v>143700</v>
      </c>
      <c r="AA61" s="87">
        <v>488731</v>
      </c>
    </row>
    <row r="62" spans="1:27" ht="15">
      <c r="A62" s="105" t="s">
        <v>435</v>
      </c>
      <c r="B62" s="95" t="s">
        <v>1794</v>
      </c>
      <c r="C62" s="85"/>
      <c r="D62" s="46">
        <f t="shared" si="0"/>
        <v>53877</v>
      </c>
      <c r="E62" s="85"/>
      <c r="F62" s="87">
        <v>53877</v>
      </c>
      <c r="H62" s="105" t="s">
        <v>447</v>
      </c>
      <c r="I62" s="95" t="s">
        <v>1798</v>
      </c>
      <c r="J62" s="87">
        <v>14900</v>
      </c>
      <c r="K62" s="46">
        <f t="shared" si="1"/>
        <v>0</v>
      </c>
      <c r="L62" s="85"/>
      <c r="M62" s="85"/>
      <c r="O62" s="105" t="s">
        <v>426</v>
      </c>
      <c r="P62" s="95" t="s">
        <v>1791</v>
      </c>
      <c r="Q62" s="87">
        <v>487000</v>
      </c>
      <c r="R62" s="87">
        <f t="shared" si="2"/>
        <v>849016</v>
      </c>
      <c r="S62" s="87">
        <v>137200</v>
      </c>
      <c r="T62" s="87">
        <v>711816</v>
      </c>
      <c r="V62" s="105" t="s">
        <v>429</v>
      </c>
      <c r="W62" s="95" t="s">
        <v>1792</v>
      </c>
      <c r="X62" s="85"/>
      <c r="Y62" s="87">
        <f t="shared" si="3"/>
        <v>394644</v>
      </c>
      <c r="Z62" s="85"/>
      <c r="AA62" s="87">
        <v>394644</v>
      </c>
    </row>
    <row r="63" spans="1:27" ht="15">
      <c r="A63" s="105" t="s">
        <v>438</v>
      </c>
      <c r="B63" s="95" t="s">
        <v>1795</v>
      </c>
      <c r="C63" s="85"/>
      <c r="D63" s="46">
        <f t="shared" si="0"/>
        <v>2073852</v>
      </c>
      <c r="E63" s="87">
        <v>1712472</v>
      </c>
      <c r="F63" s="87">
        <v>361380</v>
      </c>
      <c r="H63" s="105" t="s">
        <v>450</v>
      </c>
      <c r="I63" s="95" t="s">
        <v>1799</v>
      </c>
      <c r="J63" s="87">
        <v>2000</v>
      </c>
      <c r="K63" s="46">
        <f t="shared" si="1"/>
        <v>1183450</v>
      </c>
      <c r="L63" s="85"/>
      <c r="M63" s="87">
        <v>1183450</v>
      </c>
      <c r="O63" s="105" t="s">
        <v>429</v>
      </c>
      <c r="P63" s="95" t="s">
        <v>1792</v>
      </c>
      <c r="Q63" s="87">
        <v>282200</v>
      </c>
      <c r="R63" s="87">
        <f t="shared" si="2"/>
        <v>1228404</v>
      </c>
      <c r="S63" s="87">
        <v>464701</v>
      </c>
      <c r="T63" s="87">
        <v>763703</v>
      </c>
      <c r="V63" s="105" t="s">
        <v>432</v>
      </c>
      <c r="W63" s="95" t="s">
        <v>1793</v>
      </c>
      <c r="X63" s="85"/>
      <c r="Y63" s="87">
        <f t="shared" si="3"/>
        <v>2296895</v>
      </c>
      <c r="Z63" s="87">
        <v>213935</v>
      </c>
      <c r="AA63" s="87">
        <v>2082960</v>
      </c>
    </row>
    <row r="64" spans="1:27" ht="15">
      <c r="A64" s="105" t="s">
        <v>441</v>
      </c>
      <c r="B64" s="95" t="s">
        <v>1796</v>
      </c>
      <c r="C64" s="85"/>
      <c r="D64" s="46">
        <f t="shared" si="0"/>
        <v>351571</v>
      </c>
      <c r="E64" s="85"/>
      <c r="F64" s="87">
        <v>351571</v>
      </c>
      <c r="H64" s="105" t="s">
        <v>454</v>
      </c>
      <c r="I64" s="95" t="s">
        <v>1800</v>
      </c>
      <c r="J64" s="87">
        <v>1500</v>
      </c>
      <c r="K64" s="46">
        <f t="shared" si="1"/>
        <v>48590</v>
      </c>
      <c r="L64" s="85"/>
      <c r="M64" s="87">
        <v>48590</v>
      </c>
      <c r="O64" s="105" t="s">
        <v>432</v>
      </c>
      <c r="P64" s="95" t="s">
        <v>1793</v>
      </c>
      <c r="Q64" s="87">
        <v>275</v>
      </c>
      <c r="R64" s="87">
        <f t="shared" si="2"/>
        <v>1710749</v>
      </c>
      <c r="S64" s="87">
        <v>386330</v>
      </c>
      <c r="T64" s="87">
        <v>1324419</v>
      </c>
      <c r="V64" s="105" t="s">
        <v>435</v>
      </c>
      <c r="W64" s="95" t="s">
        <v>1794</v>
      </c>
      <c r="X64" s="85"/>
      <c r="Y64" s="87">
        <f t="shared" si="3"/>
        <v>1375277</v>
      </c>
      <c r="Z64" s="85"/>
      <c r="AA64" s="87">
        <v>1375277</v>
      </c>
    </row>
    <row r="65" spans="1:27" ht="15">
      <c r="A65" s="105" t="s">
        <v>444</v>
      </c>
      <c r="B65" s="95" t="s">
        <v>1797</v>
      </c>
      <c r="C65" s="87">
        <v>324500</v>
      </c>
      <c r="D65" s="46">
        <f t="shared" si="0"/>
        <v>261365</v>
      </c>
      <c r="E65" s="87">
        <v>150000</v>
      </c>
      <c r="F65" s="87">
        <v>111365</v>
      </c>
      <c r="H65" s="105" t="s">
        <v>457</v>
      </c>
      <c r="I65" s="95" t="s">
        <v>1801</v>
      </c>
      <c r="J65" s="85"/>
      <c r="K65" s="46">
        <f t="shared" si="1"/>
        <v>43200</v>
      </c>
      <c r="L65" s="85"/>
      <c r="M65" s="87">
        <v>43200</v>
      </c>
      <c r="O65" s="105" t="s">
        <v>435</v>
      </c>
      <c r="P65" s="95" t="s">
        <v>1794</v>
      </c>
      <c r="Q65" s="87">
        <v>25300</v>
      </c>
      <c r="R65" s="87">
        <f t="shared" si="2"/>
        <v>276179</v>
      </c>
      <c r="S65" s="87">
        <v>3400</v>
      </c>
      <c r="T65" s="87">
        <v>272779</v>
      </c>
      <c r="V65" s="105" t="s">
        <v>438</v>
      </c>
      <c r="W65" s="95" t="s">
        <v>1795</v>
      </c>
      <c r="X65" s="85"/>
      <c r="Y65" s="87">
        <f t="shared" si="3"/>
        <v>1432905</v>
      </c>
      <c r="Z65" s="85"/>
      <c r="AA65" s="87">
        <v>1432905</v>
      </c>
    </row>
    <row r="66" spans="1:27" ht="15">
      <c r="A66" s="105" t="s">
        <v>447</v>
      </c>
      <c r="B66" s="95" t="s">
        <v>1798</v>
      </c>
      <c r="C66" s="85"/>
      <c r="D66" s="46">
        <f t="shared" si="0"/>
        <v>113000</v>
      </c>
      <c r="E66" s="85"/>
      <c r="F66" s="87">
        <v>113000</v>
      </c>
      <c r="H66" s="105" t="s">
        <v>460</v>
      </c>
      <c r="I66" s="95" t="s">
        <v>1802</v>
      </c>
      <c r="J66" s="85"/>
      <c r="K66" s="46">
        <f t="shared" si="1"/>
        <v>279000</v>
      </c>
      <c r="L66" s="85"/>
      <c r="M66" s="87">
        <v>279000</v>
      </c>
      <c r="O66" s="105" t="s">
        <v>438</v>
      </c>
      <c r="P66" s="95" t="s">
        <v>1795</v>
      </c>
      <c r="Q66" s="85"/>
      <c r="R66" s="87">
        <f t="shared" si="2"/>
        <v>3360446</v>
      </c>
      <c r="S66" s="87">
        <v>2136672</v>
      </c>
      <c r="T66" s="87">
        <v>1223774</v>
      </c>
      <c r="V66" s="105" t="s">
        <v>441</v>
      </c>
      <c r="W66" s="95" t="s">
        <v>1796</v>
      </c>
      <c r="X66" s="85"/>
      <c r="Y66" s="87">
        <f t="shared" si="3"/>
        <v>187410</v>
      </c>
      <c r="Z66" s="87">
        <v>1200</v>
      </c>
      <c r="AA66" s="87">
        <v>186210</v>
      </c>
    </row>
    <row r="67" spans="1:27" ht="15">
      <c r="A67" s="105" t="s">
        <v>450</v>
      </c>
      <c r="B67" s="95" t="s">
        <v>1799</v>
      </c>
      <c r="C67" s="85"/>
      <c r="D67" s="46">
        <f t="shared" si="0"/>
        <v>515796</v>
      </c>
      <c r="E67" s="87">
        <v>39500</v>
      </c>
      <c r="F67" s="87">
        <v>476296</v>
      </c>
      <c r="H67" s="105" t="s">
        <v>463</v>
      </c>
      <c r="I67" s="95" t="s">
        <v>1803</v>
      </c>
      <c r="J67" s="85"/>
      <c r="K67" s="46">
        <f t="shared" si="1"/>
        <v>10113038</v>
      </c>
      <c r="L67" s="85"/>
      <c r="M67" s="87">
        <v>10113038</v>
      </c>
      <c r="O67" s="105" t="s">
        <v>441</v>
      </c>
      <c r="P67" s="95" t="s">
        <v>1796</v>
      </c>
      <c r="Q67" s="87">
        <v>40000</v>
      </c>
      <c r="R67" s="87">
        <f t="shared" si="2"/>
        <v>956448</v>
      </c>
      <c r="S67" s="87">
        <v>59550</v>
      </c>
      <c r="T67" s="87">
        <v>896898</v>
      </c>
      <c r="V67" s="105" t="s">
        <v>444</v>
      </c>
      <c r="W67" s="95" t="s">
        <v>1797</v>
      </c>
      <c r="X67" s="87">
        <v>50500</v>
      </c>
      <c r="Y67" s="87">
        <f t="shared" si="3"/>
        <v>1001968</v>
      </c>
      <c r="Z67" s="85"/>
      <c r="AA67" s="87">
        <v>1001968</v>
      </c>
    </row>
    <row r="68" spans="1:27" ht="15">
      <c r="A68" s="105" t="s">
        <v>454</v>
      </c>
      <c r="B68" s="95" t="s">
        <v>1800</v>
      </c>
      <c r="C68" s="87">
        <v>1319000</v>
      </c>
      <c r="D68" s="46">
        <f t="shared" si="0"/>
        <v>161439</v>
      </c>
      <c r="E68" s="85"/>
      <c r="F68" s="87">
        <v>161439</v>
      </c>
      <c r="H68" s="105" t="s">
        <v>466</v>
      </c>
      <c r="I68" s="95" t="s">
        <v>1804</v>
      </c>
      <c r="J68" s="85"/>
      <c r="K68" s="46">
        <f t="shared" si="1"/>
        <v>139650</v>
      </c>
      <c r="L68" s="85"/>
      <c r="M68" s="87">
        <v>139650</v>
      </c>
      <c r="O68" s="105" t="s">
        <v>444</v>
      </c>
      <c r="P68" s="95" t="s">
        <v>1797</v>
      </c>
      <c r="Q68" s="87">
        <v>523500</v>
      </c>
      <c r="R68" s="87">
        <f t="shared" si="2"/>
        <v>648700</v>
      </c>
      <c r="S68" s="87">
        <v>291710</v>
      </c>
      <c r="T68" s="87">
        <v>356990</v>
      </c>
      <c r="V68" s="105" t="s">
        <v>447</v>
      </c>
      <c r="W68" s="95" t="s">
        <v>1798</v>
      </c>
      <c r="X68" s="87">
        <v>14900</v>
      </c>
      <c r="Y68" s="87">
        <f t="shared" si="3"/>
        <v>0</v>
      </c>
      <c r="Z68" s="85"/>
      <c r="AA68" s="85"/>
    </row>
    <row r="69" spans="1:27" ht="15">
      <c r="A69" s="105" t="s">
        <v>457</v>
      </c>
      <c r="B69" s="95" t="s">
        <v>1801</v>
      </c>
      <c r="C69" s="87">
        <v>4000</v>
      </c>
      <c r="D69" s="46">
        <f t="shared" si="0"/>
        <v>373580</v>
      </c>
      <c r="E69" s="87">
        <v>32800</v>
      </c>
      <c r="F69" s="87">
        <v>340780</v>
      </c>
      <c r="H69" s="105" t="s">
        <v>469</v>
      </c>
      <c r="I69" s="95" t="s">
        <v>1805</v>
      </c>
      <c r="J69" s="87">
        <v>57800</v>
      </c>
      <c r="K69" s="46">
        <f t="shared" si="1"/>
        <v>451906</v>
      </c>
      <c r="L69" s="87">
        <v>75314</v>
      </c>
      <c r="M69" s="87">
        <v>376592</v>
      </c>
      <c r="O69" s="105" t="s">
        <v>447</v>
      </c>
      <c r="P69" s="95" t="s">
        <v>1798</v>
      </c>
      <c r="Q69" s="87">
        <v>2290425</v>
      </c>
      <c r="R69" s="87">
        <f t="shared" si="2"/>
        <v>1220305</v>
      </c>
      <c r="S69" s="87">
        <v>181500</v>
      </c>
      <c r="T69" s="87">
        <v>1038805</v>
      </c>
      <c r="V69" s="105" t="s">
        <v>450</v>
      </c>
      <c r="W69" s="95" t="s">
        <v>1799</v>
      </c>
      <c r="X69" s="87">
        <v>50700</v>
      </c>
      <c r="Y69" s="87">
        <f t="shared" si="3"/>
        <v>1338448</v>
      </c>
      <c r="Z69" s="85"/>
      <c r="AA69" s="87">
        <v>1338448</v>
      </c>
    </row>
    <row r="70" spans="1:27" ht="15">
      <c r="A70" s="105" t="s">
        <v>460</v>
      </c>
      <c r="B70" s="95" t="s">
        <v>1802</v>
      </c>
      <c r="C70" s="87">
        <v>724000</v>
      </c>
      <c r="D70" s="46">
        <f t="shared" si="0"/>
        <v>149306</v>
      </c>
      <c r="E70" s="85"/>
      <c r="F70" s="87">
        <v>149306</v>
      </c>
      <c r="H70" s="105" t="s">
        <v>472</v>
      </c>
      <c r="I70" s="95" t="s">
        <v>1806</v>
      </c>
      <c r="J70" s="85"/>
      <c r="K70" s="46">
        <f t="shared" si="1"/>
        <v>240275</v>
      </c>
      <c r="L70" s="85"/>
      <c r="M70" s="87">
        <v>240275</v>
      </c>
      <c r="O70" s="105" t="s">
        <v>450</v>
      </c>
      <c r="P70" s="95" t="s">
        <v>1799</v>
      </c>
      <c r="Q70" s="87">
        <v>363500</v>
      </c>
      <c r="R70" s="87">
        <f t="shared" si="2"/>
        <v>2405420</v>
      </c>
      <c r="S70" s="87">
        <v>491050</v>
      </c>
      <c r="T70" s="87">
        <v>1914370</v>
      </c>
      <c r="V70" s="105" t="s">
        <v>454</v>
      </c>
      <c r="W70" s="95" t="s">
        <v>1800</v>
      </c>
      <c r="X70" s="87">
        <v>7475</v>
      </c>
      <c r="Y70" s="87">
        <f t="shared" si="3"/>
        <v>442215</v>
      </c>
      <c r="Z70" s="85"/>
      <c r="AA70" s="87">
        <v>442215</v>
      </c>
    </row>
    <row r="71" spans="1:27" ht="15">
      <c r="A71" s="105" t="s">
        <v>463</v>
      </c>
      <c r="B71" s="95" t="s">
        <v>1803</v>
      </c>
      <c r="C71" s="87">
        <v>507150</v>
      </c>
      <c r="D71" s="46">
        <f aca="true" t="shared" si="4" ref="D71:D134">E71+F71</f>
        <v>646864</v>
      </c>
      <c r="E71" s="87">
        <v>395300</v>
      </c>
      <c r="F71" s="87">
        <v>251564</v>
      </c>
      <c r="H71" s="105" t="s">
        <v>475</v>
      </c>
      <c r="I71" s="95" t="s">
        <v>1807</v>
      </c>
      <c r="J71" s="85"/>
      <c r="K71" s="46">
        <f aca="true" t="shared" si="5" ref="K71:K134">L71+M71</f>
        <v>379075</v>
      </c>
      <c r="L71" s="85"/>
      <c r="M71" s="87">
        <v>379075</v>
      </c>
      <c r="O71" s="105" t="s">
        <v>454</v>
      </c>
      <c r="P71" s="95" t="s">
        <v>1800</v>
      </c>
      <c r="Q71" s="87">
        <v>2317000</v>
      </c>
      <c r="R71" s="87">
        <f aca="true" t="shared" si="6" ref="R71:R134">S71+T71</f>
        <v>1061977</v>
      </c>
      <c r="S71" s="87">
        <v>473860</v>
      </c>
      <c r="T71" s="87">
        <v>588117</v>
      </c>
      <c r="V71" s="105" t="s">
        <v>457</v>
      </c>
      <c r="W71" s="95" t="s">
        <v>1801</v>
      </c>
      <c r="X71" s="85"/>
      <c r="Y71" s="87">
        <f aca="true" t="shared" si="7" ref="Y71:Y134">Z71+AA71</f>
        <v>186395</v>
      </c>
      <c r="Z71" s="85"/>
      <c r="AA71" s="87">
        <v>186395</v>
      </c>
    </row>
    <row r="72" spans="1:27" ht="15">
      <c r="A72" s="105" t="s">
        <v>466</v>
      </c>
      <c r="B72" s="95" t="s">
        <v>1804</v>
      </c>
      <c r="C72" s="85"/>
      <c r="D72" s="46">
        <f t="shared" si="4"/>
        <v>170139</v>
      </c>
      <c r="E72" s="87">
        <v>4900</v>
      </c>
      <c r="F72" s="87">
        <v>165239</v>
      </c>
      <c r="H72" s="105" t="s">
        <v>484</v>
      </c>
      <c r="I72" s="95" t="s">
        <v>1810</v>
      </c>
      <c r="J72" s="85"/>
      <c r="K72" s="46">
        <f t="shared" si="5"/>
        <v>28740</v>
      </c>
      <c r="L72" s="85"/>
      <c r="M72" s="87">
        <v>28740</v>
      </c>
      <c r="O72" s="105" t="s">
        <v>457</v>
      </c>
      <c r="P72" s="95" t="s">
        <v>1801</v>
      </c>
      <c r="Q72" s="87">
        <v>945200</v>
      </c>
      <c r="R72" s="87">
        <f t="shared" si="6"/>
        <v>1403465</v>
      </c>
      <c r="S72" s="87">
        <v>257450</v>
      </c>
      <c r="T72" s="87">
        <v>1146015</v>
      </c>
      <c r="V72" s="105" t="s">
        <v>460</v>
      </c>
      <c r="W72" s="95" t="s">
        <v>1802</v>
      </c>
      <c r="X72" s="87">
        <v>998800</v>
      </c>
      <c r="Y72" s="87">
        <f t="shared" si="7"/>
        <v>1535060</v>
      </c>
      <c r="Z72" s="85"/>
      <c r="AA72" s="87">
        <v>1535060</v>
      </c>
    </row>
    <row r="73" spans="1:27" ht="15">
      <c r="A73" s="105" t="s">
        <v>469</v>
      </c>
      <c r="B73" s="95" t="s">
        <v>1805</v>
      </c>
      <c r="C73" s="87">
        <v>300</v>
      </c>
      <c r="D73" s="46">
        <f t="shared" si="4"/>
        <v>903187</v>
      </c>
      <c r="E73" s="87">
        <v>315900</v>
      </c>
      <c r="F73" s="87">
        <v>587287</v>
      </c>
      <c r="H73" s="105" t="s">
        <v>487</v>
      </c>
      <c r="I73" s="95" t="s">
        <v>1811</v>
      </c>
      <c r="J73" s="85"/>
      <c r="K73" s="46">
        <f t="shared" si="5"/>
        <v>31731</v>
      </c>
      <c r="L73" s="85"/>
      <c r="M73" s="87">
        <v>31731</v>
      </c>
      <c r="O73" s="105" t="s">
        <v>460</v>
      </c>
      <c r="P73" s="95" t="s">
        <v>1802</v>
      </c>
      <c r="Q73" s="87">
        <v>7468400</v>
      </c>
      <c r="R73" s="87">
        <f t="shared" si="6"/>
        <v>796861</v>
      </c>
      <c r="S73" s="85"/>
      <c r="T73" s="87">
        <v>796861</v>
      </c>
      <c r="V73" s="105" t="s">
        <v>463</v>
      </c>
      <c r="W73" s="95" t="s">
        <v>1803</v>
      </c>
      <c r="X73" s="87">
        <v>200</v>
      </c>
      <c r="Y73" s="87">
        <f t="shared" si="7"/>
        <v>30419586</v>
      </c>
      <c r="Z73" s="87">
        <v>71500</v>
      </c>
      <c r="AA73" s="87">
        <v>30348086</v>
      </c>
    </row>
    <row r="74" spans="1:27" ht="15">
      <c r="A74" s="105" t="s">
        <v>472</v>
      </c>
      <c r="B74" s="95" t="s">
        <v>1806</v>
      </c>
      <c r="C74" s="87">
        <v>2340</v>
      </c>
      <c r="D74" s="46">
        <f t="shared" si="4"/>
        <v>172410</v>
      </c>
      <c r="E74" s="85"/>
      <c r="F74" s="87">
        <v>172410</v>
      </c>
      <c r="H74" s="105" t="s">
        <v>490</v>
      </c>
      <c r="I74" s="95" t="s">
        <v>1812</v>
      </c>
      <c r="J74" s="87">
        <v>240000</v>
      </c>
      <c r="K74" s="46">
        <f t="shared" si="5"/>
        <v>18500</v>
      </c>
      <c r="L74" s="87">
        <v>17500</v>
      </c>
      <c r="M74" s="87">
        <v>1000</v>
      </c>
      <c r="O74" s="105" t="s">
        <v>463</v>
      </c>
      <c r="P74" s="95" t="s">
        <v>1803</v>
      </c>
      <c r="Q74" s="87">
        <v>1841275</v>
      </c>
      <c r="R74" s="87">
        <f t="shared" si="6"/>
        <v>3859385</v>
      </c>
      <c r="S74" s="87">
        <v>2476350</v>
      </c>
      <c r="T74" s="87">
        <v>1383035</v>
      </c>
      <c r="V74" s="105" t="s">
        <v>466</v>
      </c>
      <c r="W74" s="95" t="s">
        <v>1804</v>
      </c>
      <c r="X74" s="85"/>
      <c r="Y74" s="87">
        <f t="shared" si="7"/>
        <v>454293</v>
      </c>
      <c r="Z74" s="85"/>
      <c r="AA74" s="87">
        <v>454293</v>
      </c>
    </row>
    <row r="75" spans="1:27" ht="15">
      <c r="A75" s="105" t="s">
        <v>475</v>
      </c>
      <c r="B75" s="95" t="s">
        <v>1807</v>
      </c>
      <c r="C75" s="85"/>
      <c r="D75" s="46">
        <f t="shared" si="4"/>
        <v>181821</v>
      </c>
      <c r="E75" s="85"/>
      <c r="F75" s="87">
        <v>181821</v>
      </c>
      <c r="H75" s="105" t="s">
        <v>493</v>
      </c>
      <c r="I75" s="95" t="s">
        <v>1813</v>
      </c>
      <c r="J75" s="87">
        <v>107100</v>
      </c>
      <c r="K75" s="46">
        <f t="shared" si="5"/>
        <v>504571</v>
      </c>
      <c r="L75" s="85"/>
      <c r="M75" s="87">
        <v>504571</v>
      </c>
      <c r="O75" s="105" t="s">
        <v>466</v>
      </c>
      <c r="P75" s="95" t="s">
        <v>1804</v>
      </c>
      <c r="Q75" s="87">
        <v>350000</v>
      </c>
      <c r="R75" s="87">
        <f t="shared" si="6"/>
        <v>698660</v>
      </c>
      <c r="S75" s="87">
        <v>88800</v>
      </c>
      <c r="T75" s="87">
        <v>609860</v>
      </c>
      <c r="V75" s="105" t="s">
        <v>469</v>
      </c>
      <c r="W75" s="95" t="s">
        <v>1805</v>
      </c>
      <c r="X75" s="87">
        <v>83800</v>
      </c>
      <c r="Y75" s="87">
        <f t="shared" si="7"/>
        <v>1961069</v>
      </c>
      <c r="Z75" s="87">
        <v>286814</v>
      </c>
      <c r="AA75" s="87">
        <v>1674255</v>
      </c>
    </row>
    <row r="76" spans="1:27" ht="15">
      <c r="A76" s="105" t="s">
        <v>481</v>
      </c>
      <c r="B76" s="95" t="s">
        <v>1809</v>
      </c>
      <c r="C76" s="85"/>
      <c r="D76" s="46">
        <f t="shared" si="4"/>
        <v>212678</v>
      </c>
      <c r="E76" s="87">
        <v>115150</v>
      </c>
      <c r="F76" s="87">
        <v>97528</v>
      </c>
      <c r="H76" s="105" t="s">
        <v>496</v>
      </c>
      <c r="I76" s="95" t="s">
        <v>1814</v>
      </c>
      <c r="J76" s="85"/>
      <c r="K76" s="46">
        <f t="shared" si="5"/>
        <v>998984</v>
      </c>
      <c r="L76" s="85"/>
      <c r="M76" s="87">
        <v>998984</v>
      </c>
      <c r="O76" s="105" t="s">
        <v>469</v>
      </c>
      <c r="P76" s="95" t="s">
        <v>1805</v>
      </c>
      <c r="Q76" s="87">
        <v>1062550</v>
      </c>
      <c r="R76" s="87">
        <f t="shared" si="6"/>
        <v>2871065</v>
      </c>
      <c r="S76" s="87">
        <v>781400</v>
      </c>
      <c r="T76" s="87">
        <v>2089665</v>
      </c>
      <c r="V76" s="105" t="s">
        <v>472</v>
      </c>
      <c r="W76" s="95" t="s">
        <v>1806</v>
      </c>
      <c r="X76" s="85"/>
      <c r="Y76" s="87">
        <f t="shared" si="7"/>
        <v>996931</v>
      </c>
      <c r="Z76" s="85"/>
      <c r="AA76" s="87">
        <v>996931</v>
      </c>
    </row>
    <row r="77" spans="1:27" ht="15">
      <c r="A77" s="105" t="s">
        <v>484</v>
      </c>
      <c r="B77" s="95" t="s">
        <v>1810</v>
      </c>
      <c r="C77" s="87">
        <v>300</v>
      </c>
      <c r="D77" s="46">
        <f t="shared" si="4"/>
        <v>681954</v>
      </c>
      <c r="E77" s="87">
        <v>227213</v>
      </c>
      <c r="F77" s="87">
        <v>454741</v>
      </c>
      <c r="H77" s="105" t="s">
        <v>499</v>
      </c>
      <c r="I77" s="95" t="s">
        <v>2266</v>
      </c>
      <c r="J77" s="87">
        <v>500</v>
      </c>
      <c r="K77" s="46">
        <f t="shared" si="5"/>
        <v>329777</v>
      </c>
      <c r="L77" s="85"/>
      <c r="M77" s="87">
        <v>329777</v>
      </c>
      <c r="O77" s="105" t="s">
        <v>472</v>
      </c>
      <c r="P77" s="95" t="s">
        <v>1806</v>
      </c>
      <c r="Q77" s="87">
        <v>1510040</v>
      </c>
      <c r="R77" s="87">
        <f t="shared" si="6"/>
        <v>576487</v>
      </c>
      <c r="S77" s="87">
        <v>13400</v>
      </c>
      <c r="T77" s="87">
        <v>563087</v>
      </c>
      <c r="V77" s="105" t="s">
        <v>475</v>
      </c>
      <c r="W77" s="95" t="s">
        <v>1807</v>
      </c>
      <c r="X77" s="85"/>
      <c r="Y77" s="87">
        <f t="shared" si="7"/>
        <v>2134650</v>
      </c>
      <c r="Z77" s="85"/>
      <c r="AA77" s="87">
        <v>2134650</v>
      </c>
    </row>
    <row r="78" spans="1:27" ht="15">
      <c r="A78" s="105" t="s">
        <v>487</v>
      </c>
      <c r="B78" s="95" t="s">
        <v>1811</v>
      </c>
      <c r="C78" s="85"/>
      <c r="D78" s="46">
        <f t="shared" si="4"/>
        <v>120055</v>
      </c>
      <c r="E78" s="85"/>
      <c r="F78" s="87">
        <v>120055</v>
      </c>
      <c r="H78" s="105" t="s">
        <v>502</v>
      </c>
      <c r="I78" s="95" t="s">
        <v>1815</v>
      </c>
      <c r="J78" s="85"/>
      <c r="K78" s="46">
        <f t="shared" si="5"/>
        <v>376505</v>
      </c>
      <c r="L78" s="85"/>
      <c r="M78" s="87">
        <v>376505</v>
      </c>
      <c r="O78" s="105" t="s">
        <v>475</v>
      </c>
      <c r="P78" s="95" t="s">
        <v>1807</v>
      </c>
      <c r="Q78" s="85"/>
      <c r="R78" s="87">
        <f t="shared" si="6"/>
        <v>1220528</v>
      </c>
      <c r="S78" s="87">
        <v>255300</v>
      </c>
      <c r="T78" s="87">
        <v>965228</v>
      </c>
      <c r="V78" s="105" t="s">
        <v>478</v>
      </c>
      <c r="W78" s="95" t="s">
        <v>1808</v>
      </c>
      <c r="X78" s="87">
        <v>85000</v>
      </c>
      <c r="Y78" s="87">
        <f t="shared" si="7"/>
        <v>3040195</v>
      </c>
      <c r="Z78" s="87">
        <v>0</v>
      </c>
      <c r="AA78" s="87">
        <v>3040195</v>
      </c>
    </row>
    <row r="79" spans="1:27" ht="15">
      <c r="A79" s="105" t="s">
        <v>490</v>
      </c>
      <c r="B79" s="95" t="s">
        <v>1812</v>
      </c>
      <c r="C79" s="87">
        <v>1125000</v>
      </c>
      <c r="D79" s="46">
        <f t="shared" si="4"/>
        <v>496000</v>
      </c>
      <c r="E79" s="87">
        <v>406000</v>
      </c>
      <c r="F79" s="87">
        <v>90000</v>
      </c>
      <c r="H79" s="105" t="s">
        <v>504</v>
      </c>
      <c r="I79" s="95" t="s">
        <v>1816</v>
      </c>
      <c r="J79" s="85"/>
      <c r="K79" s="46">
        <f t="shared" si="5"/>
        <v>204858</v>
      </c>
      <c r="L79" s="87">
        <v>32700</v>
      </c>
      <c r="M79" s="87">
        <v>172158</v>
      </c>
      <c r="O79" s="105" t="s">
        <v>478</v>
      </c>
      <c r="P79" s="95" t="s">
        <v>1808</v>
      </c>
      <c r="Q79" s="87">
        <v>1397200</v>
      </c>
      <c r="R79" s="87">
        <f t="shared" si="6"/>
        <v>8037421</v>
      </c>
      <c r="S79" s="87">
        <v>4099965</v>
      </c>
      <c r="T79" s="87">
        <v>3937456</v>
      </c>
      <c r="V79" s="105" t="s">
        <v>481</v>
      </c>
      <c r="W79" s="95" t="s">
        <v>1809</v>
      </c>
      <c r="X79" s="85"/>
      <c r="Y79" s="87">
        <f t="shared" si="7"/>
        <v>1216729</v>
      </c>
      <c r="Z79" s="85"/>
      <c r="AA79" s="87">
        <v>1216729</v>
      </c>
    </row>
    <row r="80" spans="1:27" ht="15">
      <c r="A80" s="105" t="s">
        <v>493</v>
      </c>
      <c r="B80" s="95" t="s">
        <v>1813</v>
      </c>
      <c r="C80" s="85"/>
      <c r="D80" s="46">
        <f t="shared" si="4"/>
        <v>925492</v>
      </c>
      <c r="E80" s="87">
        <v>90200</v>
      </c>
      <c r="F80" s="87">
        <v>835292</v>
      </c>
      <c r="H80" s="105" t="s">
        <v>507</v>
      </c>
      <c r="I80" s="95" t="s">
        <v>1817</v>
      </c>
      <c r="J80" s="85"/>
      <c r="K80" s="46">
        <f t="shared" si="5"/>
        <v>313455</v>
      </c>
      <c r="L80" s="85"/>
      <c r="M80" s="87">
        <v>313455</v>
      </c>
      <c r="O80" s="105" t="s">
        <v>481</v>
      </c>
      <c r="P80" s="95" t="s">
        <v>1809</v>
      </c>
      <c r="Q80" s="85"/>
      <c r="R80" s="87">
        <f t="shared" si="6"/>
        <v>1980739</v>
      </c>
      <c r="S80" s="87">
        <v>1148350</v>
      </c>
      <c r="T80" s="87">
        <v>832389</v>
      </c>
      <c r="V80" s="105" t="s">
        <v>484</v>
      </c>
      <c r="W80" s="95" t="s">
        <v>1810</v>
      </c>
      <c r="X80" s="85"/>
      <c r="Y80" s="87">
        <f t="shared" si="7"/>
        <v>404619</v>
      </c>
      <c r="Z80" s="85"/>
      <c r="AA80" s="87">
        <v>404619</v>
      </c>
    </row>
    <row r="81" spans="1:27" ht="15">
      <c r="A81" s="105" t="s">
        <v>496</v>
      </c>
      <c r="B81" s="95" t="s">
        <v>1814</v>
      </c>
      <c r="C81" s="85"/>
      <c r="D81" s="46">
        <f t="shared" si="4"/>
        <v>389268</v>
      </c>
      <c r="E81" s="87">
        <v>71500</v>
      </c>
      <c r="F81" s="87">
        <v>317768</v>
      </c>
      <c r="H81" s="105" t="s">
        <v>510</v>
      </c>
      <c r="I81" s="95" t="s">
        <v>2248</v>
      </c>
      <c r="J81" s="87">
        <v>470500</v>
      </c>
      <c r="K81" s="46">
        <f t="shared" si="5"/>
        <v>188097</v>
      </c>
      <c r="L81" s="85"/>
      <c r="M81" s="87">
        <v>188097</v>
      </c>
      <c r="O81" s="105" t="s">
        <v>484</v>
      </c>
      <c r="P81" s="95" t="s">
        <v>1810</v>
      </c>
      <c r="Q81" s="87">
        <v>2908575</v>
      </c>
      <c r="R81" s="87">
        <f t="shared" si="6"/>
        <v>2551516</v>
      </c>
      <c r="S81" s="87">
        <v>1191768</v>
      </c>
      <c r="T81" s="87">
        <v>1359748</v>
      </c>
      <c r="V81" s="105" t="s">
        <v>487</v>
      </c>
      <c r="W81" s="95" t="s">
        <v>1811</v>
      </c>
      <c r="X81" s="85"/>
      <c r="Y81" s="87">
        <f t="shared" si="7"/>
        <v>392987</v>
      </c>
      <c r="Z81" s="85"/>
      <c r="AA81" s="87">
        <v>392987</v>
      </c>
    </row>
    <row r="82" spans="1:27" ht="15">
      <c r="A82" s="105" t="s">
        <v>499</v>
      </c>
      <c r="B82" s="95" t="s">
        <v>2266</v>
      </c>
      <c r="C82" s="87">
        <v>4755600</v>
      </c>
      <c r="D82" s="46">
        <f t="shared" si="4"/>
        <v>356825</v>
      </c>
      <c r="E82" s="85"/>
      <c r="F82" s="87">
        <v>356825</v>
      </c>
      <c r="H82" s="105" t="s">
        <v>513</v>
      </c>
      <c r="I82" s="95" t="s">
        <v>1818</v>
      </c>
      <c r="J82" s="85"/>
      <c r="K82" s="46">
        <f t="shared" si="5"/>
        <v>164210</v>
      </c>
      <c r="L82" s="85"/>
      <c r="M82" s="87">
        <v>164210</v>
      </c>
      <c r="O82" s="105" t="s">
        <v>487</v>
      </c>
      <c r="P82" s="95" t="s">
        <v>1811</v>
      </c>
      <c r="Q82" s="85"/>
      <c r="R82" s="87">
        <f t="shared" si="6"/>
        <v>424123</v>
      </c>
      <c r="S82" s="87">
        <v>1000</v>
      </c>
      <c r="T82" s="87">
        <v>423123</v>
      </c>
      <c r="V82" s="105" t="s">
        <v>490</v>
      </c>
      <c r="W82" s="95" t="s">
        <v>1812</v>
      </c>
      <c r="X82" s="87">
        <v>3190000</v>
      </c>
      <c r="Y82" s="87">
        <f t="shared" si="7"/>
        <v>3875589</v>
      </c>
      <c r="Z82" s="87">
        <v>523800</v>
      </c>
      <c r="AA82" s="87">
        <v>3351789</v>
      </c>
    </row>
    <row r="83" spans="1:27" ht="15">
      <c r="A83" s="105" t="s">
        <v>504</v>
      </c>
      <c r="B83" s="95" t="s">
        <v>1816</v>
      </c>
      <c r="C83" s="87">
        <v>581000</v>
      </c>
      <c r="D83" s="46">
        <f t="shared" si="4"/>
        <v>1172270</v>
      </c>
      <c r="E83" s="87">
        <v>198500</v>
      </c>
      <c r="F83" s="87">
        <v>973770</v>
      </c>
      <c r="H83" s="105" t="s">
        <v>516</v>
      </c>
      <c r="I83" s="95" t="s">
        <v>1819</v>
      </c>
      <c r="J83" s="85"/>
      <c r="K83" s="46">
        <f t="shared" si="5"/>
        <v>185400</v>
      </c>
      <c r="L83" s="85"/>
      <c r="M83" s="87">
        <v>185400</v>
      </c>
      <c r="O83" s="105" t="s">
        <v>490</v>
      </c>
      <c r="P83" s="95" t="s">
        <v>1812</v>
      </c>
      <c r="Q83" s="87">
        <v>1125000</v>
      </c>
      <c r="R83" s="87">
        <f t="shared" si="6"/>
        <v>562000</v>
      </c>
      <c r="S83" s="87">
        <v>472000</v>
      </c>
      <c r="T83" s="87">
        <v>90000</v>
      </c>
      <c r="V83" s="105" t="s">
        <v>493</v>
      </c>
      <c r="W83" s="95" t="s">
        <v>1813</v>
      </c>
      <c r="X83" s="87">
        <v>462500</v>
      </c>
      <c r="Y83" s="87">
        <f t="shared" si="7"/>
        <v>4448242</v>
      </c>
      <c r="Z83" s="87">
        <v>680000</v>
      </c>
      <c r="AA83" s="87">
        <v>3768242</v>
      </c>
    </row>
    <row r="84" spans="1:27" ht="15">
      <c r="A84" s="105" t="s">
        <v>507</v>
      </c>
      <c r="B84" s="95" t="s">
        <v>1817</v>
      </c>
      <c r="C84" s="87">
        <v>879300</v>
      </c>
      <c r="D84" s="46">
        <f t="shared" si="4"/>
        <v>1712720</v>
      </c>
      <c r="E84" s="87">
        <v>1257660</v>
      </c>
      <c r="F84" s="87">
        <v>455060</v>
      </c>
      <c r="H84" s="105" t="s">
        <v>519</v>
      </c>
      <c r="I84" s="95" t="s">
        <v>1820</v>
      </c>
      <c r="J84" s="85"/>
      <c r="K84" s="46">
        <f t="shared" si="5"/>
        <v>11700</v>
      </c>
      <c r="L84" s="85"/>
      <c r="M84" s="87">
        <v>11700</v>
      </c>
      <c r="O84" s="105" t="s">
        <v>493</v>
      </c>
      <c r="P84" s="95" t="s">
        <v>1813</v>
      </c>
      <c r="Q84" s="87">
        <v>144300</v>
      </c>
      <c r="R84" s="87">
        <f t="shared" si="6"/>
        <v>3064440</v>
      </c>
      <c r="S84" s="87">
        <v>787240</v>
      </c>
      <c r="T84" s="87">
        <v>2277200</v>
      </c>
      <c r="V84" s="105" t="s">
        <v>496</v>
      </c>
      <c r="W84" s="95" t="s">
        <v>1814</v>
      </c>
      <c r="X84" s="87">
        <v>1459568</v>
      </c>
      <c r="Y84" s="87">
        <f t="shared" si="7"/>
        <v>3908316</v>
      </c>
      <c r="Z84" s="85"/>
      <c r="AA84" s="87">
        <v>3908316</v>
      </c>
    </row>
    <row r="85" spans="1:27" ht="15">
      <c r="A85" s="105" t="s">
        <v>513</v>
      </c>
      <c r="B85" s="95" t="s">
        <v>1818</v>
      </c>
      <c r="C85" s="87">
        <v>1697204</v>
      </c>
      <c r="D85" s="46">
        <f t="shared" si="4"/>
        <v>447652</v>
      </c>
      <c r="E85" s="87">
        <v>1800</v>
      </c>
      <c r="F85" s="87">
        <v>445852</v>
      </c>
      <c r="H85" s="105" t="s">
        <v>522</v>
      </c>
      <c r="I85" s="95" t="s">
        <v>1821</v>
      </c>
      <c r="J85" s="85"/>
      <c r="K85" s="46">
        <f t="shared" si="5"/>
        <v>402544</v>
      </c>
      <c r="L85" s="85"/>
      <c r="M85" s="87">
        <v>402544</v>
      </c>
      <c r="O85" s="105" t="s">
        <v>496</v>
      </c>
      <c r="P85" s="95" t="s">
        <v>1814</v>
      </c>
      <c r="Q85" s="87">
        <v>712850</v>
      </c>
      <c r="R85" s="87">
        <f t="shared" si="6"/>
        <v>2012516</v>
      </c>
      <c r="S85" s="87">
        <v>747950</v>
      </c>
      <c r="T85" s="87">
        <v>1264566</v>
      </c>
      <c r="V85" s="105" t="s">
        <v>499</v>
      </c>
      <c r="W85" s="95" t="s">
        <v>2266</v>
      </c>
      <c r="X85" s="87">
        <v>429300</v>
      </c>
      <c r="Y85" s="87">
        <f t="shared" si="7"/>
        <v>988455</v>
      </c>
      <c r="Z85" s="85"/>
      <c r="AA85" s="87">
        <v>988455</v>
      </c>
    </row>
    <row r="86" spans="1:27" ht="15">
      <c r="A86" s="105" t="s">
        <v>516</v>
      </c>
      <c r="B86" s="95" t="s">
        <v>1819</v>
      </c>
      <c r="C86" s="87">
        <v>940000</v>
      </c>
      <c r="D86" s="46">
        <f t="shared" si="4"/>
        <v>468142</v>
      </c>
      <c r="E86" s="87">
        <v>203500</v>
      </c>
      <c r="F86" s="87">
        <v>264642</v>
      </c>
      <c r="H86" s="105" t="s">
        <v>525</v>
      </c>
      <c r="I86" s="95" t="s">
        <v>1822</v>
      </c>
      <c r="J86" s="85"/>
      <c r="K86" s="46">
        <f t="shared" si="5"/>
        <v>126374</v>
      </c>
      <c r="L86" s="85"/>
      <c r="M86" s="87">
        <v>126374</v>
      </c>
      <c r="O86" s="105" t="s">
        <v>499</v>
      </c>
      <c r="P86" s="95" t="s">
        <v>2266</v>
      </c>
      <c r="Q86" s="87">
        <v>6741470</v>
      </c>
      <c r="R86" s="87">
        <f t="shared" si="6"/>
        <v>3290919</v>
      </c>
      <c r="S86" s="87">
        <v>238000</v>
      </c>
      <c r="T86" s="87">
        <v>3052919</v>
      </c>
      <c r="V86" s="105" t="s">
        <v>502</v>
      </c>
      <c r="W86" s="95" t="s">
        <v>1815</v>
      </c>
      <c r="X86" s="85"/>
      <c r="Y86" s="87">
        <f t="shared" si="7"/>
        <v>2766736</v>
      </c>
      <c r="Z86" s="85"/>
      <c r="AA86" s="87">
        <v>2766736</v>
      </c>
    </row>
    <row r="87" spans="1:27" ht="15">
      <c r="A87" s="105" t="s">
        <v>519</v>
      </c>
      <c r="B87" s="95" t="s">
        <v>1820</v>
      </c>
      <c r="C87" s="85"/>
      <c r="D87" s="46">
        <f t="shared" si="4"/>
        <v>149435</v>
      </c>
      <c r="E87" s="85"/>
      <c r="F87" s="87">
        <v>149435</v>
      </c>
      <c r="H87" s="105" t="s">
        <v>528</v>
      </c>
      <c r="I87" s="95" t="s">
        <v>1823</v>
      </c>
      <c r="J87" s="85"/>
      <c r="K87" s="46">
        <f t="shared" si="5"/>
        <v>1098606</v>
      </c>
      <c r="L87" s="85"/>
      <c r="M87" s="87">
        <v>1098606</v>
      </c>
      <c r="O87" s="105" t="s">
        <v>502</v>
      </c>
      <c r="P87" s="95" t="s">
        <v>1815</v>
      </c>
      <c r="Q87" s="85"/>
      <c r="R87" s="87">
        <f t="shared" si="6"/>
        <v>107125</v>
      </c>
      <c r="S87" s="87">
        <v>29800</v>
      </c>
      <c r="T87" s="87">
        <v>77325</v>
      </c>
      <c r="V87" s="105" t="s">
        <v>504</v>
      </c>
      <c r="W87" s="95" t="s">
        <v>1816</v>
      </c>
      <c r="X87" s="85"/>
      <c r="Y87" s="87">
        <f t="shared" si="7"/>
        <v>1672537</v>
      </c>
      <c r="Z87" s="87">
        <v>51801</v>
      </c>
      <c r="AA87" s="87">
        <v>1620736</v>
      </c>
    </row>
    <row r="88" spans="1:27" ht="15">
      <c r="A88" s="105" t="s">
        <v>522</v>
      </c>
      <c r="B88" s="95" t="s">
        <v>1821</v>
      </c>
      <c r="C88" s="85"/>
      <c r="D88" s="46">
        <f t="shared" si="4"/>
        <v>342264</v>
      </c>
      <c r="E88" s="87">
        <v>55200</v>
      </c>
      <c r="F88" s="87">
        <v>287064</v>
      </c>
      <c r="H88" s="105" t="s">
        <v>531</v>
      </c>
      <c r="I88" s="95" t="s">
        <v>1824</v>
      </c>
      <c r="J88" s="85"/>
      <c r="K88" s="46">
        <f t="shared" si="5"/>
        <v>40480</v>
      </c>
      <c r="L88" s="85"/>
      <c r="M88" s="87">
        <v>40480</v>
      </c>
      <c r="O88" s="105" t="s">
        <v>504</v>
      </c>
      <c r="P88" s="95" t="s">
        <v>1816</v>
      </c>
      <c r="Q88" s="87">
        <v>3259200</v>
      </c>
      <c r="R88" s="87">
        <f t="shared" si="6"/>
        <v>6930628</v>
      </c>
      <c r="S88" s="87">
        <v>1370353</v>
      </c>
      <c r="T88" s="87">
        <v>5560275</v>
      </c>
      <c r="V88" s="105" t="s">
        <v>507</v>
      </c>
      <c r="W88" s="95" t="s">
        <v>1817</v>
      </c>
      <c r="X88" s="87">
        <v>5176000</v>
      </c>
      <c r="Y88" s="87">
        <f t="shared" si="7"/>
        <v>1261018</v>
      </c>
      <c r="Z88" s="85"/>
      <c r="AA88" s="87">
        <v>1261018</v>
      </c>
    </row>
    <row r="89" spans="1:27" ht="15">
      <c r="A89" s="105" t="s">
        <v>525</v>
      </c>
      <c r="B89" s="95" t="s">
        <v>1822</v>
      </c>
      <c r="C89" s="87">
        <v>211900</v>
      </c>
      <c r="D89" s="46">
        <f t="shared" si="4"/>
        <v>244472</v>
      </c>
      <c r="E89" s="85"/>
      <c r="F89" s="87">
        <v>244472</v>
      </c>
      <c r="H89" s="105" t="s">
        <v>534</v>
      </c>
      <c r="I89" s="95" t="s">
        <v>1825</v>
      </c>
      <c r="J89" s="87">
        <v>445600</v>
      </c>
      <c r="K89" s="46">
        <f t="shared" si="5"/>
        <v>2790233</v>
      </c>
      <c r="L89" s="87">
        <v>2603000</v>
      </c>
      <c r="M89" s="87">
        <v>187233</v>
      </c>
      <c r="O89" s="105" t="s">
        <v>507</v>
      </c>
      <c r="P89" s="95" t="s">
        <v>1817</v>
      </c>
      <c r="Q89" s="87">
        <v>5749050</v>
      </c>
      <c r="R89" s="87">
        <f t="shared" si="6"/>
        <v>6020635</v>
      </c>
      <c r="S89" s="87">
        <v>2365921</v>
      </c>
      <c r="T89" s="87">
        <v>3654714</v>
      </c>
      <c r="V89" s="105" t="s">
        <v>510</v>
      </c>
      <c r="W89" s="95" t="s">
        <v>2248</v>
      </c>
      <c r="X89" s="87">
        <v>1100500</v>
      </c>
      <c r="Y89" s="87">
        <f t="shared" si="7"/>
        <v>738129</v>
      </c>
      <c r="Z89" s="85"/>
      <c r="AA89" s="87">
        <v>738129</v>
      </c>
    </row>
    <row r="90" spans="1:27" ht="15">
      <c r="A90" s="105" t="s">
        <v>528</v>
      </c>
      <c r="B90" s="95" t="s">
        <v>1823</v>
      </c>
      <c r="C90" s="87">
        <v>890000</v>
      </c>
      <c r="D90" s="46">
        <f t="shared" si="4"/>
        <v>567165</v>
      </c>
      <c r="E90" s="87">
        <v>288100</v>
      </c>
      <c r="F90" s="87">
        <v>279065</v>
      </c>
      <c r="H90" s="105" t="s">
        <v>538</v>
      </c>
      <c r="I90" s="95" t="s">
        <v>1826</v>
      </c>
      <c r="J90" s="85"/>
      <c r="K90" s="46">
        <f t="shared" si="5"/>
        <v>400</v>
      </c>
      <c r="L90" s="85"/>
      <c r="M90" s="87">
        <v>400</v>
      </c>
      <c r="O90" s="105" t="s">
        <v>513</v>
      </c>
      <c r="P90" s="95" t="s">
        <v>1818</v>
      </c>
      <c r="Q90" s="87">
        <v>6758559</v>
      </c>
      <c r="R90" s="87">
        <f t="shared" si="6"/>
        <v>3332249</v>
      </c>
      <c r="S90" s="87">
        <v>841602</v>
      </c>
      <c r="T90" s="87">
        <v>2490647</v>
      </c>
      <c r="V90" s="105" t="s">
        <v>513</v>
      </c>
      <c r="W90" s="95" t="s">
        <v>1818</v>
      </c>
      <c r="X90" s="85"/>
      <c r="Y90" s="87">
        <f t="shared" si="7"/>
        <v>624585</v>
      </c>
      <c r="Z90" s="85"/>
      <c r="AA90" s="87">
        <v>624585</v>
      </c>
    </row>
    <row r="91" spans="1:27" ht="15">
      <c r="A91" s="105" t="s">
        <v>531</v>
      </c>
      <c r="B91" s="95" t="s">
        <v>1824</v>
      </c>
      <c r="C91" s="87">
        <v>1699101</v>
      </c>
      <c r="D91" s="46">
        <f t="shared" si="4"/>
        <v>358050</v>
      </c>
      <c r="E91" s="87">
        <v>245300</v>
      </c>
      <c r="F91" s="87">
        <v>112750</v>
      </c>
      <c r="H91" s="105" t="s">
        <v>541</v>
      </c>
      <c r="I91" s="95" t="s">
        <v>1827</v>
      </c>
      <c r="J91" s="87">
        <v>5400</v>
      </c>
      <c r="K91" s="46">
        <f t="shared" si="5"/>
        <v>1000</v>
      </c>
      <c r="L91" s="85"/>
      <c r="M91" s="87">
        <v>1000</v>
      </c>
      <c r="O91" s="105" t="s">
        <v>516</v>
      </c>
      <c r="P91" s="95" t="s">
        <v>1819</v>
      </c>
      <c r="Q91" s="87">
        <v>1164900</v>
      </c>
      <c r="R91" s="87">
        <f t="shared" si="6"/>
        <v>1661241</v>
      </c>
      <c r="S91" s="87">
        <v>282900</v>
      </c>
      <c r="T91" s="87">
        <v>1378341</v>
      </c>
      <c r="V91" s="105" t="s">
        <v>516</v>
      </c>
      <c r="W91" s="95" t="s">
        <v>1819</v>
      </c>
      <c r="X91" s="87">
        <v>368000</v>
      </c>
      <c r="Y91" s="87">
        <f t="shared" si="7"/>
        <v>944566</v>
      </c>
      <c r="Z91" s="85"/>
      <c r="AA91" s="87">
        <v>944566</v>
      </c>
    </row>
    <row r="92" spans="1:27" ht="15">
      <c r="A92" s="105" t="s">
        <v>534</v>
      </c>
      <c r="B92" s="95" t="s">
        <v>1825</v>
      </c>
      <c r="C92" s="87">
        <v>664500</v>
      </c>
      <c r="D92" s="46">
        <f t="shared" si="4"/>
        <v>1380044</v>
      </c>
      <c r="E92" s="87">
        <v>374300</v>
      </c>
      <c r="F92" s="87">
        <v>1005744</v>
      </c>
      <c r="H92" s="105" t="s">
        <v>544</v>
      </c>
      <c r="I92" s="95" t="s">
        <v>1828</v>
      </c>
      <c r="J92" s="85"/>
      <c r="K92" s="46">
        <f t="shared" si="5"/>
        <v>5045</v>
      </c>
      <c r="L92" s="85"/>
      <c r="M92" s="87">
        <v>5045</v>
      </c>
      <c r="O92" s="105" t="s">
        <v>519</v>
      </c>
      <c r="P92" s="95" t="s">
        <v>1820</v>
      </c>
      <c r="Q92" s="87">
        <v>60000</v>
      </c>
      <c r="R92" s="87">
        <f t="shared" si="6"/>
        <v>500061</v>
      </c>
      <c r="S92" s="87">
        <v>25000</v>
      </c>
      <c r="T92" s="87">
        <v>475061</v>
      </c>
      <c r="V92" s="105" t="s">
        <v>519</v>
      </c>
      <c r="W92" s="95" t="s">
        <v>1820</v>
      </c>
      <c r="X92" s="85"/>
      <c r="Y92" s="87">
        <f t="shared" si="7"/>
        <v>80440</v>
      </c>
      <c r="Z92" s="85"/>
      <c r="AA92" s="87">
        <v>80440</v>
      </c>
    </row>
    <row r="93" spans="1:27" ht="15">
      <c r="A93" s="105" t="s">
        <v>538</v>
      </c>
      <c r="B93" s="95" t="s">
        <v>1826</v>
      </c>
      <c r="C93" s="85"/>
      <c r="D93" s="46">
        <f t="shared" si="4"/>
        <v>200</v>
      </c>
      <c r="E93" s="85"/>
      <c r="F93" s="87">
        <v>200</v>
      </c>
      <c r="H93" s="105" t="s">
        <v>547</v>
      </c>
      <c r="I93" s="95" t="s">
        <v>1829</v>
      </c>
      <c r="J93" s="87">
        <v>4000</v>
      </c>
      <c r="K93" s="46">
        <f t="shared" si="5"/>
        <v>147945</v>
      </c>
      <c r="L93" s="85"/>
      <c r="M93" s="87">
        <v>147945</v>
      </c>
      <c r="O93" s="105" t="s">
        <v>522</v>
      </c>
      <c r="P93" s="95" t="s">
        <v>1821</v>
      </c>
      <c r="Q93" s="85"/>
      <c r="R93" s="87">
        <f t="shared" si="6"/>
        <v>1512676</v>
      </c>
      <c r="S93" s="87">
        <v>572626</v>
      </c>
      <c r="T93" s="87">
        <v>940050</v>
      </c>
      <c r="V93" s="105" t="s">
        <v>522</v>
      </c>
      <c r="W93" s="95" t="s">
        <v>1821</v>
      </c>
      <c r="X93" s="85"/>
      <c r="Y93" s="87">
        <f t="shared" si="7"/>
        <v>449295</v>
      </c>
      <c r="Z93" s="85"/>
      <c r="AA93" s="87">
        <v>449295</v>
      </c>
    </row>
    <row r="94" spans="1:27" ht="15">
      <c r="A94" s="105" t="s">
        <v>541</v>
      </c>
      <c r="B94" s="95" t="s">
        <v>1827</v>
      </c>
      <c r="C94" s="85"/>
      <c r="D94" s="46">
        <f t="shared" si="4"/>
        <v>21298</v>
      </c>
      <c r="E94" s="85"/>
      <c r="F94" s="87">
        <v>21298</v>
      </c>
      <c r="H94" s="105" t="s">
        <v>550</v>
      </c>
      <c r="I94" s="95" t="s">
        <v>1830</v>
      </c>
      <c r="J94" s="85"/>
      <c r="K94" s="46">
        <f t="shared" si="5"/>
        <v>706230</v>
      </c>
      <c r="L94" s="87">
        <v>15730</v>
      </c>
      <c r="M94" s="87">
        <v>690500</v>
      </c>
      <c r="O94" s="105" t="s">
        <v>525</v>
      </c>
      <c r="P94" s="95" t="s">
        <v>1822</v>
      </c>
      <c r="Q94" s="87">
        <v>211900</v>
      </c>
      <c r="R94" s="87">
        <f t="shared" si="6"/>
        <v>1337363</v>
      </c>
      <c r="S94" s="87">
        <v>119115</v>
      </c>
      <c r="T94" s="87">
        <v>1218248</v>
      </c>
      <c r="V94" s="105" t="s">
        <v>525</v>
      </c>
      <c r="W94" s="95" t="s">
        <v>1822</v>
      </c>
      <c r="X94" s="85"/>
      <c r="Y94" s="87">
        <f t="shared" si="7"/>
        <v>807903</v>
      </c>
      <c r="Z94" s="85"/>
      <c r="AA94" s="87">
        <v>807903</v>
      </c>
    </row>
    <row r="95" spans="1:27" ht="15">
      <c r="A95" s="105" t="s">
        <v>544</v>
      </c>
      <c r="B95" s="95" t="s">
        <v>1828</v>
      </c>
      <c r="C95" s="85"/>
      <c r="D95" s="46">
        <f t="shared" si="4"/>
        <v>80572</v>
      </c>
      <c r="E95" s="87">
        <v>54945</v>
      </c>
      <c r="F95" s="87">
        <v>25627</v>
      </c>
      <c r="H95" s="105" t="s">
        <v>553</v>
      </c>
      <c r="I95" s="95" t="s">
        <v>1831</v>
      </c>
      <c r="J95" s="87">
        <v>36925</v>
      </c>
      <c r="K95" s="46">
        <f t="shared" si="5"/>
        <v>385056</v>
      </c>
      <c r="L95" s="85"/>
      <c r="M95" s="87">
        <v>385056</v>
      </c>
      <c r="O95" s="105" t="s">
        <v>528</v>
      </c>
      <c r="P95" s="95" t="s">
        <v>1823</v>
      </c>
      <c r="Q95" s="87">
        <v>2480000</v>
      </c>
      <c r="R95" s="87">
        <f t="shared" si="6"/>
        <v>3696211</v>
      </c>
      <c r="S95" s="87">
        <v>1833200</v>
      </c>
      <c r="T95" s="87">
        <v>1863011</v>
      </c>
      <c r="V95" s="105" t="s">
        <v>528</v>
      </c>
      <c r="W95" s="95" t="s">
        <v>1823</v>
      </c>
      <c r="X95" s="85"/>
      <c r="Y95" s="87">
        <f t="shared" si="7"/>
        <v>2977906</v>
      </c>
      <c r="Z95" s="85"/>
      <c r="AA95" s="87">
        <v>2977906</v>
      </c>
    </row>
    <row r="96" spans="1:27" ht="15">
      <c r="A96" s="105" t="s">
        <v>547</v>
      </c>
      <c r="B96" s="95" t="s">
        <v>1829</v>
      </c>
      <c r="C96" s="85"/>
      <c r="D96" s="46">
        <f t="shared" si="4"/>
        <v>288366</v>
      </c>
      <c r="E96" s="85"/>
      <c r="F96" s="87">
        <v>288366</v>
      </c>
      <c r="H96" s="105" t="s">
        <v>556</v>
      </c>
      <c r="I96" s="95" t="s">
        <v>1832</v>
      </c>
      <c r="J96" s="87">
        <v>372300</v>
      </c>
      <c r="K96" s="46">
        <f t="shared" si="5"/>
        <v>92466</v>
      </c>
      <c r="L96" s="85"/>
      <c r="M96" s="87">
        <v>92466</v>
      </c>
      <c r="O96" s="105" t="s">
        <v>531</v>
      </c>
      <c r="P96" s="95" t="s">
        <v>1824</v>
      </c>
      <c r="Q96" s="87">
        <v>2946964</v>
      </c>
      <c r="R96" s="87">
        <f t="shared" si="6"/>
        <v>1002576</v>
      </c>
      <c r="S96" s="87">
        <v>340975</v>
      </c>
      <c r="T96" s="87">
        <v>661601</v>
      </c>
      <c r="V96" s="105" t="s">
        <v>531</v>
      </c>
      <c r="W96" s="95" t="s">
        <v>1824</v>
      </c>
      <c r="X96" s="87">
        <v>4800</v>
      </c>
      <c r="Y96" s="87">
        <f t="shared" si="7"/>
        <v>133222</v>
      </c>
      <c r="Z96" s="85"/>
      <c r="AA96" s="87">
        <v>133222</v>
      </c>
    </row>
    <row r="97" spans="1:27" ht="15">
      <c r="A97" s="105" t="s">
        <v>550</v>
      </c>
      <c r="B97" s="95" t="s">
        <v>1830</v>
      </c>
      <c r="C97" s="85"/>
      <c r="D97" s="46">
        <f t="shared" si="4"/>
        <v>150538</v>
      </c>
      <c r="E97" s="85"/>
      <c r="F97" s="87">
        <v>150538</v>
      </c>
      <c r="H97" s="105" t="s">
        <v>559</v>
      </c>
      <c r="I97" s="95" t="s">
        <v>1833</v>
      </c>
      <c r="J97" s="87">
        <v>1000</v>
      </c>
      <c r="K97" s="46">
        <f t="shared" si="5"/>
        <v>350618</v>
      </c>
      <c r="L97" s="87">
        <v>237000</v>
      </c>
      <c r="M97" s="87">
        <v>113618</v>
      </c>
      <c r="O97" s="105" t="s">
        <v>534</v>
      </c>
      <c r="P97" s="95" t="s">
        <v>1825</v>
      </c>
      <c r="Q97" s="87">
        <v>1539500</v>
      </c>
      <c r="R97" s="87">
        <f t="shared" si="6"/>
        <v>6356772</v>
      </c>
      <c r="S97" s="87">
        <v>3079220</v>
      </c>
      <c r="T97" s="87">
        <v>3277552</v>
      </c>
      <c r="V97" s="105" t="s">
        <v>534</v>
      </c>
      <c r="W97" s="95" t="s">
        <v>1825</v>
      </c>
      <c r="X97" s="87">
        <v>683300</v>
      </c>
      <c r="Y97" s="87">
        <f t="shared" si="7"/>
        <v>4440738</v>
      </c>
      <c r="Z97" s="87">
        <v>2603000</v>
      </c>
      <c r="AA97" s="87">
        <v>1837738</v>
      </c>
    </row>
    <row r="98" spans="1:27" ht="15">
      <c r="A98" s="105" t="s">
        <v>553</v>
      </c>
      <c r="B98" s="95" t="s">
        <v>1831</v>
      </c>
      <c r="C98" s="87">
        <v>197450</v>
      </c>
      <c r="D98" s="46">
        <f t="shared" si="4"/>
        <v>1025028</v>
      </c>
      <c r="E98" s="87">
        <v>120900</v>
      </c>
      <c r="F98" s="87">
        <v>904128</v>
      </c>
      <c r="H98" s="105" t="s">
        <v>565</v>
      </c>
      <c r="I98" s="95" t="s">
        <v>1835</v>
      </c>
      <c r="J98" s="85"/>
      <c r="K98" s="46">
        <f t="shared" si="5"/>
        <v>129539</v>
      </c>
      <c r="L98" s="85"/>
      <c r="M98" s="87">
        <v>129539</v>
      </c>
      <c r="O98" s="105" t="s">
        <v>538</v>
      </c>
      <c r="P98" s="95" t="s">
        <v>1826</v>
      </c>
      <c r="Q98" s="87">
        <v>504100</v>
      </c>
      <c r="R98" s="87">
        <f t="shared" si="6"/>
        <v>117063</v>
      </c>
      <c r="S98" s="87">
        <v>47700</v>
      </c>
      <c r="T98" s="87">
        <v>69363</v>
      </c>
      <c r="V98" s="105" t="s">
        <v>538</v>
      </c>
      <c r="W98" s="95" t="s">
        <v>1826</v>
      </c>
      <c r="X98" s="85"/>
      <c r="Y98" s="87">
        <f t="shared" si="7"/>
        <v>700</v>
      </c>
      <c r="Z98" s="85"/>
      <c r="AA98" s="87">
        <v>700</v>
      </c>
    </row>
    <row r="99" spans="1:27" ht="15">
      <c r="A99" s="105" t="s">
        <v>556</v>
      </c>
      <c r="B99" s="95" t="s">
        <v>1832</v>
      </c>
      <c r="C99" s="87">
        <v>1354500</v>
      </c>
      <c r="D99" s="46">
        <f t="shared" si="4"/>
        <v>167391</v>
      </c>
      <c r="E99" s="87">
        <v>35900</v>
      </c>
      <c r="F99" s="87">
        <v>131491</v>
      </c>
      <c r="H99" s="105" t="s">
        <v>568</v>
      </c>
      <c r="I99" s="95" t="s">
        <v>1836</v>
      </c>
      <c r="J99" s="85"/>
      <c r="K99" s="46">
        <f t="shared" si="5"/>
        <v>125</v>
      </c>
      <c r="L99" s="85"/>
      <c r="M99" s="87">
        <v>125</v>
      </c>
      <c r="O99" s="105" t="s">
        <v>541</v>
      </c>
      <c r="P99" s="95" t="s">
        <v>1827</v>
      </c>
      <c r="Q99" s="85"/>
      <c r="R99" s="87">
        <f t="shared" si="6"/>
        <v>97410</v>
      </c>
      <c r="S99" s="87">
        <v>16825</v>
      </c>
      <c r="T99" s="87">
        <v>80585</v>
      </c>
      <c r="V99" s="105" t="s">
        <v>541</v>
      </c>
      <c r="W99" s="95" t="s">
        <v>1827</v>
      </c>
      <c r="X99" s="87">
        <v>5400</v>
      </c>
      <c r="Y99" s="87">
        <f t="shared" si="7"/>
        <v>5000</v>
      </c>
      <c r="Z99" s="85"/>
      <c r="AA99" s="87">
        <v>5000</v>
      </c>
    </row>
    <row r="100" spans="1:27" ht="15">
      <c r="A100" s="105" t="s">
        <v>559</v>
      </c>
      <c r="B100" s="95" t="s">
        <v>1833</v>
      </c>
      <c r="C100" s="87">
        <v>813000</v>
      </c>
      <c r="D100" s="46">
        <f t="shared" si="4"/>
        <v>770582</v>
      </c>
      <c r="E100" s="87">
        <v>401570</v>
      </c>
      <c r="F100" s="87">
        <v>369012</v>
      </c>
      <c r="H100" s="105" t="s">
        <v>571</v>
      </c>
      <c r="I100" s="95" t="s">
        <v>1837</v>
      </c>
      <c r="J100" s="85"/>
      <c r="K100" s="46">
        <f t="shared" si="5"/>
        <v>1202558</v>
      </c>
      <c r="L100" s="85"/>
      <c r="M100" s="87">
        <v>1202558</v>
      </c>
      <c r="O100" s="105" t="s">
        <v>544</v>
      </c>
      <c r="P100" s="95" t="s">
        <v>1828</v>
      </c>
      <c r="Q100" s="87">
        <v>524452</v>
      </c>
      <c r="R100" s="87">
        <f t="shared" si="6"/>
        <v>272467</v>
      </c>
      <c r="S100" s="87">
        <v>54945</v>
      </c>
      <c r="T100" s="87">
        <v>217522</v>
      </c>
      <c r="V100" s="105" t="s">
        <v>544</v>
      </c>
      <c r="W100" s="95" t="s">
        <v>1828</v>
      </c>
      <c r="X100" s="85"/>
      <c r="Y100" s="87">
        <f t="shared" si="7"/>
        <v>78219</v>
      </c>
      <c r="Z100" s="85"/>
      <c r="AA100" s="87">
        <v>78219</v>
      </c>
    </row>
    <row r="101" spans="1:27" ht="15">
      <c r="A101" s="105" t="s">
        <v>562</v>
      </c>
      <c r="B101" s="95" t="s">
        <v>1834</v>
      </c>
      <c r="C101" s="87">
        <v>186000</v>
      </c>
      <c r="D101" s="46">
        <f t="shared" si="4"/>
        <v>98614</v>
      </c>
      <c r="E101" s="85"/>
      <c r="F101" s="87">
        <v>98614</v>
      </c>
      <c r="H101" s="105" t="s">
        <v>574</v>
      </c>
      <c r="I101" s="95" t="s">
        <v>1838</v>
      </c>
      <c r="J101" s="85"/>
      <c r="K101" s="46">
        <f t="shared" si="5"/>
        <v>3389225</v>
      </c>
      <c r="L101" s="87">
        <v>66945</v>
      </c>
      <c r="M101" s="87">
        <v>3322280</v>
      </c>
      <c r="O101" s="105" t="s">
        <v>547</v>
      </c>
      <c r="P101" s="95" t="s">
        <v>1829</v>
      </c>
      <c r="Q101" s="85"/>
      <c r="R101" s="87">
        <f t="shared" si="6"/>
        <v>3174179</v>
      </c>
      <c r="S101" s="87">
        <v>93300</v>
      </c>
      <c r="T101" s="87">
        <v>3080879</v>
      </c>
      <c r="V101" s="105" t="s">
        <v>547</v>
      </c>
      <c r="W101" s="95" t="s">
        <v>1829</v>
      </c>
      <c r="X101" s="87">
        <v>1729200</v>
      </c>
      <c r="Y101" s="87">
        <f t="shared" si="7"/>
        <v>1015921</v>
      </c>
      <c r="Z101" s="85"/>
      <c r="AA101" s="87">
        <v>1015921</v>
      </c>
    </row>
    <row r="102" spans="1:27" ht="15">
      <c r="A102" s="105" t="s">
        <v>565</v>
      </c>
      <c r="B102" s="95" t="s">
        <v>1835</v>
      </c>
      <c r="C102" s="85"/>
      <c r="D102" s="46">
        <f t="shared" si="4"/>
        <v>407064</v>
      </c>
      <c r="E102" s="87">
        <v>94160</v>
      </c>
      <c r="F102" s="87">
        <v>312904</v>
      </c>
      <c r="H102" s="105" t="s">
        <v>577</v>
      </c>
      <c r="I102" s="95" t="s">
        <v>1839</v>
      </c>
      <c r="J102" s="85"/>
      <c r="K102" s="46">
        <f t="shared" si="5"/>
        <v>14980</v>
      </c>
      <c r="L102" s="85"/>
      <c r="M102" s="87">
        <v>14980</v>
      </c>
      <c r="O102" s="105" t="s">
        <v>550</v>
      </c>
      <c r="P102" s="95" t="s">
        <v>1830</v>
      </c>
      <c r="Q102" s="85"/>
      <c r="R102" s="87">
        <f t="shared" si="6"/>
        <v>692113</v>
      </c>
      <c r="S102" s="87">
        <v>207000</v>
      </c>
      <c r="T102" s="87">
        <v>485113</v>
      </c>
      <c r="V102" s="105" t="s">
        <v>550</v>
      </c>
      <c r="W102" s="95" t="s">
        <v>1830</v>
      </c>
      <c r="X102" s="85"/>
      <c r="Y102" s="87">
        <f t="shared" si="7"/>
        <v>850892</v>
      </c>
      <c r="Z102" s="87">
        <v>15730</v>
      </c>
      <c r="AA102" s="87">
        <v>835162</v>
      </c>
    </row>
    <row r="103" spans="1:27" ht="15">
      <c r="A103" s="105" t="s">
        <v>568</v>
      </c>
      <c r="B103" s="95" t="s">
        <v>1836</v>
      </c>
      <c r="C103" s="85"/>
      <c r="D103" s="46">
        <f t="shared" si="4"/>
        <v>135821</v>
      </c>
      <c r="E103" s="85"/>
      <c r="F103" s="87">
        <v>135821</v>
      </c>
      <c r="H103" s="105" t="s">
        <v>580</v>
      </c>
      <c r="I103" s="95" t="s">
        <v>1840</v>
      </c>
      <c r="J103" s="87">
        <v>7129000</v>
      </c>
      <c r="K103" s="46">
        <f t="shared" si="5"/>
        <v>13748</v>
      </c>
      <c r="L103" s="85"/>
      <c r="M103" s="87">
        <v>13748</v>
      </c>
      <c r="O103" s="105" t="s">
        <v>553</v>
      </c>
      <c r="P103" s="95" t="s">
        <v>1831</v>
      </c>
      <c r="Q103" s="87">
        <v>1953573</v>
      </c>
      <c r="R103" s="87">
        <f t="shared" si="6"/>
        <v>2371082</v>
      </c>
      <c r="S103" s="87">
        <v>278273</v>
      </c>
      <c r="T103" s="87">
        <v>2092809</v>
      </c>
      <c r="V103" s="105" t="s">
        <v>553</v>
      </c>
      <c r="W103" s="95" t="s">
        <v>1831</v>
      </c>
      <c r="X103" s="87">
        <v>11541535</v>
      </c>
      <c r="Y103" s="87">
        <f t="shared" si="7"/>
        <v>10655599</v>
      </c>
      <c r="Z103" s="87">
        <v>1500</v>
      </c>
      <c r="AA103" s="87">
        <v>10654099</v>
      </c>
    </row>
    <row r="104" spans="1:27" ht="15">
      <c r="A104" s="105" t="s">
        <v>571</v>
      </c>
      <c r="B104" s="95" t="s">
        <v>1837</v>
      </c>
      <c r="C104" s="85"/>
      <c r="D104" s="46">
        <f t="shared" si="4"/>
        <v>67281</v>
      </c>
      <c r="E104" s="85"/>
      <c r="F104" s="87">
        <v>67281</v>
      </c>
      <c r="H104" s="105" t="s">
        <v>583</v>
      </c>
      <c r="I104" s="95" t="s">
        <v>1841</v>
      </c>
      <c r="J104" s="87">
        <v>18237</v>
      </c>
      <c r="K104" s="46">
        <f t="shared" si="5"/>
        <v>2731777</v>
      </c>
      <c r="L104" s="87">
        <v>2656773</v>
      </c>
      <c r="M104" s="87">
        <v>75004</v>
      </c>
      <c r="O104" s="105" t="s">
        <v>556</v>
      </c>
      <c r="P104" s="95" t="s">
        <v>1832</v>
      </c>
      <c r="Q104" s="87">
        <v>3397000</v>
      </c>
      <c r="R104" s="87">
        <f t="shared" si="6"/>
        <v>572031</v>
      </c>
      <c r="S104" s="87">
        <v>82900</v>
      </c>
      <c r="T104" s="87">
        <v>489131</v>
      </c>
      <c r="V104" s="105" t="s">
        <v>556</v>
      </c>
      <c r="W104" s="95" t="s">
        <v>1832</v>
      </c>
      <c r="X104" s="87">
        <v>437300</v>
      </c>
      <c r="Y104" s="87">
        <f t="shared" si="7"/>
        <v>93186</v>
      </c>
      <c r="Z104" s="85"/>
      <c r="AA104" s="87">
        <v>93186</v>
      </c>
    </row>
    <row r="105" spans="1:27" ht="15">
      <c r="A105" s="105" t="s">
        <v>574</v>
      </c>
      <c r="B105" s="95" t="s">
        <v>1838</v>
      </c>
      <c r="C105" s="87">
        <v>1835450</v>
      </c>
      <c r="D105" s="46">
        <f t="shared" si="4"/>
        <v>87927</v>
      </c>
      <c r="E105" s="87">
        <v>62825</v>
      </c>
      <c r="F105" s="87">
        <v>25102</v>
      </c>
      <c r="H105" s="105" t="s">
        <v>586</v>
      </c>
      <c r="I105" s="95" t="s">
        <v>1842</v>
      </c>
      <c r="J105" s="85"/>
      <c r="K105" s="46">
        <f t="shared" si="5"/>
        <v>397760</v>
      </c>
      <c r="L105" s="85"/>
      <c r="M105" s="87">
        <v>397760</v>
      </c>
      <c r="O105" s="105" t="s">
        <v>559</v>
      </c>
      <c r="P105" s="95" t="s">
        <v>1833</v>
      </c>
      <c r="Q105" s="87">
        <v>917000</v>
      </c>
      <c r="R105" s="87">
        <f t="shared" si="6"/>
        <v>1897508</v>
      </c>
      <c r="S105" s="87">
        <v>514070</v>
      </c>
      <c r="T105" s="87">
        <v>1383438</v>
      </c>
      <c r="V105" s="105" t="s">
        <v>559</v>
      </c>
      <c r="W105" s="95" t="s">
        <v>1833</v>
      </c>
      <c r="X105" s="87">
        <v>60468</v>
      </c>
      <c r="Y105" s="87">
        <f t="shared" si="7"/>
        <v>1361878</v>
      </c>
      <c r="Z105" s="87">
        <v>237000</v>
      </c>
      <c r="AA105" s="87">
        <v>1124878</v>
      </c>
    </row>
    <row r="106" spans="1:27" ht="15">
      <c r="A106" s="105" t="s">
        <v>580</v>
      </c>
      <c r="B106" s="95" t="s">
        <v>1840</v>
      </c>
      <c r="C106" s="87">
        <v>119950</v>
      </c>
      <c r="D106" s="46">
        <f t="shared" si="4"/>
        <v>5795774</v>
      </c>
      <c r="E106" s="87">
        <v>17500</v>
      </c>
      <c r="F106" s="87">
        <v>5778274</v>
      </c>
      <c r="H106" s="105" t="s">
        <v>589</v>
      </c>
      <c r="I106" s="95" t="s">
        <v>1843</v>
      </c>
      <c r="J106" s="87">
        <v>500</v>
      </c>
      <c r="K106" s="46">
        <f t="shared" si="5"/>
        <v>108875</v>
      </c>
      <c r="L106" s="85"/>
      <c r="M106" s="87">
        <v>108875</v>
      </c>
      <c r="O106" s="105" t="s">
        <v>562</v>
      </c>
      <c r="P106" s="95" t="s">
        <v>1834</v>
      </c>
      <c r="Q106" s="87">
        <v>373000</v>
      </c>
      <c r="R106" s="87">
        <f t="shared" si="6"/>
        <v>430455</v>
      </c>
      <c r="S106" s="87">
        <v>136805</v>
      </c>
      <c r="T106" s="87">
        <v>293650</v>
      </c>
      <c r="V106" s="105" t="s">
        <v>562</v>
      </c>
      <c r="W106" s="95" t="s">
        <v>1834</v>
      </c>
      <c r="X106" s="87">
        <v>9000</v>
      </c>
      <c r="Y106" s="87">
        <f t="shared" si="7"/>
        <v>33597</v>
      </c>
      <c r="Z106" s="85"/>
      <c r="AA106" s="87">
        <v>33597</v>
      </c>
    </row>
    <row r="107" spans="1:27" ht="15">
      <c r="A107" s="105" t="s">
        <v>583</v>
      </c>
      <c r="B107" s="95" t="s">
        <v>1841</v>
      </c>
      <c r="C107" s="85"/>
      <c r="D107" s="46">
        <f t="shared" si="4"/>
        <v>165278</v>
      </c>
      <c r="E107" s="85"/>
      <c r="F107" s="87">
        <v>165278</v>
      </c>
      <c r="H107" s="105" t="s">
        <v>592</v>
      </c>
      <c r="I107" s="95" t="s">
        <v>1844</v>
      </c>
      <c r="J107" s="85"/>
      <c r="K107" s="46">
        <f t="shared" si="5"/>
        <v>611216</v>
      </c>
      <c r="L107" s="85"/>
      <c r="M107" s="87">
        <v>611216</v>
      </c>
      <c r="O107" s="105" t="s">
        <v>565</v>
      </c>
      <c r="P107" s="95" t="s">
        <v>1835</v>
      </c>
      <c r="Q107" s="85"/>
      <c r="R107" s="87">
        <f t="shared" si="6"/>
        <v>1570338</v>
      </c>
      <c r="S107" s="87">
        <v>343765</v>
      </c>
      <c r="T107" s="87">
        <v>1226573</v>
      </c>
      <c r="V107" s="105" t="s">
        <v>565</v>
      </c>
      <c r="W107" s="95" t="s">
        <v>1835</v>
      </c>
      <c r="X107" s="87">
        <v>2960</v>
      </c>
      <c r="Y107" s="87">
        <f t="shared" si="7"/>
        <v>1435806</v>
      </c>
      <c r="Z107" s="85"/>
      <c r="AA107" s="87">
        <v>1435806</v>
      </c>
    </row>
    <row r="108" spans="1:27" ht="15">
      <c r="A108" s="105" t="s">
        <v>586</v>
      </c>
      <c r="B108" s="95" t="s">
        <v>1842</v>
      </c>
      <c r="C108" s="87">
        <v>3500</v>
      </c>
      <c r="D108" s="46">
        <f t="shared" si="4"/>
        <v>490043</v>
      </c>
      <c r="E108" s="85"/>
      <c r="F108" s="87">
        <v>490043</v>
      </c>
      <c r="H108" s="105" t="s">
        <v>595</v>
      </c>
      <c r="I108" s="95" t="s">
        <v>1845</v>
      </c>
      <c r="J108" s="87">
        <v>53750</v>
      </c>
      <c r="K108" s="46">
        <f t="shared" si="5"/>
        <v>384170</v>
      </c>
      <c r="L108" s="85"/>
      <c r="M108" s="87">
        <v>384170</v>
      </c>
      <c r="O108" s="105" t="s">
        <v>568</v>
      </c>
      <c r="P108" s="95" t="s">
        <v>1836</v>
      </c>
      <c r="Q108" s="85"/>
      <c r="R108" s="87">
        <f t="shared" si="6"/>
        <v>461681</v>
      </c>
      <c r="S108" s="87">
        <v>80670</v>
      </c>
      <c r="T108" s="87">
        <v>381011</v>
      </c>
      <c r="V108" s="105" t="s">
        <v>568</v>
      </c>
      <c r="W108" s="95" t="s">
        <v>1836</v>
      </c>
      <c r="X108" s="87">
        <v>4300</v>
      </c>
      <c r="Y108" s="87">
        <f t="shared" si="7"/>
        <v>17625</v>
      </c>
      <c r="Z108" s="85"/>
      <c r="AA108" s="87">
        <v>17625</v>
      </c>
    </row>
    <row r="109" spans="1:27" ht="15">
      <c r="A109" s="105" t="s">
        <v>589</v>
      </c>
      <c r="B109" s="95" t="s">
        <v>1843</v>
      </c>
      <c r="C109" s="85"/>
      <c r="D109" s="46">
        <f t="shared" si="4"/>
        <v>348600</v>
      </c>
      <c r="E109" s="85"/>
      <c r="F109" s="87">
        <v>348600</v>
      </c>
      <c r="H109" s="105" t="s">
        <v>601</v>
      </c>
      <c r="I109" s="95" t="s">
        <v>1847</v>
      </c>
      <c r="J109" s="87">
        <v>1900</v>
      </c>
      <c r="K109" s="46">
        <f t="shared" si="5"/>
        <v>3051508</v>
      </c>
      <c r="L109" s="85"/>
      <c r="M109" s="87">
        <v>3051508</v>
      </c>
      <c r="O109" s="105" t="s">
        <v>571</v>
      </c>
      <c r="P109" s="95" t="s">
        <v>1837</v>
      </c>
      <c r="Q109" s="85"/>
      <c r="R109" s="87">
        <f t="shared" si="6"/>
        <v>392967</v>
      </c>
      <c r="S109" s="85"/>
      <c r="T109" s="87">
        <v>392967</v>
      </c>
      <c r="V109" s="105" t="s">
        <v>571</v>
      </c>
      <c r="W109" s="95" t="s">
        <v>1837</v>
      </c>
      <c r="X109" s="85"/>
      <c r="Y109" s="87">
        <f t="shared" si="7"/>
        <v>1585646</v>
      </c>
      <c r="Z109" s="87">
        <v>333287</v>
      </c>
      <c r="AA109" s="87">
        <v>1252359</v>
      </c>
    </row>
    <row r="110" spans="1:27" ht="15">
      <c r="A110" s="105" t="s">
        <v>592</v>
      </c>
      <c r="B110" s="95" t="s">
        <v>1844</v>
      </c>
      <c r="C110" s="87">
        <v>279408</v>
      </c>
      <c r="D110" s="46">
        <f t="shared" si="4"/>
        <v>446828</v>
      </c>
      <c r="E110" s="87">
        <v>34494</v>
      </c>
      <c r="F110" s="87">
        <v>412334</v>
      </c>
      <c r="H110" s="105" t="s">
        <v>607</v>
      </c>
      <c r="I110" s="95" t="s">
        <v>1849</v>
      </c>
      <c r="J110" s="85"/>
      <c r="K110" s="46">
        <f t="shared" si="5"/>
        <v>3100866</v>
      </c>
      <c r="L110" s="85"/>
      <c r="M110" s="87">
        <v>3100866</v>
      </c>
      <c r="O110" s="105" t="s">
        <v>574</v>
      </c>
      <c r="P110" s="95" t="s">
        <v>1838</v>
      </c>
      <c r="Q110" s="87">
        <v>6511802</v>
      </c>
      <c r="R110" s="87">
        <f t="shared" si="6"/>
        <v>444635</v>
      </c>
      <c r="S110" s="87">
        <v>327652</v>
      </c>
      <c r="T110" s="87">
        <v>116983</v>
      </c>
      <c r="V110" s="105" t="s">
        <v>574</v>
      </c>
      <c r="W110" s="95" t="s">
        <v>1838</v>
      </c>
      <c r="X110" s="87">
        <v>2560450</v>
      </c>
      <c r="Y110" s="87">
        <f t="shared" si="7"/>
        <v>9537712</v>
      </c>
      <c r="Z110" s="87">
        <v>282346</v>
      </c>
      <c r="AA110" s="87">
        <v>9255366</v>
      </c>
    </row>
    <row r="111" spans="1:27" ht="15">
      <c r="A111" s="105" t="s">
        <v>595</v>
      </c>
      <c r="B111" s="95" t="s">
        <v>1845</v>
      </c>
      <c r="C111" s="87">
        <v>2726988</v>
      </c>
      <c r="D111" s="46">
        <f t="shared" si="4"/>
        <v>530876</v>
      </c>
      <c r="E111" s="87">
        <v>27801</v>
      </c>
      <c r="F111" s="87">
        <v>503075</v>
      </c>
      <c r="H111" s="105" t="s">
        <v>610</v>
      </c>
      <c r="I111" s="95" t="s">
        <v>2289</v>
      </c>
      <c r="J111" s="87">
        <v>3000</v>
      </c>
      <c r="K111" s="46">
        <f t="shared" si="5"/>
        <v>41650</v>
      </c>
      <c r="L111" s="85"/>
      <c r="M111" s="87">
        <v>41650</v>
      </c>
      <c r="O111" s="105" t="s">
        <v>577</v>
      </c>
      <c r="P111" s="95" t="s">
        <v>1839</v>
      </c>
      <c r="Q111" s="85"/>
      <c r="R111" s="87">
        <f t="shared" si="6"/>
        <v>25452</v>
      </c>
      <c r="S111" s="85"/>
      <c r="T111" s="87">
        <v>25452</v>
      </c>
      <c r="V111" s="105" t="s">
        <v>577</v>
      </c>
      <c r="W111" s="95" t="s">
        <v>1839</v>
      </c>
      <c r="X111" s="85"/>
      <c r="Y111" s="87">
        <f t="shared" si="7"/>
        <v>27780</v>
      </c>
      <c r="Z111" s="85"/>
      <c r="AA111" s="87">
        <v>27780</v>
      </c>
    </row>
    <row r="112" spans="1:27" ht="15">
      <c r="A112" s="105" t="s">
        <v>598</v>
      </c>
      <c r="B112" s="95" t="s">
        <v>1846</v>
      </c>
      <c r="C112" s="85"/>
      <c r="D112" s="46">
        <f t="shared" si="4"/>
        <v>122150</v>
      </c>
      <c r="E112" s="87">
        <v>100000</v>
      </c>
      <c r="F112" s="87">
        <v>22150</v>
      </c>
      <c r="H112" s="105" t="s">
        <v>613</v>
      </c>
      <c r="I112" s="95" t="s">
        <v>1850</v>
      </c>
      <c r="J112" s="87">
        <v>1000</v>
      </c>
      <c r="K112" s="46">
        <f t="shared" si="5"/>
        <v>43350</v>
      </c>
      <c r="L112" s="85"/>
      <c r="M112" s="87">
        <v>43350</v>
      </c>
      <c r="O112" s="105" t="s">
        <v>580</v>
      </c>
      <c r="P112" s="95" t="s">
        <v>1840</v>
      </c>
      <c r="Q112" s="87">
        <v>976371</v>
      </c>
      <c r="R112" s="87">
        <f t="shared" si="6"/>
        <v>6630645</v>
      </c>
      <c r="S112" s="87">
        <v>66350</v>
      </c>
      <c r="T112" s="87">
        <v>6564295</v>
      </c>
      <c r="V112" s="105" t="s">
        <v>580</v>
      </c>
      <c r="W112" s="95" t="s">
        <v>1840</v>
      </c>
      <c r="X112" s="87">
        <v>28164600</v>
      </c>
      <c r="Y112" s="87">
        <f t="shared" si="7"/>
        <v>365335</v>
      </c>
      <c r="Z112" s="85"/>
      <c r="AA112" s="87">
        <v>365335</v>
      </c>
    </row>
    <row r="113" spans="1:27" ht="15">
      <c r="A113" s="105" t="s">
        <v>601</v>
      </c>
      <c r="B113" s="95" t="s">
        <v>1847</v>
      </c>
      <c r="C113" s="87">
        <v>1330450</v>
      </c>
      <c r="D113" s="46">
        <f t="shared" si="4"/>
        <v>672004</v>
      </c>
      <c r="E113" s="87">
        <v>58515</v>
      </c>
      <c r="F113" s="87">
        <v>613489</v>
      </c>
      <c r="H113" s="105" t="s">
        <v>616</v>
      </c>
      <c r="I113" s="95" t="s">
        <v>1851</v>
      </c>
      <c r="J113" s="85"/>
      <c r="K113" s="46">
        <f t="shared" si="5"/>
        <v>378800</v>
      </c>
      <c r="L113" s="85"/>
      <c r="M113" s="87">
        <v>378800</v>
      </c>
      <c r="O113" s="105" t="s">
        <v>583</v>
      </c>
      <c r="P113" s="95" t="s">
        <v>1841</v>
      </c>
      <c r="Q113" s="85"/>
      <c r="R113" s="87">
        <f t="shared" si="6"/>
        <v>656998</v>
      </c>
      <c r="S113" s="87">
        <v>87058</v>
      </c>
      <c r="T113" s="87">
        <v>569940</v>
      </c>
      <c r="V113" s="105" t="s">
        <v>583</v>
      </c>
      <c r="W113" s="95" t="s">
        <v>1841</v>
      </c>
      <c r="X113" s="87">
        <v>99368</v>
      </c>
      <c r="Y113" s="87">
        <f t="shared" si="7"/>
        <v>4016340</v>
      </c>
      <c r="Z113" s="87">
        <v>3460073</v>
      </c>
      <c r="AA113" s="87">
        <v>556267</v>
      </c>
    </row>
    <row r="114" spans="1:27" ht="15">
      <c r="A114" s="105" t="s">
        <v>604</v>
      </c>
      <c r="B114" s="95" t="s">
        <v>1848</v>
      </c>
      <c r="C114" s="85"/>
      <c r="D114" s="46">
        <f t="shared" si="4"/>
        <v>64394</v>
      </c>
      <c r="E114" s="85"/>
      <c r="F114" s="87">
        <v>64394</v>
      </c>
      <c r="H114" s="105" t="s">
        <v>622</v>
      </c>
      <c r="I114" s="95" t="s">
        <v>1853</v>
      </c>
      <c r="J114" s="87">
        <v>5000</v>
      </c>
      <c r="K114" s="46">
        <f t="shared" si="5"/>
        <v>20800</v>
      </c>
      <c r="L114" s="85"/>
      <c r="M114" s="87">
        <v>20800</v>
      </c>
      <c r="O114" s="105" t="s">
        <v>586</v>
      </c>
      <c r="P114" s="95" t="s">
        <v>1842</v>
      </c>
      <c r="Q114" s="87">
        <v>698370</v>
      </c>
      <c r="R114" s="87">
        <f t="shared" si="6"/>
        <v>1258732</v>
      </c>
      <c r="S114" s="87">
        <v>38010</v>
      </c>
      <c r="T114" s="87">
        <v>1220722</v>
      </c>
      <c r="V114" s="105" t="s">
        <v>586</v>
      </c>
      <c r="W114" s="95" t="s">
        <v>1842</v>
      </c>
      <c r="X114" s="87">
        <v>262800</v>
      </c>
      <c r="Y114" s="87">
        <f t="shared" si="7"/>
        <v>1090217</v>
      </c>
      <c r="Z114" s="85"/>
      <c r="AA114" s="87">
        <v>1090217</v>
      </c>
    </row>
    <row r="115" spans="1:27" ht="15">
      <c r="A115" s="105" t="s">
        <v>607</v>
      </c>
      <c r="B115" s="95" t="s">
        <v>1849</v>
      </c>
      <c r="C115" s="87">
        <v>174000</v>
      </c>
      <c r="D115" s="46">
        <f t="shared" si="4"/>
        <v>1494083</v>
      </c>
      <c r="E115" s="87">
        <v>106209</v>
      </c>
      <c r="F115" s="87">
        <v>1387874</v>
      </c>
      <c r="H115" s="105" t="s">
        <v>625</v>
      </c>
      <c r="I115" s="95" t="s">
        <v>1854</v>
      </c>
      <c r="J115" s="85"/>
      <c r="K115" s="46">
        <f t="shared" si="5"/>
        <v>13000</v>
      </c>
      <c r="L115" s="85"/>
      <c r="M115" s="87">
        <v>13000</v>
      </c>
      <c r="O115" s="105" t="s">
        <v>589</v>
      </c>
      <c r="P115" s="95" t="s">
        <v>1843</v>
      </c>
      <c r="Q115" s="87">
        <v>1166800</v>
      </c>
      <c r="R115" s="87">
        <f t="shared" si="6"/>
        <v>973582</v>
      </c>
      <c r="S115" s="87">
        <v>61100</v>
      </c>
      <c r="T115" s="87">
        <v>912482</v>
      </c>
      <c r="V115" s="105" t="s">
        <v>589</v>
      </c>
      <c r="W115" s="95" t="s">
        <v>1843</v>
      </c>
      <c r="X115" s="87">
        <v>103860</v>
      </c>
      <c r="Y115" s="87">
        <f t="shared" si="7"/>
        <v>289290</v>
      </c>
      <c r="Z115" s="87">
        <v>5000</v>
      </c>
      <c r="AA115" s="87">
        <v>284290</v>
      </c>
    </row>
    <row r="116" spans="1:27" ht="15">
      <c r="A116" s="105" t="s">
        <v>610</v>
      </c>
      <c r="B116" s="95" t="s">
        <v>2289</v>
      </c>
      <c r="C116" s="85"/>
      <c r="D116" s="46">
        <f t="shared" si="4"/>
        <v>32200</v>
      </c>
      <c r="E116" s="85"/>
      <c r="F116" s="87">
        <v>32200</v>
      </c>
      <c r="H116" s="105" t="s">
        <v>628</v>
      </c>
      <c r="I116" s="95" t="s">
        <v>1855</v>
      </c>
      <c r="J116" s="85"/>
      <c r="K116" s="46">
        <f t="shared" si="5"/>
        <v>27446</v>
      </c>
      <c r="L116" s="85"/>
      <c r="M116" s="87">
        <v>27446</v>
      </c>
      <c r="O116" s="105" t="s">
        <v>592</v>
      </c>
      <c r="P116" s="95" t="s">
        <v>1844</v>
      </c>
      <c r="Q116" s="87">
        <v>390915</v>
      </c>
      <c r="R116" s="87">
        <f t="shared" si="6"/>
        <v>1125913</v>
      </c>
      <c r="S116" s="87">
        <v>34544</v>
      </c>
      <c r="T116" s="87">
        <v>1091369</v>
      </c>
      <c r="V116" s="105" t="s">
        <v>592</v>
      </c>
      <c r="W116" s="95" t="s">
        <v>1844</v>
      </c>
      <c r="X116" s="85"/>
      <c r="Y116" s="87">
        <f t="shared" si="7"/>
        <v>2507881</v>
      </c>
      <c r="Z116" s="87">
        <v>20001</v>
      </c>
      <c r="AA116" s="87">
        <v>2487880</v>
      </c>
    </row>
    <row r="117" spans="1:27" ht="15">
      <c r="A117" s="105" t="s">
        <v>613</v>
      </c>
      <c r="B117" s="95" t="s">
        <v>1850</v>
      </c>
      <c r="C117" s="85"/>
      <c r="D117" s="46">
        <f t="shared" si="4"/>
        <v>41592</v>
      </c>
      <c r="E117" s="85"/>
      <c r="F117" s="87">
        <v>41592</v>
      </c>
      <c r="H117" s="105" t="s">
        <v>631</v>
      </c>
      <c r="I117" s="95" t="s">
        <v>1856</v>
      </c>
      <c r="J117" s="85"/>
      <c r="K117" s="46">
        <f t="shared" si="5"/>
        <v>2000</v>
      </c>
      <c r="L117" s="85"/>
      <c r="M117" s="87">
        <v>2000</v>
      </c>
      <c r="O117" s="105" t="s">
        <v>595</v>
      </c>
      <c r="P117" s="95" t="s">
        <v>1845</v>
      </c>
      <c r="Q117" s="87">
        <v>8358703</v>
      </c>
      <c r="R117" s="87">
        <f t="shared" si="6"/>
        <v>2676101</v>
      </c>
      <c r="S117" s="87">
        <v>634861</v>
      </c>
      <c r="T117" s="87">
        <v>2041240</v>
      </c>
      <c r="V117" s="105" t="s">
        <v>595</v>
      </c>
      <c r="W117" s="95" t="s">
        <v>1845</v>
      </c>
      <c r="X117" s="87">
        <v>1952171</v>
      </c>
      <c r="Y117" s="87">
        <f t="shared" si="7"/>
        <v>8595270</v>
      </c>
      <c r="Z117" s="87">
        <v>176812</v>
      </c>
      <c r="AA117" s="87">
        <v>8418458</v>
      </c>
    </row>
    <row r="118" spans="1:27" ht="15">
      <c r="A118" s="105" t="s">
        <v>616</v>
      </c>
      <c r="B118" s="95" t="s">
        <v>1851</v>
      </c>
      <c r="C118" s="85"/>
      <c r="D118" s="46">
        <f t="shared" si="4"/>
        <v>133293</v>
      </c>
      <c r="E118" s="85"/>
      <c r="F118" s="87">
        <v>133293</v>
      </c>
      <c r="H118" s="105" t="s">
        <v>634</v>
      </c>
      <c r="I118" s="95" t="s">
        <v>1857</v>
      </c>
      <c r="J118" s="87">
        <v>43700</v>
      </c>
      <c r="K118" s="46">
        <f t="shared" si="5"/>
        <v>236646</v>
      </c>
      <c r="L118" s="85"/>
      <c r="M118" s="87">
        <v>236646</v>
      </c>
      <c r="O118" s="105" t="s">
        <v>598</v>
      </c>
      <c r="P118" s="95" t="s">
        <v>1846</v>
      </c>
      <c r="Q118" s="87">
        <v>75000</v>
      </c>
      <c r="R118" s="87">
        <f t="shared" si="6"/>
        <v>489673</v>
      </c>
      <c r="S118" s="87">
        <v>222000</v>
      </c>
      <c r="T118" s="87">
        <v>267673</v>
      </c>
      <c r="V118" s="105" t="s">
        <v>601</v>
      </c>
      <c r="W118" s="95" t="s">
        <v>1847</v>
      </c>
      <c r="X118" s="87">
        <v>346310</v>
      </c>
      <c r="Y118" s="87">
        <f t="shared" si="7"/>
        <v>9391698</v>
      </c>
      <c r="Z118" s="87">
        <v>1960829</v>
      </c>
      <c r="AA118" s="87">
        <v>7430869</v>
      </c>
    </row>
    <row r="119" spans="1:27" ht="15">
      <c r="A119" s="105" t="s">
        <v>622</v>
      </c>
      <c r="B119" s="95" t="s">
        <v>1853</v>
      </c>
      <c r="C119" s="85"/>
      <c r="D119" s="46">
        <f t="shared" si="4"/>
        <v>384216</v>
      </c>
      <c r="E119" s="85"/>
      <c r="F119" s="87">
        <v>384216</v>
      </c>
      <c r="H119" s="105" t="s">
        <v>637</v>
      </c>
      <c r="I119" s="95" t="s">
        <v>1858</v>
      </c>
      <c r="J119" s="85"/>
      <c r="K119" s="46">
        <f t="shared" si="5"/>
        <v>14133</v>
      </c>
      <c r="L119" s="85"/>
      <c r="M119" s="87">
        <v>14133</v>
      </c>
      <c r="O119" s="105" t="s">
        <v>601</v>
      </c>
      <c r="P119" s="95" t="s">
        <v>1847</v>
      </c>
      <c r="Q119" s="87">
        <v>6725580</v>
      </c>
      <c r="R119" s="87">
        <f t="shared" si="6"/>
        <v>3224070</v>
      </c>
      <c r="S119" s="87">
        <v>636430</v>
      </c>
      <c r="T119" s="87">
        <v>2587640</v>
      </c>
      <c r="V119" s="105" t="s">
        <v>604</v>
      </c>
      <c r="W119" s="95" t="s">
        <v>1848</v>
      </c>
      <c r="X119" s="87">
        <v>253000</v>
      </c>
      <c r="Y119" s="87">
        <f t="shared" si="7"/>
        <v>1302564</v>
      </c>
      <c r="Z119" s="85"/>
      <c r="AA119" s="87">
        <v>1302564</v>
      </c>
    </row>
    <row r="120" spans="1:27" ht="15">
      <c r="A120" s="105" t="s">
        <v>625</v>
      </c>
      <c r="B120" s="95" t="s">
        <v>1854</v>
      </c>
      <c r="C120" s="85"/>
      <c r="D120" s="46">
        <f t="shared" si="4"/>
        <v>76122</v>
      </c>
      <c r="E120" s="85"/>
      <c r="F120" s="87">
        <v>76122</v>
      </c>
      <c r="H120" s="105" t="s">
        <v>640</v>
      </c>
      <c r="I120" s="95" t="s">
        <v>2290</v>
      </c>
      <c r="J120" s="87">
        <v>22380</v>
      </c>
      <c r="K120" s="46">
        <f t="shared" si="5"/>
        <v>16200</v>
      </c>
      <c r="L120" s="85"/>
      <c r="M120" s="87">
        <v>16200</v>
      </c>
      <c r="O120" s="105" t="s">
        <v>604</v>
      </c>
      <c r="P120" s="95" t="s">
        <v>1848</v>
      </c>
      <c r="Q120" s="87">
        <v>1379813</v>
      </c>
      <c r="R120" s="87">
        <f t="shared" si="6"/>
        <v>1316215</v>
      </c>
      <c r="S120" s="87">
        <v>35000</v>
      </c>
      <c r="T120" s="87">
        <v>1281215</v>
      </c>
      <c r="V120" s="105" t="s">
        <v>607</v>
      </c>
      <c r="W120" s="95" t="s">
        <v>1849</v>
      </c>
      <c r="X120" s="87">
        <v>257652</v>
      </c>
      <c r="Y120" s="87">
        <f t="shared" si="7"/>
        <v>10585167</v>
      </c>
      <c r="Z120" s="85"/>
      <c r="AA120" s="87">
        <v>10585167</v>
      </c>
    </row>
    <row r="121" spans="1:27" ht="15">
      <c r="A121" s="105" t="s">
        <v>628</v>
      </c>
      <c r="B121" s="95" t="s">
        <v>1855</v>
      </c>
      <c r="C121" s="85"/>
      <c r="D121" s="46">
        <f t="shared" si="4"/>
        <v>66863</v>
      </c>
      <c r="E121" s="85"/>
      <c r="F121" s="87">
        <v>66863</v>
      </c>
      <c r="H121" s="105" t="s">
        <v>643</v>
      </c>
      <c r="I121" s="95" t="s">
        <v>1821</v>
      </c>
      <c r="J121" s="87">
        <v>6225</v>
      </c>
      <c r="K121" s="46">
        <f t="shared" si="5"/>
        <v>0</v>
      </c>
      <c r="L121" s="85"/>
      <c r="M121" s="85"/>
      <c r="O121" s="105" t="s">
        <v>607</v>
      </c>
      <c r="P121" s="95" t="s">
        <v>1849</v>
      </c>
      <c r="Q121" s="87">
        <v>1653100</v>
      </c>
      <c r="R121" s="87">
        <f t="shared" si="6"/>
        <v>6109527</v>
      </c>
      <c r="S121" s="87">
        <v>214700</v>
      </c>
      <c r="T121" s="87">
        <v>5894827</v>
      </c>
      <c r="V121" s="105" t="s">
        <v>610</v>
      </c>
      <c r="W121" s="95" t="s">
        <v>2289</v>
      </c>
      <c r="X121" s="87">
        <v>3000</v>
      </c>
      <c r="Y121" s="87">
        <f t="shared" si="7"/>
        <v>56516</v>
      </c>
      <c r="Z121" s="85"/>
      <c r="AA121" s="87">
        <v>56516</v>
      </c>
    </row>
    <row r="122" spans="1:27" ht="15">
      <c r="A122" s="105" t="s">
        <v>631</v>
      </c>
      <c r="B122" s="95" t="s">
        <v>1856</v>
      </c>
      <c r="C122" s="85"/>
      <c r="D122" s="46">
        <f t="shared" si="4"/>
        <v>169366</v>
      </c>
      <c r="E122" s="85"/>
      <c r="F122" s="87">
        <v>169366</v>
      </c>
      <c r="H122" s="105" t="s">
        <v>645</v>
      </c>
      <c r="I122" s="95" t="s">
        <v>1859</v>
      </c>
      <c r="J122" s="87">
        <v>3000</v>
      </c>
      <c r="K122" s="46">
        <f t="shared" si="5"/>
        <v>24104</v>
      </c>
      <c r="L122" s="85"/>
      <c r="M122" s="87">
        <v>24104</v>
      </c>
      <c r="O122" s="105" t="s">
        <v>610</v>
      </c>
      <c r="P122" s="95" t="s">
        <v>2289</v>
      </c>
      <c r="Q122" s="87">
        <v>12000</v>
      </c>
      <c r="R122" s="87">
        <f t="shared" si="6"/>
        <v>103210</v>
      </c>
      <c r="S122" s="85"/>
      <c r="T122" s="87">
        <v>103210</v>
      </c>
      <c r="V122" s="105" t="s">
        <v>613</v>
      </c>
      <c r="W122" s="95" t="s">
        <v>1850</v>
      </c>
      <c r="X122" s="87">
        <v>21250</v>
      </c>
      <c r="Y122" s="87">
        <f t="shared" si="7"/>
        <v>272797</v>
      </c>
      <c r="Z122" s="85"/>
      <c r="AA122" s="87">
        <v>272797</v>
      </c>
    </row>
    <row r="123" spans="1:27" ht="15">
      <c r="A123" s="105" t="s">
        <v>634</v>
      </c>
      <c r="B123" s="95" t="s">
        <v>1857</v>
      </c>
      <c r="C123" s="85"/>
      <c r="D123" s="46">
        <f t="shared" si="4"/>
        <v>204034</v>
      </c>
      <c r="E123" s="85"/>
      <c r="F123" s="87">
        <v>204034</v>
      </c>
      <c r="H123" s="105" t="s">
        <v>648</v>
      </c>
      <c r="I123" s="95" t="s">
        <v>1860</v>
      </c>
      <c r="J123" s="85"/>
      <c r="K123" s="46">
        <f t="shared" si="5"/>
        <v>97768</v>
      </c>
      <c r="L123" s="85"/>
      <c r="M123" s="87">
        <v>97768</v>
      </c>
      <c r="O123" s="105" t="s">
        <v>613</v>
      </c>
      <c r="P123" s="95" t="s">
        <v>1850</v>
      </c>
      <c r="Q123" s="85"/>
      <c r="R123" s="87">
        <f t="shared" si="6"/>
        <v>305997</v>
      </c>
      <c r="S123" s="87">
        <v>10000</v>
      </c>
      <c r="T123" s="87">
        <v>295997</v>
      </c>
      <c r="V123" s="105" t="s">
        <v>616</v>
      </c>
      <c r="W123" s="95" t="s">
        <v>1851</v>
      </c>
      <c r="X123" s="87">
        <v>50200</v>
      </c>
      <c r="Y123" s="87">
        <f t="shared" si="7"/>
        <v>582905</v>
      </c>
      <c r="Z123" s="85"/>
      <c r="AA123" s="87">
        <v>582905</v>
      </c>
    </row>
    <row r="124" spans="1:27" ht="15">
      <c r="A124" s="105" t="s">
        <v>637</v>
      </c>
      <c r="B124" s="95" t="s">
        <v>1858</v>
      </c>
      <c r="C124" s="85"/>
      <c r="D124" s="46">
        <f t="shared" si="4"/>
        <v>80336</v>
      </c>
      <c r="E124" s="85"/>
      <c r="F124" s="87">
        <v>80336</v>
      </c>
      <c r="H124" s="105" t="s">
        <v>651</v>
      </c>
      <c r="I124" s="95" t="s">
        <v>1861</v>
      </c>
      <c r="J124" s="85"/>
      <c r="K124" s="46">
        <f t="shared" si="5"/>
        <v>12000</v>
      </c>
      <c r="L124" s="85"/>
      <c r="M124" s="87">
        <v>12000</v>
      </c>
      <c r="O124" s="105" t="s">
        <v>616</v>
      </c>
      <c r="P124" s="95" t="s">
        <v>1851</v>
      </c>
      <c r="Q124" s="85"/>
      <c r="R124" s="87">
        <f t="shared" si="6"/>
        <v>496107</v>
      </c>
      <c r="S124" s="87">
        <v>44700</v>
      </c>
      <c r="T124" s="87">
        <v>451407</v>
      </c>
      <c r="V124" s="105" t="s">
        <v>619</v>
      </c>
      <c r="W124" s="95" t="s">
        <v>1852</v>
      </c>
      <c r="X124" s="85"/>
      <c r="Y124" s="87">
        <f t="shared" si="7"/>
        <v>83500</v>
      </c>
      <c r="Z124" s="85"/>
      <c r="AA124" s="87">
        <v>83500</v>
      </c>
    </row>
    <row r="125" spans="1:27" ht="15">
      <c r="A125" s="105" t="s">
        <v>640</v>
      </c>
      <c r="B125" s="95" t="s">
        <v>2290</v>
      </c>
      <c r="C125" s="85"/>
      <c r="D125" s="46">
        <f t="shared" si="4"/>
        <v>85096</v>
      </c>
      <c r="E125" s="87">
        <v>200</v>
      </c>
      <c r="F125" s="87">
        <v>84896</v>
      </c>
      <c r="H125" s="105" t="s">
        <v>661</v>
      </c>
      <c r="I125" s="95" t="s">
        <v>2293</v>
      </c>
      <c r="J125" s="87">
        <v>6900</v>
      </c>
      <c r="K125" s="46">
        <f t="shared" si="5"/>
        <v>0</v>
      </c>
      <c r="L125" s="85"/>
      <c r="M125" s="85"/>
      <c r="O125" s="105" t="s">
        <v>619</v>
      </c>
      <c r="P125" s="95" t="s">
        <v>1852</v>
      </c>
      <c r="Q125" s="85"/>
      <c r="R125" s="87">
        <f t="shared" si="6"/>
        <v>99350</v>
      </c>
      <c r="S125" s="85"/>
      <c r="T125" s="87">
        <v>99350</v>
      </c>
      <c r="V125" s="105" t="s">
        <v>622</v>
      </c>
      <c r="W125" s="95" t="s">
        <v>1853</v>
      </c>
      <c r="X125" s="87">
        <v>857024</v>
      </c>
      <c r="Y125" s="87">
        <f t="shared" si="7"/>
        <v>309710</v>
      </c>
      <c r="Z125" s="85"/>
      <c r="AA125" s="87">
        <v>309710</v>
      </c>
    </row>
    <row r="126" spans="1:27" ht="15">
      <c r="A126" s="105" t="s">
        <v>643</v>
      </c>
      <c r="B126" s="95" t="s">
        <v>1821</v>
      </c>
      <c r="C126" s="85"/>
      <c r="D126" s="46">
        <f t="shared" si="4"/>
        <v>7500</v>
      </c>
      <c r="E126" s="87">
        <v>6300</v>
      </c>
      <c r="F126" s="87">
        <v>1200</v>
      </c>
      <c r="H126" s="105" t="s">
        <v>664</v>
      </c>
      <c r="I126" s="95" t="s">
        <v>1862</v>
      </c>
      <c r="J126" s="85"/>
      <c r="K126" s="46">
        <f t="shared" si="5"/>
        <v>4601</v>
      </c>
      <c r="L126" s="85"/>
      <c r="M126" s="87">
        <v>4601</v>
      </c>
      <c r="O126" s="105" t="s">
        <v>622</v>
      </c>
      <c r="P126" s="95" t="s">
        <v>1853</v>
      </c>
      <c r="Q126" s="87">
        <v>97925</v>
      </c>
      <c r="R126" s="87">
        <f t="shared" si="6"/>
        <v>1411880</v>
      </c>
      <c r="S126" s="87">
        <v>113450</v>
      </c>
      <c r="T126" s="87">
        <v>1298430</v>
      </c>
      <c r="V126" s="105" t="s">
        <v>625</v>
      </c>
      <c r="W126" s="95" t="s">
        <v>1854</v>
      </c>
      <c r="X126" s="85"/>
      <c r="Y126" s="87">
        <f t="shared" si="7"/>
        <v>62820</v>
      </c>
      <c r="Z126" s="85"/>
      <c r="AA126" s="87">
        <v>62820</v>
      </c>
    </row>
    <row r="127" spans="1:27" ht="15">
      <c r="A127" s="105" t="s">
        <v>645</v>
      </c>
      <c r="B127" s="95" t="s">
        <v>1859</v>
      </c>
      <c r="C127" s="85"/>
      <c r="D127" s="46">
        <f t="shared" si="4"/>
        <v>162826</v>
      </c>
      <c r="E127" s="85"/>
      <c r="F127" s="87">
        <v>162826</v>
      </c>
      <c r="H127" s="105" t="s">
        <v>667</v>
      </c>
      <c r="I127" s="95" t="s">
        <v>1863</v>
      </c>
      <c r="J127" s="85"/>
      <c r="K127" s="46">
        <f t="shared" si="5"/>
        <v>122750</v>
      </c>
      <c r="L127" s="85"/>
      <c r="M127" s="87">
        <v>122750</v>
      </c>
      <c r="O127" s="105" t="s">
        <v>625</v>
      </c>
      <c r="P127" s="95" t="s">
        <v>1854</v>
      </c>
      <c r="Q127" s="85"/>
      <c r="R127" s="87">
        <f t="shared" si="6"/>
        <v>402731</v>
      </c>
      <c r="S127" s="85"/>
      <c r="T127" s="87">
        <v>402731</v>
      </c>
      <c r="V127" s="105" t="s">
        <v>628</v>
      </c>
      <c r="W127" s="95" t="s">
        <v>1855</v>
      </c>
      <c r="X127" s="85"/>
      <c r="Y127" s="87">
        <f t="shared" si="7"/>
        <v>74456</v>
      </c>
      <c r="Z127" s="85"/>
      <c r="AA127" s="87">
        <v>74456</v>
      </c>
    </row>
    <row r="128" spans="1:27" ht="15">
      <c r="A128" s="105" t="s">
        <v>648</v>
      </c>
      <c r="B128" s="95" t="s">
        <v>1860</v>
      </c>
      <c r="C128" s="85"/>
      <c r="D128" s="46">
        <f t="shared" si="4"/>
        <v>1431871</v>
      </c>
      <c r="E128" s="87">
        <v>10040</v>
      </c>
      <c r="F128" s="87">
        <v>1421831</v>
      </c>
      <c r="H128" s="105" t="s">
        <v>670</v>
      </c>
      <c r="I128" s="95" t="s">
        <v>1864</v>
      </c>
      <c r="J128" s="85"/>
      <c r="K128" s="46">
        <f t="shared" si="5"/>
        <v>71285</v>
      </c>
      <c r="L128" s="87">
        <v>13500</v>
      </c>
      <c r="M128" s="87">
        <v>57785</v>
      </c>
      <c r="O128" s="105" t="s">
        <v>628</v>
      </c>
      <c r="P128" s="95" t="s">
        <v>1855</v>
      </c>
      <c r="Q128" s="87">
        <v>122000</v>
      </c>
      <c r="R128" s="87">
        <f t="shared" si="6"/>
        <v>409945</v>
      </c>
      <c r="S128" s="85"/>
      <c r="T128" s="87">
        <v>409945</v>
      </c>
      <c r="V128" s="105" t="s">
        <v>631</v>
      </c>
      <c r="W128" s="95" t="s">
        <v>1856</v>
      </c>
      <c r="X128" s="87">
        <v>36950</v>
      </c>
      <c r="Y128" s="87">
        <f t="shared" si="7"/>
        <v>38100</v>
      </c>
      <c r="Z128" s="85"/>
      <c r="AA128" s="87">
        <v>38100</v>
      </c>
    </row>
    <row r="129" spans="1:27" ht="15">
      <c r="A129" s="105" t="s">
        <v>651</v>
      </c>
      <c r="B129" s="95" t="s">
        <v>1861</v>
      </c>
      <c r="C129" s="85"/>
      <c r="D129" s="46">
        <f t="shared" si="4"/>
        <v>5500</v>
      </c>
      <c r="E129" s="85"/>
      <c r="F129" s="87">
        <v>5500</v>
      </c>
      <c r="H129" s="105" t="s">
        <v>673</v>
      </c>
      <c r="I129" s="95" t="s">
        <v>1865</v>
      </c>
      <c r="J129" s="85"/>
      <c r="K129" s="46">
        <f t="shared" si="5"/>
        <v>54500</v>
      </c>
      <c r="L129" s="85"/>
      <c r="M129" s="87">
        <v>54500</v>
      </c>
      <c r="O129" s="105" t="s">
        <v>631</v>
      </c>
      <c r="P129" s="95" t="s">
        <v>1856</v>
      </c>
      <c r="Q129" s="85"/>
      <c r="R129" s="87">
        <f t="shared" si="6"/>
        <v>801216</v>
      </c>
      <c r="S129" s="87">
        <v>800</v>
      </c>
      <c r="T129" s="87">
        <v>800416</v>
      </c>
      <c r="V129" s="105" t="s">
        <v>634</v>
      </c>
      <c r="W129" s="95" t="s">
        <v>1857</v>
      </c>
      <c r="X129" s="87">
        <v>177532</v>
      </c>
      <c r="Y129" s="87">
        <f t="shared" si="7"/>
        <v>798409</v>
      </c>
      <c r="Z129" s="85"/>
      <c r="AA129" s="87">
        <v>798409</v>
      </c>
    </row>
    <row r="130" spans="1:27" ht="15">
      <c r="A130" s="105" t="s">
        <v>664</v>
      </c>
      <c r="B130" s="95" t="s">
        <v>1862</v>
      </c>
      <c r="C130" s="87">
        <v>11326</v>
      </c>
      <c r="D130" s="46">
        <f t="shared" si="4"/>
        <v>179156</v>
      </c>
      <c r="E130" s="87">
        <v>15320</v>
      </c>
      <c r="F130" s="87">
        <v>163836</v>
      </c>
      <c r="H130" s="105" t="s">
        <v>676</v>
      </c>
      <c r="I130" s="95" t="s">
        <v>1866</v>
      </c>
      <c r="J130" s="85"/>
      <c r="K130" s="46">
        <f t="shared" si="5"/>
        <v>21695</v>
      </c>
      <c r="L130" s="85"/>
      <c r="M130" s="87">
        <v>21695</v>
      </c>
      <c r="O130" s="105" t="s">
        <v>634</v>
      </c>
      <c r="P130" s="95" t="s">
        <v>1857</v>
      </c>
      <c r="Q130" s="85"/>
      <c r="R130" s="87">
        <f t="shared" si="6"/>
        <v>739920</v>
      </c>
      <c r="S130" s="87">
        <v>20000</v>
      </c>
      <c r="T130" s="87">
        <v>719920</v>
      </c>
      <c r="V130" s="105" t="s">
        <v>637</v>
      </c>
      <c r="W130" s="95" t="s">
        <v>1858</v>
      </c>
      <c r="X130" s="87">
        <v>213505</v>
      </c>
      <c r="Y130" s="87">
        <f t="shared" si="7"/>
        <v>118208</v>
      </c>
      <c r="Z130" s="85"/>
      <c r="AA130" s="87">
        <v>118208</v>
      </c>
    </row>
    <row r="131" spans="1:27" ht="15">
      <c r="A131" s="105" t="s">
        <v>667</v>
      </c>
      <c r="B131" s="95" t="s">
        <v>1863</v>
      </c>
      <c r="C131" s="85"/>
      <c r="D131" s="46">
        <f t="shared" si="4"/>
        <v>678706</v>
      </c>
      <c r="E131" s="85"/>
      <c r="F131" s="87">
        <v>678706</v>
      </c>
      <c r="H131" s="105" t="s">
        <v>679</v>
      </c>
      <c r="I131" s="95" t="s">
        <v>1867</v>
      </c>
      <c r="J131" s="87">
        <v>18250500</v>
      </c>
      <c r="K131" s="46">
        <f t="shared" si="5"/>
        <v>867666</v>
      </c>
      <c r="L131" s="85"/>
      <c r="M131" s="87">
        <v>867666</v>
      </c>
      <c r="O131" s="105" t="s">
        <v>637</v>
      </c>
      <c r="P131" s="95" t="s">
        <v>1858</v>
      </c>
      <c r="Q131" s="87">
        <v>5000</v>
      </c>
      <c r="R131" s="87">
        <f t="shared" si="6"/>
        <v>386028</v>
      </c>
      <c r="S131" s="85"/>
      <c r="T131" s="87">
        <v>386028</v>
      </c>
      <c r="V131" s="105" t="s">
        <v>640</v>
      </c>
      <c r="W131" s="95" t="s">
        <v>2290</v>
      </c>
      <c r="X131" s="87">
        <v>88080</v>
      </c>
      <c r="Y131" s="87">
        <f t="shared" si="7"/>
        <v>216199</v>
      </c>
      <c r="Z131" s="85"/>
      <c r="AA131" s="87">
        <v>216199</v>
      </c>
    </row>
    <row r="132" spans="1:27" ht="15">
      <c r="A132" s="105" t="s">
        <v>670</v>
      </c>
      <c r="B132" s="95" t="s">
        <v>1864</v>
      </c>
      <c r="C132" s="85"/>
      <c r="D132" s="46">
        <f t="shared" si="4"/>
        <v>56217</v>
      </c>
      <c r="E132" s="85"/>
      <c r="F132" s="87">
        <v>56217</v>
      </c>
      <c r="H132" s="105" t="s">
        <v>682</v>
      </c>
      <c r="I132" s="95" t="s">
        <v>1868</v>
      </c>
      <c r="J132" s="87">
        <v>1500</v>
      </c>
      <c r="K132" s="46">
        <f t="shared" si="5"/>
        <v>2877090</v>
      </c>
      <c r="L132" s="85"/>
      <c r="M132" s="87">
        <v>2877090</v>
      </c>
      <c r="O132" s="105" t="s">
        <v>640</v>
      </c>
      <c r="P132" s="95" t="s">
        <v>2290</v>
      </c>
      <c r="Q132" s="87">
        <v>114000</v>
      </c>
      <c r="R132" s="87">
        <f t="shared" si="6"/>
        <v>802133</v>
      </c>
      <c r="S132" s="87">
        <v>31769</v>
      </c>
      <c r="T132" s="87">
        <v>770364</v>
      </c>
      <c r="V132" s="105" t="s">
        <v>643</v>
      </c>
      <c r="W132" s="95" t="s">
        <v>1821</v>
      </c>
      <c r="X132" s="87">
        <v>23345</v>
      </c>
      <c r="Y132" s="87">
        <f t="shared" si="7"/>
        <v>30850</v>
      </c>
      <c r="Z132" s="85"/>
      <c r="AA132" s="87">
        <v>30850</v>
      </c>
    </row>
    <row r="133" spans="1:27" ht="15">
      <c r="A133" s="105" t="s">
        <v>673</v>
      </c>
      <c r="B133" s="95" t="s">
        <v>1865</v>
      </c>
      <c r="C133" s="87">
        <v>935800</v>
      </c>
      <c r="D133" s="46">
        <f t="shared" si="4"/>
        <v>86236</v>
      </c>
      <c r="E133" s="85"/>
      <c r="F133" s="87">
        <v>86236</v>
      </c>
      <c r="H133" s="105" t="s">
        <v>691</v>
      </c>
      <c r="I133" s="95" t="s">
        <v>1871</v>
      </c>
      <c r="J133" s="85"/>
      <c r="K133" s="46">
        <f t="shared" si="5"/>
        <v>640399</v>
      </c>
      <c r="L133" s="85"/>
      <c r="M133" s="87">
        <v>640399</v>
      </c>
      <c r="O133" s="105" t="s">
        <v>643</v>
      </c>
      <c r="P133" s="95" t="s">
        <v>1821</v>
      </c>
      <c r="Q133" s="87">
        <v>48100</v>
      </c>
      <c r="R133" s="87">
        <f t="shared" si="6"/>
        <v>16550</v>
      </c>
      <c r="S133" s="87">
        <v>6300</v>
      </c>
      <c r="T133" s="87">
        <v>10250</v>
      </c>
      <c r="V133" s="105" t="s">
        <v>645</v>
      </c>
      <c r="W133" s="95" t="s">
        <v>1859</v>
      </c>
      <c r="X133" s="87">
        <v>300385</v>
      </c>
      <c r="Y133" s="87">
        <f t="shared" si="7"/>
        <v>5762296</v>
      </c>
      <c r="Z133" s="85"/>
      <c r="AA133" s="87">
        <v>5762296</v>
      </c>
    </row>
    <row r="134" spans="1:27" ht="15">
      <c r="A134" s="105" t="s">
        <v>676</v>
      </c>
      <c r="B134" s="95" t="s">
        <v>1866</v>
      </c>
      <c r="C134" s="85"/>
      <c r="D134" s="46">
        <f t="shared" si="4"/>
        <v>25135</v>
      </c>
      <c r="E134" s="85"/>
      <c r="F134" s="87">
        <v>25135</v>
      </c>
      <c r="H134" s="105" t="s">
        <v>694</v>
      </c>
      <c r="I134" s="95" t="s">
        <v>1872</v>
      </c>
      <c r="J134" s="85"/>
      <c r="K134" s="46">
        <f t="shared" si="5"/>
        <v>14700</v>
      </c>
      <c r="L134" s="85"/>
      <c r="M134" s="87">
        <v>14700</v>
      </c>
      <c r="O134" s="105" t="s">
        <v>645</v>
      </c>
      <c r="P134" s="95" t="s">
        <v>1859</v>
      </c>
      <c r="Q134" s="85"/>
      <c r="R134" s="87">
        <f t="shared" si="6"/>
        <v>710626</v>
      </c>
      <c r="S134" s="87">
        <v>66500</v>
      </c>
      <c r="T134" s="87">
        <v>644126</v>
      </c>
      <c r="V134" s="105" t="s">
        <v>648</v>
      </c>
      <c r="W134" s="95" t="s">
        <v>1860</v>
      </c>
      <c r="X134" s="87">
        <v>22050</v>
      </c>
      <c r="Y134" s="87">
        <f t="shared" si="7"/>
        <v>1847186</v>
      </c>
      <c r="Z134" s="85"/>
      <c r="AA134" s="87">
        <v>1847186</v>
      </c>
    </row>
    <row r="135" spans="1:27" ht="15">
      <c r="A135" s="105" t="s">
        <v>679</v>
      </c>
      <c r="B135" s="95" t="s">
        <v>1867</v>
      </c>
      <c r="C135" s="87">
        <v>6000</v>
      </c>
      <c r="D135" s="46">
        <f aca="true" t="shared" si="8" ref="D135:D198">E135+F135</f>
        <v>16008254</v>
      </c>
      <c r="E135" s="87">
        <v>9900</v>
      </c>
      <c r="F135" s="87">
        <v>15998354</v>
      </c>
      <c r="H135" s="105" t="s">
        <v>697</v>
      </c>
      <c r="I135" s="95" t="s">
        <v>1873</v>
      </c>
      <c r="J135" s="85"/>
      <c r="K135" s="46">
        <f aca="true" t="shared" si="9" ref="K135:K198">L135+M135</f>
        <v>23350</v>
      </c>
      <c r="L135" s="85"/>
      <c r="M135" s="87">
        <v>23350</v>
      </c>
      <c r="O135" s="105" t="s">
        <v>648</v>
      </c>
      <c r="P135" s="95" t="s">
        <v>1860</v>
      </c>
      <c r="Q135" s="87">
        <v>1461805</v>
      </c>
      <c r="R135" s="87">
        <f aca="true" t="shared" si="10" ref="R135:R198">S135+T135</f>
        <v>4159774</v>
      </c>
      <c r="S135" s="87">
        <v>10040</v>
      </c>
      <c r="T135" s="87">
        <v>4149734</v>
      </c>
      <c r="V135" s="105" t="s">
        <v>651</v>
      </c>
      <c r="W135" s="95" t="s">
        <v>1861</v>
      </c>
      <c r="X135" s="87">
        <v>15000</v>
      </c>
      <c r="Y135" s="87">
        <f aca="true" t="shared" si="11" ref="Y135:Y198">Z135+AA135</f>
        <v>15100</v>
      </c>
      <c r="Z135" s="85"/>
      <c r="AA135" s="87">
        <v>15100</v>
      </c>
    </row>
    <row r="136" spans="1:27" ht="15">
      <c r="A136" s="105" t="s">
        <v>682</v>
      </c>
      <c r="B136" s="95" t="s">
        <v>1868</v>
      </c>
      <c r="C136" s="85"/>
      <c r="D136" s="46">
        <f t="shared" si="8"/>
        <v>2117550</v>
      </c>
      <c r="E136" s="87">
        <v>187900</v>
      </c>
      <c r="F136" s="87">
        <v>1929650</v>
      </c>
      <c r="H136" s="105" t="s">
        <v>703</v>
      </c>
      <c r="I136" s="95" t="s">
        <v>1875</v>
      </c>
      <c r="J136" s="85"/>
      <c r="K136" s="46">
        <f t="shared" si="9"/>
        <v>89951</v>
      </c>
      <c r="L136" s="85"/>
      <c r="M136" s="87">
        <v>89951</v>
      </c>
      <c r="O136" s="105" t="s">
        <v>651</v>
      </c>
      <c r="P136" s="95" t="s">
        <v>1861</v>
      </c>
      <c r="Q136" s="85"/>
      <c r="R136" s="87">
        <f t="shared" si="10"/>
        <v>39470</v>
      </c>
      <c r="S136" s="85"/>
      <c r="T136" s="87">
        <v>39470</v>
      </c>
      <c r="V136" s="105" t="s">
        <v>654</v>
      </c>
      <c r="W136" s="95" t="s">
        <v>2291</v>
      </c>
      <c r="X136" s="85"/>
      <c r="Y136" s="87">
        <f t="shared" si="11"/>
        <v>5295</v>
      </c>
      <c r="Z136" s="85"/>
      <c r="AA136" s="87">
        <v>5295</v>
      </c>
    </row>
    <row r="137" spans="1:27" ht="15">
      <c r="A137" s="105" t="s">
        <v>685</v>
      </c>
      <c r="B137" s="95" t="s">
        <v>1869</v>
      </c>
      <c r="C137" s="85"/>
      <c r="D137" s="46">
        <f t="shared" si="8"/>
        <v>5897</v>
      </c>
      <c r="E137" s="85"/>
      <c r="F137" s="87">
        <v>5897</v>
      </c>
      <c r="H137" s="105" t="s">
        <v>706</v>
      </c>
      <c r="I137" s="95" t="s">
        <v>1876</v>
      </c>
      <c r="J137" s="85"/>
      <c r="K137" s="46">
        <f t="shared" si="9"/>
        <v>32010</v>
      </c>
      <c r="L137" s="85"/>
      <c r="M137" s="87">
        <v>32010</v>
      </c>
      <c r="O137" s="105" t="s">
        <v>654</v>
      </c>
      <c r="P137" s="95" t="s">
        <v>2291</v>
      </c>
      <c r="Q137" s="85"/>
      <c r="R137" s="87">
        <f t="shared" si="10"/>
        <v>36956</v>
      </c>
      <c r="S137" s="85"/>
      <c r="T137" s="87">
        <v>36956</v>
      </c>
      <c r="V137" s="105" t="s">
        <v>658</v>
      </c>
      <c r="W137" s="95" t="s">
        <v>2292</v>
      </c>
      <c r="X137" s="87">
        <v>14200</v>
      </c>
      <c r="Y137" s="87">
        <f t="shared" si="11"/>
        <v>87548</v>
      </c>
      <c r="Z137" s="85"/>
      <c r="AA137" s="87">
        <v>87548</v>
      </c>
    </row>
    <row r="138" spans="1:27" ht="15">
      <c r="A138" s="105" t="s">
        <v>688</v>
      </c>
      <c r="B138" s="95" t="s">
        <v>1870</v>
      </c>
      <c r="C138" s="85"/>
      <c r="D138" s="46">
        <f t="shared" si="8"/>
        <v>57864</v>
      </c>
      <c r="E138" s="85"/>
      <c r="F138" s="87">
        <v>57864</v>
      </c>
      <c r="H138" s="105" t="s">
        <v>709</v>
      </c>
      <c r="I138" s="95" t="s">
        <v>1877</v>
      </c>
      <c r="J138" s="85"/>
      <c r="K138" s="46">
        <f t="shared" si="9"/>
        <v>9345</v>
      </c>
      <c r="L138" s="85"/>
      <c r="M138" s="87">
        <v>9345</v>
      </c>
      <c r="O138" s="105" t="s">
        <v>658</v>
      </c>
      <c r="P138" s="95" t="s">
        <v>2292</v>
      </c>
      <c r="Q138" s="87">
        <v>264000</v>
      </c>
      <c r="R138" s="87">
        <f t="shared" si="10"/>
        <v>282170</v>
      </c>
      <c r="S138" s="85"/>
      <c r="T138" s="87">
        <v>282170</v>
      </c>
      <c r="V138" s="105" t="s">
        <v>661</v>
      </c>
      <c r="W138" s="95" t="s">
        <v>2293</v>
      </c>
      <c r="X138" s="87">
        <v>6900</v>
      </c>
      <c r="Y138" s="87">
        <f t="shared" si="11"/>
        <v>0</v>
      </c>
      <c r="Z138" s="85"/>
      <c r="AA138" s="85"/>
    </row>
    <row r="139" spans="1:27" ht="15">
      <c r="A139" s="105" t="s">
        <v>691</v>
      </c>
      <c r="B139" s="95" t="s">
        <v>1871</v>
      </c>
      <c r="C139" s="85"/>
      <c r="D139" s="46">
        <f t="shared" si="8"/>
        <v>332629</v>
      </c>
      <c r="E139" s="85"/>
      <c r="F139" s="87">
        <v>332629</v>
      </c>
      <c r="H139" s="105" t="s">
        <v>715</v>
      </c>
      <c r="I139" s="95" t="s">
        <v>2294</v>
      </c>
      <c r="J139" s="85"/>
      <c r="K139" s="46">
        <f t="shared" si="9"/>
        <v>31800</v>
      </c>
      <c r="L139" s="85"/>
      <c r="M139" s="87">
        <v>31800</v>
      </c>
      <c r="O139" s="105" t="s">
        <v>661</v>
      </c>
      <c r="P139" s="95" t="s">
        <v>2293</v>
      </c>
      <c r="Q139" s="85"/>
      <c r="R139" s="87">
        <f t="shared" si="10"/>
        <v>10886</v>
      </c>
      <c r="S139" s="85"/>
      <c r="T139" s="87">
        <v>10886</v>
      </c>
      <c r="V139" s="105" t="s">
        <v>664</v>
      </c>
      <c r="W139" s="95" t="s">
        <v>1862</v>
      </c>
      <c r="X139" s="85"/>
      <c r="Y139" s="87">
        <f t="shared" si="11"/>
        <v>46107</v>
      </c>
      <c r="Z139" s="85"/>
      <c r="AA139" s="87">
        <v>46107</v>
      </c>
    </row>
    <row r="140" spans="1:27" ht="15">
      <c r="A140" s="105" t="s">
        <v>694</v>
      </c>
      <c r="B140" s="95" t="s">
        <v>1872</v>
      </c>
      <c r="C140" s="85"/>
      <c r="D140" s="46">
        <f t="shared" si="8"/>
        <v>101385</v>
      </c>
      <c r="E140" s="87">
        <v>73040</v>
      </c>
      <c r="F140" s="87">
        <v>28345</v>
      </c>
      <c r="H140" s="105" t="s">
        <v>718</v>
      </c>
      <c r="I140" s="95" t="s">
        <v>1879</v>
      </c>
      <c r="J140" s="85"/>
      <c r="K140" s="46">
        <f t="shared" si="9"/>
        <v>111800</v>
      </c>
      <c r="L140" s="85"/>
      <c r="M140" s="87">
        <v>111800</v>
      </c>
      <c r="O140" s="105" t="s">
        <v>664</v>
      </c>
      <c r="P140" s="95" t="s">
        <v>1862</v>
      </c>
      <c r="Q140" s="87">
        <v>79426</v>
      </c>
      <c r="R140" s="87">
        <f t="shared" si="10"/>
        <v>894634</v>
      </c>
      <c r="S140" s="87">
        <v>263820</v>
      </c>
      <c r="T140" s="87">
        <v>630814</v>
      </c>
      <c r="V140" s="105" t="s">
        <v>667</v>
      </c>
      <c r="W140" s="95" t="s">
        <v>1863</v>
      </c>
      <c r="X140" s="85"/>
      <c r="Y140" s="87">
        <f t="shared" si="11"/>
        <v>4455647</v>
      </c>
      <c r="Z140" s="85"/>
      <c r="AA140" s="87">
        <v>4455647</v>
      </c>
    </row>
    <row r="141" spans="1:27" ht="15">
      <c r="A141" s="105" t="s">
        <v>697</v>
      </c>
      <c r="B141" s="95" t="s">
        <v>1873</v>
      </c>
      <c r="C141" s="87">
        <v>292000</v>
      </c>
      <c r="D141" s="46">
        <f t="shared" si="8"/>
        <v>163900</v>
      </c>
      <c r="E141" s="87">
        <v>12800</v>
      </c>
      <c r="F141" s="87">
        <v>151100</v>
      </c>
      <c r="H141" s="105" t="s">
        <v>721</v>
      </c>
      <c r="I141" s="95" t="s">
        <v>1880</v>
      </c>
      <c r="J141" s="85"/>
      <c r="K141" s="46">
        <f t="shared" si="9"/>
        <v>309964</v>
      </c>
      <c r="L141" s="85"/>
      <c r="M141" s="87">
        <v>309964</v>
      </c>
      <c r="O141" s="105" t="s">
        <v>667</v>
      </c>
      <c r="P141" s="95" t="s">
        <v>1863</v>
      </c>
      <c r="Q141" s="85"/>
      <c r="R141" s="87">
        <f t="shared" si="10"/>
        <v>1233965</v>
      </c>
      <c r="S141" s="85"/>
      <c r="T141" s="87">
        <v>1233965</v>
      </c>
      <c r="V141" s="105" t="s">
        <v>670</v>
      </c>
      <c r="W141" s="95" t="s">
        <v>1864</v>
      </c>
      <c r="X141" s="87">
        <v>11700</v>
      </c>
      <c r="Y141" s="87">
        <f t="shared" si="11"/>
        <v>1431360</v>
      </c>
      <c r="Z141" s="87">
        <v>1064795</v>
      </c>
      <c r="AA141" s="87">
        <v>366565</v>
      </c>
    </row>
    <row r="142" spans="1:27" ht="15">
      <c r="A142" s="105" t="s">
        <v>703</v>
      </c>
      <c r="B142" s="95" t="s">
        <v>1875</v>
      </c>
      <c r="C142" s="87">
        <v>9024127</v>
      </c>
      <c r="D142" s="46">
        <f t="shared" si="8"/>
        <v>452125</v>
      </c>
      <c r="E142" s="87">
        <v>96990</v>
      </c>
      <c r="F142" s="87">
        <v>355135</v>
      </c>
      <c r="H142" s="105" t="s">
        <v>724</v>
      </c>
      <c r="I142" s="95" t="s">
        <v>1881</v>
      </c>
      <c r="J142" s="85"/>
      <c r="K142" s="46">
        <f t="shared" si="9"/>
        <v>6900</v>
      </c>
      <c r="L142" s="85"/>
      <c r="M142" s="87">
        <v>6900</v>
      </c>
      <c r="O142" s="105" t="s">
        <v>670</v>
      </c>
      <c r="P142" s="95" t="s">
        <v>1864</v>
      </c>
      <c r="Q142" s="87">
        <v>138995</v>
      </c>
      <c r="R142" s="87">
        <f t="shared" si="10"/>
        <v>369547</v>
      </c>
      <c r="S142" s="87">
        <v>57975</v>
      </c>
      <c r="T142" s="87">
        <v>311572</v>
      </c>
      <c r="V142" s="105" t="s">
        <v>673</v>
      </c>
      <c r="W142" s="95" t="s">
        <v>1865</v>
      </c>
      <c r="X142" s="87">
        <v>267000</v>
      </c>
      <c r="Y142" s="87">
        <f t="shared" si="11"/>
        <v>1958481</v>
      </c>
      <c r="Z142" s="85"/>
      <c r="AA142" s="87">
        <v>1958481</v>
      </c>
    </row>
    <row r="143" spans="1:27" ht="15">
      <c r="A143" s="105" t="s">
        <v>706</v>
      </c>
      <c r="B143" s="95" t="s">
        <v>1876</v>
      </c>
      <c r="C143" s="87">
        <v>552500</v>
      </c>
      <c r="D143" s="46">
        <f t="shared" si="8"/>
        <v>1441667</v>
      </c>
      <c r="E143" s="87">
        <v>1050204</v>
      </c>
      <c r="F143" s="87">
        <v>391463</v>
      </c>
      <c r="H143" s="105" t="s">
        <v>727</v>
      </c>
      <c r="I143" s="95" t="s">
        <v>1882</v>
      </c>
      <c r="J143" s="85"/>
      <c r="K143" s="46">
        <f t="shared" si="9"/>
        <v>83400</v>
      </c>
      <c r="L143" s="85"/>
      <c r="M143" s="87">
        <v>83400</v>
      </c>
      <c r="O143" s="105" t="s">
        <v>673</v>
      </c>
      <c r="P143" s="95" t="s">
        <v>1865</v>
      </c>
      <c r="Q143" s="87">
        <v>1755650</v>
      </c>
      <c r="R143" s="87">
        <f t="shared" si="10"/>
        <v>346646</v>
      </c>
      <c r="S143" s="85"/>
      <c r="T143" s="87">
        <v>346646</v>
      </c>
      <c r="V143" s="105" t="s">
        <v>676</v>
      </c>
      <c r="W143" s="95" t="s">
        <v>1866</v>
      </c>
      <c r="X143" s="85"/>
      <c r="Y143" s="87">
        <f t="shared" si="11"/>
        <v>284295</v>
      </c>
      <c r="Z143" s="87">
        <v>135000</v>
      </c>
      <c r="AA143" s="87">
        <v>149295</v>
      </c>
    </row>
    <row r="144" spans="1:27" ht="15">
      <c r="A144" s="105" t="s">
        <v>709</v>
      </c>
      <c r="B144" s="95" t="s">
        <v>1877</v>
      </c>
      <c r="C144" s="85"/>
      <c r="D144" s="46">
        <f t="shared" si="8"/>
        <v>176987</v>
      </c>
      <c r="E144" s="87">
        <v>25850</v>
      </c>
      <c r="F144" s="87">
        <v>151137</v>
      </c>
      <c r="H144" s="105" t="s">
        <v>736</v>
      </c>
      <c r="I144" s="95" t="s">
        <v>1885</v>
      </c>
      <c r="J144" s="87">
        <v>18538</v>
      </c>
      <c r="K144" s="46">
        <f t="shared" si="9"/>
        <v>601864</v>
      </c>
      <c r="L144" s="85"/>
      <c r="M144" s="87">
        <v>601864</v>
      </c>
      <c r="O144" s="105" t="s">
        <v>676</v>
      </c>
      <c r="P144" s="95" t="s">
        <v>1866</v>
      </c>
      <c r="Q144" s="85"/>
      <c r="R144" s="87">
        <f t="shared" si="10"/>
        <v>49945</v>
      </c>
      <c r="S144" s="85"/>
      <c r="T144" s="87">
        <v>49945</v>
      </c>
      <c r="V144" s="105" t="s">
        <v>679</v>
      </c>
      <c r="W144" s="95" t="s">
        <v>1867</v>
      </c>
      <c r="X144" s="87">
        <v>24771295</v>
      </c>
      <c r="Y144" s="87">
        <f t="shared" si="11"/>
        <v>4218097</v>
      </c>
      <c r="Z144" s="87">
        <v>9500</v>
      </c>
      <c r="AA144" s="87">
        <v>4208597</v>
      </c>
    </row>
    <row r="145" spans="1:27" ht="15">
      <c r="A145" s="105" t="s">
        <v>712</v>
      </c>
      <c r="B145" s="95" t="s">
        <v>1878</v>
      </c>
      <c r="C145" s="85"/>
      <c r="D145" s="46">
        <f t="shared" si="8"/>
        <v>3500</v>
      </c>
      <c r="E145" s="85"/>
      <c r="F145" s="87">
        <v>3500</v>
      </c>
      <c r="H145" s="105" t="s">
        <v>739</v>
      </c>
      <c r="I145" s="95" t="s">
        <v>1886</v>
      </c>
      <c r="J145" s="87">
        <v>663000</v>
      </c>
      <c r="K145" s="46">
        <f t="shared" si="9"/>
        <v>45570</v>
      </c>
      <c r="L145" s="85"/>
      <c r="M145" s="87">
        <v>45570</v>
      </c>
      <c r="O145" s="105" t="s">
        <v>679</v>
      </c>
      <c r="P145" s="95" t="s">
        <v>1867</v>
      </c>
      <c r="Q145" s="87">
        <v>6003</v>
      </c>
      <c r="R145" s="87">
        <f t="shared" si="10"/>
        <v>20084920</v>
      </c>
      <c r="S145" s="87">
        <v>192116</v>
      </c>
      <c r="T145" s="87">
        <v>19892804</v>
      </c>
      <c r="V145" s="105" t="s">
        <v>682</v>
      </c>
      <c r="W145" s="95" t="s">
        <v>1868</v>
      </c>
      <c r="X145" s="87">
        <v>69500</v>
      </c>
      <c r="Y145" s="87">
        <f t="shared" si="11"/>
        <v>12071860</v>
      </c>
      <c r="Z145" s="87">
        <v>108900</v>
      </c>
      <c r="AA145" s="87">
        <v>11962960</v>
      </c>
    </row>
    <row r="146" spans="1:27" ht="15">
      <c r="A146" s="105" t="s">
        <v>715</v>
      </c>
      <c r="B146" s="95" t="s">
        <v>2294</v>
      </c>
      <c r="C146" s="85"/>
      <c r="D146" s="46">
        <f t="shared" si="8"/>
        <v>10653</v>
      </c>
      <c r="E146" s="85"/>
      <c r="F146" s="87">
        <v>10653</v>
      </c>
      <c r="H146" s="105" t="s">
        <v>745</v>
      </c>
      <c r="I146" s="95" t="s">
        <v>1887</v>
      </c>
      <c r="J146" s="85"/>
      <c r="K146" s="46">
        <f t="shared" si="9"/>
        <v>13100</v>
      </c>
      <c r="L146" s="85"/>
      <c r="M146" s="87">
        <v>13100</v>
      </c>
      <c r="O146" s="105" t="s">
        <v>682</v>
      </c>
      <c r="P146" s="95" t="s">
        <v>1868</v>
      </c>
      <c r="Q146" s="87">
        <v>640500</v>
      </c>
      <c r="R146" s="87">
        <f t="shared" si="10"/>
        <v>7420515</v>
      </c>
      <c r="S146" s="87">
        <v>724130</v>
      </c>
      <c r="T146" s="87">
        <v>6696385</v>
      </c>
      <c r="V146" s="105" t="s">
        <v>685</v>
      </c>
      <c r="W146" s="95" t="s">
        <v>1869</v>
      </c>
      <c r="X146" s="85"/>
      <c r="Y146" s="87">
        <f t="shared" si="11"/>
        <v>2598</v>
      </c>
      <c r="Z146" s="85"/>
      <c r="AA146" s="87">
        <v>2598</v>
      </c>
    </row>
    <row r="147" spans="1:27" ht="15">
      <c r="A147" s="105" t="s">
        <v>718</v>
      </c>
      <c r="B147" s="95" t="s">
        <v>1879</v>
      </c>
      <c r="C147" s="85"/>
      <c r="D147" s="46">
        <f t="shared" si="8"/>
        <v>96594</v>
      </c>
      <c r="E147" s="87">
        <v>11400</v>
      </c>
      <c r="F147" s="87">
        <v>85194</v>
      </c>
      <c r="H147" s="105" t="s">
        <v>748</v>
      </c>
      <c r="I147" s="95" t="s">
        <v>1888</v>
      </c>
      <c r="J147" s="85"/>
      <c r="K147" s="46">
        <f t="shared" si="9"/>
        <v>420700</v>
      </c>
      <c r="L147" s="85"/>
      <c r="M147" s="87">
        <v>420700</v>
      </c>
      <c r="O147" s="105" t="s">
        <v>685</v>
      </c>
      <c r="P147" s="95" t="s">
        <v>1869</v>
      </c>
      <c r="Q147" s="87">
        <v>53300</v>
      </c>
      <c r="R147" s="87">
        <f t="shared" si="10"/>
        <v>91465</v>
      </c>
      <c r="S147" s="85"/>
      <c r="T147" s="87">
        <v>91465</v>
      </c>
      <c r="V147" s="105" t="s">
        <v>688</v>
      </c>
      <c r="W147" s="95" t="s">
        <v>1870</v>
      </c>
      <c r="X147" s="87">
        <v>19000</v>
      </c>
      <c r="Y147" s="87">
        <f t="shared" si="11"/>
        <v>31275</v>
      </c>
      <c r="Z147" s="85"/>
      <c r="AA147" s="87">
        <v>31275</v>
      </c>
    </row>
    <row r="148" spans="1:27" ht="15">
      <c r="A148" s="105" t="s">
        <v>721</v>
      </c>
      <c r="B148" s="95" t="s">
        <v>1880</v>
      </c>
      <c r="C148" s="85"/>
      <c r="D148" s="46">
        <f t="shared" si="8"/>
        <v>139205</v>
      </c>
      <c r="E148" s="85"/>
      <c r="F148" s="87">
        <v>139205</v>
      </c>
      <c r="H148" s="105" t="s">
        <v>751</v>
      </c>
      <c r="I148" s="95" t="s">
        <v>1889</v>
      </c>
      <c r="J148" s="85"/>
      <c r="K148" s="46">
        <f t="shared" si="9"/>
        <v>485541</v>
      </c>
      <c r="L148" s="85"/>
      <c r="M148" s="87">
        <v>485541</v>
      </c>
      <c r="O148" s="105" t="s">
        <v>688</v>
      </c>
      <c r="P148" s="95" t="s">
        <v>1870</v>
      </c>
      <c r="Q148" s="85"/>
      <c r="R148" s="87">
        <f t="shared" si="10"/>
        <v>251161</v>
      </c>
      <c r="S148" s="85"/>
      <c r="T148" s="87">
        <v>251161</v>
      </c>
      <c r="V148" s="105" t="s">
        <v>691</v>
      </c>
      <c r="W148" s="95" t="s">
        <v>1871</v>
      </c>
      <c r="X148" s="85"/>
      <c r="Y148" s="87">
        <f t="shared" si="11"/>
        <v>811635</v>
      </c>
      <c r="Z148" s="85"/>
      <c r="AA148" s="87">
        <v>811635</v>
      </c>
    </row>
    <row r="149" spans="1:27" ht="15">
      <c r="A149" s="105" t="s">
        <v>724</v>
      </c>
      <c r="B149" s="95" t="s">
        <v>1881</v>
      </c>
      <c r="C149" s="85"/>
      <c r="D149" s="46">
        <f t="shared" si="8"/>
        <v>118114</v>
      </c>
      <c r="E149" s="87">
        <v>5000</v>
      </c>
      <c r="F149" s="87">
        <v>113114</v>
      </c>
      <c r="H149" s="105" t="s">
        <v>757</v>
      </c>
      <c r="I149" s="95" t="s">
        <v>1890</v>
      </c>
      <c r="J149" s="87">
        <v>0</v>
      </c>
      <c r="K149" s="46">
        <f t="shared" si="9"/>
        <v>1281926</v>
      </c>
      <c r="L149" s="85"/>
      <c r="M149" s="87">
        <v>1281926</v>
      </c>
      <c r="O149" s="105" t="s">
        <v>691</v>
      </c>
      <c r="P149" s="95" t="s">
        <v>1871</v>
      </c>
      <c r="Q149" s="85"/>
      <c r="R149" s="87">
        <f t="shared" si="10"/>
        <v>1921357</v>
      </c>
      <c r="S149" s="87">
        <v>33940</v>
      </c>
      <c r="T149" s="87">
        <v>1887417</v>
      </c>
      <c r="V149" s="105" t="s">
        <v>694</v>
      </c>
      <c r="W149" s="95" t="s">
        <v>1872</v>
      </c>
      <c r="X149" s="87">
        <v>100000</v>
      </c>
      <c r="Y149" s="87">
        <f t="shared" si="11"/>
        <v>538300</v>
      </c>
      <c r="Z149" s="85"/>
      <c r="AA149" s="87">
        <v>538300</v>
      </c>
    </row>
    <row r="150" spans="1:27" ht="15">
      <c r="A150" s="105" t="s">
        <v>727</v>
      </c>
      <c r="B150" s="95" t="s">
        <v>1882</v>
      </c>
      <c r="C150" s="85"/>
      <c r="D150" s="46">
        <f t="shared" si="8"/>
        <v>97055</v>
      </c>
      <c r="E150" s="85"/>
      <c r="F150" s="87">
        <v>97055</v>
      </c>
      <c r="H150" s="105" t="s">
        <v>760</v>
      </c>
      <c r="I150" s="95" t="s">
        <v>1891</v>
      </c>
      <c r="J150" s="85"/>
      <c r="K150" s="46">
        <f t="shared" si="9"/>
        <v>83250</v>
      </c>
      <c r="L150" s="85"/>
      <c r="M150" s="87">
        <v>83250</v>
      </c>
      <c r="O150" s="105" t="s">
        <v>694</v>
      </c>
      <c r="P150" s="95" t="s">
        <v>1872</v>
      </c>
      <c r="Q150" s="85"/>
      <c r="R150" s="87">
        <f t="shared" si="10"/>
        <v>309043</v>
      </c>
      <c r="S150" s="87">
        <v>73040</v>
      </c>
      <c r="T150" s="87">
        <v>236003</v>
      </c>
      <c r="V150" s="105" t="s">
        <v>697</v>
      </c>
      <c r="W150" s="95" t="s">
        <v>1873</v>
      </c>
      <c r="X150" s="85"/>
      <c r="Y150" s="87">
        <f t="shared" si="11"/>
        <v>133616</v>
      </c>
      <c r="Z150" s="85"/>
      <c r="AA150" s="87">
        <v>133616</v>
      </c>
    </row>
    <row r="151" spans="1:27" ht="15">
      <c r="A151" s="105" t="s">
        <v>730</v>
      </c>
      <c r="B151" s="95" t="s">
        <v>1883</v>
      </c>
      <c r="C151" s="85"/>
      <c r="D151" s="46">
        <f t="shared" si="8"/>
        <v>80440</v>
      </c>
      <c r="E151" s="85"/>
      <c r="F151" s="87">
        <v>80440</v>
      </c>
      <c r="H151" s="105" t="s">
        <v>763</v>
      </c>
      <c r="I151" s="95" t="s">
        <v>1892</v>
      </c>
      <c r="J151" s="87">
        <v>620800</v>
      </c>
      <c r="K151" s="46">
        <f t="shared" si="9"/>
        <v>188586</v>
      </c>
      <c r="L151" s="85"/>
      <c r="M151" s="87">
        <v>188586</v>
      </c>
      <c r="O151" s="105" t="s">
        <v>697</v>
      </c>
      <c r="P151" s="95" t="s">
        <v>1873</v>
      </c>
      <c r="Q151" s="87">
        <v>292000</v>
      </c>
      <c r="R151" s="87">
        <f t="shared" si="10"/>
        <v>611751</v>
      </c>
      <c r="S151" s="87">
        <v>12800</v>
      </c>
      <c r="T151" s="87">
        <v>598951</v>
      </c>
      <c r="V151" s="105" t="s">
        <v>700</v>
      </c>
      <c r="W151" s="95" t="s">
        <v>1874</v>
      </c>
      <c r="X151" s="87">
        <v>190175</v>
      </c>
      <c r="Y151" s="87">
        <f t="shared" si="11"/>
        <v>12182166</v>
      </c>
      <c r="Z151" s="87">
        <v>9826318</v>
      </c>
      <c r="AA151" s="87">
        <v>2355848</v>
      </c>
    </row>
    <row r="152" spans="1:27" ht="15">
      <c r="A152" s="105" t="s">
        <v>733</v>
      </c>
      <c r="B152" s="95" t="s">
        <v>1884</v>
      </c>
      <c r="C152" s="87">
        <v>106750</v>
      </c>
      <c r="D152" s="46">
        <f t="shared" si="8"/>
        <v>65582</v>
      </c>
      <c r="E152" s="85"/>
      <c r="F152" s="87">
        <v>65582</v>
      </c>
      <c r="H152" s="105" t="s">
        <v>770</v>
      </c>
      <c r="I152" s="95" t="s">
        <v>1894</v>
      </c>
      <c r="J152" s="87">
        <v>42250</v>
      </c>
      <c r="K152" s="46">
        <f t="shared" si="9"/>
        <v>115850</v>
      </c>
      <c r="L152" s="85"/>
      <c r="M152" s="87">
        <v>115850</v>
      </c>
      <c r="O152" s="105" t="s">
        <v>700</v>
      </c>
      <c r="P152" s="95" t="s">
        <v>1874</v>
      </c>
      <c r="Q152" s="87">
        <v>2376200</v>
      </c>
      <c r="R152" s="87">
        <f t="shared" si="10"/>
        <v>3819208</v>
      </c>
      <c r="S152" s="87">
        <v>315400</v>
      </c>
      <c r="T152" s="87">
        <v>3503808</v>
      </c>
      <c r="V152" s="105" t="s">
        <v>703</v>
      </c>
      <c r="W152" s="95" t="s">
        <v>1875</v>
      </c>
      <c r="X152" s="85"/>
      <c r="Y152" s="87">
        <f t="shared" si="11"/>
        <v>642230</v>
      </c>
      <c r="Z152" s="85"/>
      <c r="AA152" s="87">
        <v>642230</v>
      </c>
    </row>
    <row r="153" spans="1:27" ht="15">
      <c r="A153" s="105" t="s">
        <v>736</v>
      </c>
      <c r="B153" s="95" t="s">
        <v>1885</v>
      </c>
      <c r="C153" s="87">
        <v>579807</v>
      </c>
      <c r="D153" s="46">
        <f t="shared" si="8"/>
        <v>398596</v>
      </c>
      <c r="E153" s="87">
        <v>6960</v>
      </c>
      <c r="F153" s="87">
        <v>391636</v>
      </c>
      <c r="H153" s="105" t="s">
        <v>773</v>
      </c>
      <c r="I153" s="95" t="s">
        <v>1895</v>
      </c>
      <c r="J153" s="85"/>
      <c r="K153" s="46">
        <f t="shared" si="9"/>
        <v>285822</v>
      </c>
      <c r="L153" s="85"/>
      <c r="M153" s="87">
        <v>285822</v>
      </c>
      <c r="O153" s="105" t="s">
        <v>703</v>
      </c>
      <c r="P153" s="95" t="s">
        <v>1875</v>
      </c>
      <c r="Q153" s="87">
        <v>9024427</v>
      </c>
      <c r="R153" s="87">
        <f t="shared" si="10"/>
        <v>1619040</v>
      </c>
      <c r="S153" s="87">
        <v>192240</v>
      </c>
      <c r="T153" s="87">
        <v>1426800</v>
      </c>
      <c r="V153" s="105" t="s">
        <v>706</v>
      </c>
      <c r="W153" s="95" t="s">
        <v>1876</v>
      </c>
      <c r="X153" s="87">
        <v>30000</v>
      </c>
      <c r="Y153" s="87">
        <f t="shared" si="11"/>
        <v>7714473</v>
      </c>
      <c r="Z153" s="87">
        <v>7516800</v>
      </c>
      <c r="AA153" s="87">
        <v>197673</v>
      </c>
    </row>
    <row r="154" spans="1:27" ht="15">
      <c r="A154" s="105" t="s">
        <v>739</v>
      </c>
      <c r="B154" s="95" t="s">
        <v>1886</v>
      </c>
      <c r="C154" s="85"/>
      <c r="D154" s="46">
        <f t="shared" si="8"/>
        <v>71868</v>
      </c>
      <c r="E154" s="85"/>
      <c r="F154" s="87">
        <v>71868</v>
      </c>
      <c r="H154" s="105" t="s">
        <v>776</v>
      </c>
      <c r="I154" s="95" t="s">
        <v>1896</v>
      </c>
      <c r="J154" s="85"/>
      <c r="K154" s="46">
        <f t="shared" si="9"/>
        <v>5800</v>
      </c>
      <c r="L154" s="85"/>
      <c r="M154" s="87">
        <v>5800</v>
      </c>
      <c r="O154" s="105" t="s">
        <v>706</v>
      </c>
      <c r="P154" s="95" t="s">
        <v>1876</v>
      </c>
      <c r="Q154" s="87">
        <v>1993600</v>
      </c>
      <c r="R154" s="87">
        <f t="shared" si="10"/>
        <v>4324183</v>
      </c>
      <c r="S154" s="87">
        <v>2103737</v>
      </c>
      <c r="T154" s="87">
        <v>2220446</v>
      </c>
      <c r="V154" s="105" t="s">
        <v>709</v>
      </c>
      <c r="W154" s="95" t="s">
        <v>1877</v>
      </c>
      <c r="X154" s="85"/>
      <c r="Y154" s="87">
        <f t="shared" si="11"/>
        <v>96733</v>
      </c>
      <c r="Z154" s="85"/>
      <c r="AA154" s="87">
        <v>96733</v>
      </c>
    </row>
    <row r="155" spans="1:27" ht="15">
      <c r="A155" s="105" t="s">
        <v>745</v>
      </c>
      <c r="B155" s="95" t="s">
        <v>1887</v>
      </c>
      <c r="C155" s="85"/>
      <c r="D155" s="46">
        <f t="shared" si="8"/>
        <v>168603</v>
      </c>
      <c r="E155" s="85"/>
      <c r="F155" s="87">
        <v>168603</v>
      </c>
      <c r="H155" s="105" t="s">
        <v>779</v>
      </c>
      <c r="I155" s="95" t="s">
        <v>1897</v>
      </c>
      <c r="J155" s="87">
        <v>4000</v>
      </c>
      <c r="K155" s="46">
        <f t="shared" si="9"/>
        <v>5995</v>
      </c>
      <c r="L155" s="85"/>
      <c r="M155" s="87">
        <v>5995</v>
      </c>
      <c r="O155" s="105" t="s">
        <v>709</v>
      </c>
      <c r="P155" s="95" t="s">
        <v>1877</v>
      </c>
      <c r="Q155" s="87">
        <v>3444</v>
      </c>
      <c r="R155" s="87">
        <f t="shared" si="10"/>
        <v>1332697</v>
      </c>
      <c r="S155" s="87">
        <v>212000</v>
      </c>
      <c r="T155" s="87">
        <v>1120697</v>
      </c>
      <c r="V155" s="105" t="s">
        <v>715</v>
      </c>
      <c r="W155" s="95" t="s">
        <v>2294</v>
      </c>
      <c r="X155" s="85"/>
      <c r="Y155" s="87">
        <f t="shared" si="11"/>
        <v>40800</v>
      </c>
      <c r="Z155" s="85"/>
      <c r="AA155" s="87">
        <v>40800</v>
      </c>
    </row>
    <row r="156" spans="1:27" ht="15">
      <c r="A156" s="105" t="s">
        <v>748</v>
      </c>
      <c r="B156" s="95" t="s">
        <v>1888</v>
      </c>
      <c r="C156" s="87">
        <v>634000</v>
      </c>
      <c r="D156" s="46">
        <f t="shared" si="8"/>
        <v>78885</v>
      </c>
      <c r="E156" s="85"/>
      <c r="F156" s="87">
        <v>78885</v>
      </c>
      <c r="H156" s="105" t="s">
        <v>782</v>
      </c>
      <c r="I156" s="95" t="s">
        <v>1898</v>
      </c>
      <c r="J156" s="87">
        <v>1135040</v>
      </c>
      <c r="K156" s="46">
        <f t="shared" si="9"/>
        <v>194105</v>
      </c>
      <c r="L156" s="85"/>
      <c r="M156" s="87">
        <v>194105</v>
      </c>
      <c r="O156" s="105" t="s">
        <v>712</v>
      </c>
      <c r="P156" s="95" t="s">
        <v>1878</v>
      </c>
      <c r="Q156" s="85"/>
      <c r="R156" s="87">
        <f t="shared" si="10"/>
        <v>48484</v>
      </c>
      <c r="S156" s="85"/>
      <c r="T156" s="87">
        <v>48484</v>
      </c>
      <c r="V156" s="105" t="s">
        <v>718</v>
      </c>
      <c r="W156" s="95" t="s">
        <v>1879</v>
      </c>
      <c r="X156" s="85"/>
      <c r="Y156" s="87">
        <f t="shared" si="11"/>
        <v>117474</v>
      </c>
      <c r="Z156" s="85"/>
      <c r="AA156" s="87">
        <v>117474</v>
      </c>
    </row>
    <row r="157" spans="1:27" ht="15">
      <c r="A157" s="105" t="s">
        <v>751</v>
      </c>
      <c r="B157" s="95" t="s">
        <v>1889</v>
      </c>
      <c r="C157" s="87">
        <v>150000</v>
      </c>
      <c r="D157" s="46">
        <f t="shared" si="8"/>
        <v>115186</v>
      </c>
      <c r="E157" s="85"/>
      <c r="F157" s="87">
        <v>115186</v>
      </c>
      <c r="H157" s="105" t="s">
        <v>785</v>
      </c>
      <c r="I157" s="95" t="s">
        <v>1899</v>
      </c>
      <c r="J157" s="87">
        <v>300</v>
      </c>
      <c r="K157" s="46">
        <f t="shared" si="9"/>
        <v>1142560</v>
      </c>
      <c r="L157" s="85"/>
      <c r="M157" s="87">
        <v>1142560</v>
      </c>
      <c r="O157" s="105" t="s">
        <v>715</v>
      </c>
      <c r="P157" s="95" t="s">
        <v>2294</v>
      </c>
      <c r="Q157" s="85"/>
      <c r="R157" s="87">
        <f t="shared" si="10"/>
        <v>122697</v>
      </c>
      <c r="S157" s="87">
        <v>85199</v>
      </c>
      <c r="T157" s="87">
        <v>37498</v>
      </c>
      <c r="V157" s="105" t="s">
        <v>721</v>
      </c>
      <c r="W157" s="95" t="s">
        <v>1880</v>
      </c>
      <c r="X157" s="87">
        <v>4000</v>
      </c>
      <c r="Y157" s="87">
        <f t="shared" si="11"/>
        <v>1025183</v>
      </c>
      <c r="Z157" s="85"/>
      <c r="AA157" s="87">
        <v>1025183</v>
      </c>
    </row>
    <row r="158" spans="1:27" ht="15">
      <c r="A158" s="105" t="s">
        <v>757</v>
      </c>
      <c r="B158" s="95" t="s">
        <v>1890</v>
      </c>
      <c r="C158" s="85"/>
      <c r="D158" s="46">
        <f t="shared" si="8"/>
        <v>749326</v>
      </c>
      <c r="E158" s="87">
        <v>39000</v>
      </c>
      <c r="F158" s="87">
        <v>710326</v>
      </c>
      <c r="H158" s="105" t="s">
        <v>788</v>
      </c>
      <c r="I158" s="95" t="s">
        <v>1900</v>
      </c>
      <c r="J158" s="85"/>
      <c r="K158" s="46">
        <f t="shared" si="9"/>
        <v>84100</v>
      </c>
      <c r="L158" s="85"/>
      <c r="M158" s="87">
        <v>84100</v>
      </c>
      <c r="O158" s="105" t="s">
        <v>718</v>
      </c>
      <c r="P158" s="95" t="s">
        <v>1879</v>
      </c>
      <c r="Q158" s="85"/>
      <c r="R158" s="87">
        <f t="shared" si="10"/>
        <v>271686</v>
      </c>
      <c r="S158" s="87">
        <v>11400</v>
      </c>
      <c r="T158" s="87">
        <v>260286</v>
      </c>
      <c r="V158" s="105" t="s">
        <v>724</v>
      </c>
      <c r="W158" s="95" t="s">
        <v>1881</v>
      </c>
      <c r="X158" s="85"/>
      <c r="Y158" s="87">
        <f t="shared" si="11"/>
        <v>67904</v>
      </c>
      <c r="Z158" s="85"/>
      <c r="AA158" s="87">
        <v>67904</v>
      </c>
    </row>
    <row r="159" spans="1:27" ht="15">
      <c r="A159" s="105" t="s">
        <v>760</v>
      </c>
      <c r="B159" s="95" t="s">
        <v>1891</v>
      </c>
      <c r="C159" s="85"/>
      <c r="D159" s="46">
        <f t="shared" si="8"/>
        <v>207387</v>
      </c>
      <c r="E159" s="85"/>
      <c r="F159" s="87">
        <v>207387</v>
      </c>
      <c r="H159" s="105" t="s">
        <v>791</v>
      </c>
      <c r="I159" s="95" t="s">
        <v>1901</v>
      </c>
      <c r="J159" s="87">
        <v>523390</v>
      </c>
      <c r="K159" s="46">
        <f t="shared" si="9"/>
        <v>482041</v>
      </c>
      <c r="L159" s="85"/>
      <c r="M159" s="87">
        <v>482041</v>
      </c>
      <c r="O159" s="105" t="s">
        <v>721</v>
      </c>
      <c r="P159" s="95" t="s">
        <v>1880</v>
      </c>
      <c r="Q159" s="87">
        <v>46082</v>
      </c>
      <c r="R159" s="87">
        <f t="shared" si="10"/>
        <v>703785</v>
      </c>
      <c r="S159" s="85"/>
      <c r="T159" s="87">
        <v>703785</v>
      </c>
      <c r="V159" s="105" t="s">
        <v>727</v>
      </c>
      <c r="W159" s="95" t="s">
        <v>1882</v>
      </c>
      <c r="X159" s="85"/>
      <c r="Y159" s="87">
        <f t="shared" si="11"/>
        <v>291675</v>
      </c>
      <c r="Z159" s="85"/>
      <c r="AA159" s="87">
        <v>291675</v>
      </c>
    </row>
    <row r="160" spans="1:27" ht="15">
      <c r="A160" s="105" t="s">
        <v>763</v>
      </c>
      <c r="B160" s="95" t="s">
        <v>1892</v>
      </c>
      <c r="C160" s="87">
        <v>1172750</v>
      </c>
      <c r="D160" s="46">
        <f t="shared" si="8"/>
        <v>734024</v>
      </c>
      <c r="E160" s="85"/>
      <c r="F160" s="87">
        <v>734024</v>
      </c>
      <c r="H160" s="105" t="s">
        <v>794</v>
      </c>
      <c r="I160" s="95" t="s">
        <v>1902</v>
      </c>
      <c r="J160" s="87">
        <v>141000</v>
      </c>
      <c r="K160" s="46">
        <f t="shared" si="9"/>
        <v>293217</v>
      </c>
      <c r="L160" s="85"/>
      <c r="M160" s="87">
        <v>293217</v>
      </c>
      <c r="O160" s="105" t="s">
        <v>724</v>
      </c>
      <c r="P160" s="95" t="s">
        <v>1881</v>
      </c>
      <c r="Q160" s="87">
        <v>92730</v>
      </c>
      <c r="R160" s="87">
        <f t="shared" si="10"/>
        <v>416646</v>
      </c>
      <c r="S160" s="87">
        <v>72500</v>
      </c>
      <c r="T160" s="87">
        <v>344146</v>
      </c>
      <c r="V160" s="105" t="s">
        <v>730</v>
      </c>
      <c r="W160" s="95" t="s">
        <v>1883</v>
      </c>
      <c r="X160" s="87">
        <v>250000</v>
      </c>
      <c r="Y160" s="87">
        <f t="shared" si="11"/>
        <v>157285</v>
      </c>
      <c r="Z160" s="85"/>
      <c r="AA160" s="87">
        <v>157285</v>
      </c>
    </row>
    <row r="161" spans="1:27" ht="15">
      <c r="A161" s="105" t="s">
        <v>766</v>
      </c>
      <c r="B161" s="95" t="s">
        <v>1893</v>
      </c>
      <c r="C161" s="85"/>
      <c r="D161" s="46">
        <f t="shared" si="8"/>
        <v>24345</v>
      </c>
      <c r="E161" s="85"/>
      <c r="F161" s="87">
        <v>24345</v>
      </c>
      <c r="H161" s="105" t="s">
        <v>797</v>
      </c>
      <c r="I161" s="95" t="s">
        <v>1903</v>
      </c>
      <c r="J161" s="85"/>
      <c r="K161" s="46">
        <f t="shared" si="9"/>
        <v>300169</v>
      </c>
      <c r="L161" s="85"/>
      <c r="M161" s="87">
        <v>300169</v>
      </c>
      <c r="O161" s="105" t="s">
        <v>727</v>
      </c>
      <c r="P161" s="95" t="s">
        <v>1882</v>
      </c>
      <c r="Q161" s="85"/>
      <c r="R161" s="87">
        <f t="shared" si="10"/>
        <v>375013</v>
      </c>
      <c r="S161" s="87">
        <v>13050</v>
      </c>
      <c r="T161" s="87">
        <v>361963</v>
      </c>
      <c r="V161" s="105" t="s">
        <v>733</v>
      </c>
      <c r="W161" s="95" t="s">
        <v>1884</v>
      </c>
      <c r="X161" s="85"/>
      <c r="Y161" s="87">
        <f t="shared" si="11"/>
        <v>10400</v>
      </c>
      <c r="Z161" s="85"/>
      <c r="AA161" s="87">
        <v>10400</v>
      </c>
    </row>
    <row r="162" spans="1:27" ht="15">
      <c r="A162" s="105" t="s">
        <v>770</v>
      </c>
      <c r="B162" s="95" t="s">
        <v>1894</v>
      </c>
      <c r="C162" s="87">
        <v>1938710</v>
      </c>
      <c r="D162" s="46">
        <f t="shared" si="8"/>
        <v>322647</v>
      </c>
      <c r="E162" s="87">
        <v>94852</v>
      </c>
      <c r="F162" s="87">
        <v>227795</v>
      </c>
      <c r="H162" s="105" t="s">
        <v>800</v>
      </c>
      <c r="I162" s="95" t="s">
        <v>1904</v>
      </c>
      <c r="J162" s="85"/>
      <c r="K162" s="46">
        <f t="shared" si="9"/>
        <v>118300</v>
      </c>
      <c r="L162" s="85"/>
      <c r="M162" s="87">
        <v>118300</v>
      </c>
      <c r="O162" s="105" t="s">
        <v>730</v>
      </c>
      <c r="P162" s="95" t="s">
        <v>1883</v>
      </c>
      <c r="Q162" s="87">
        <v>88500</v>
      </c>
      <c r="R162" s="87">
        <f t="shared" si="10"/>
        <v>256696</v>
      </c>
      <c r="S162" s="85"/>
      <c r="T162" s="87">
        <v>256696</v>
      </c>
      <c r="V162" s="105" t="s">
        <v>736</v>
      </c>
      <c r="W162" s="95" t="s">
        <v>1885</v>
      </c>
      <c r="X162" s="87">
        <v>1758364</v>
      </c>
      <c r="Y162" s="87">
        <f t="shared" si="11"/>
        <v>6779338</v>
      </c>
      <c r="Z162" s="87">
        <v>123436</v>
      </c>
      <c r="AA162" s="87">
        <v>6655902</v>
      </c>
    </row>
    <row r="163" spans="1:27" ht="15">
      <c r="A163" s="105" t="s">
        <v>773</v>
      </c>
      <c r="B163" s="95" t="s">
        <v>1895</v>
      </c>
      <c r="C163" s="85"/>
      <c r="D163" s="46">
        <f t="shared" si="8"/>
        <v>416824</v>
      </c>
      <c r="E163" s="85"/>
      <c r="F163" s="87">
        <v>416824</v>
      </c>
      <c r="H163" s="105" t="s">
        <v>803</v>
      </c>
      <c r="I163" s="95" t="s">
        <v>1905</v>
      </c>
      <c r="J163" s="85"/>
      <c r="K163" s="46">
        <f t="shared" si="9"/>
        <v>44301</v>
      </c>
      <c r="L163" s="85"/>
      <c r="M163" s="87">
        <v>44301</v>
      </c>
      <c r="O163" s="105" t="s">
        <v>733</v>
      </c>
      <c r="P163" s="95" t="s">
        <v>1884</v>
      </c>
      <c r="Q163" s="87">
        <v>106750</v>
      </c>
      <c r="R163" s="87">
        <f t="shared" si="10"/>
        <v>350405</v>
      </c>
      <c r="S163" s="85"/>
      <c r="T163" s="87">
        <v>350405</v>
      </c>
      <c r="V163" s="105" t="s">
        <v>739</v>
      </c>
      <c r="W163" s="95" t="s">
        <v>1886</v>
      </c>
      <c r="X163" s="87">
        <v>663000</v>
      </c>
      <c r="Y163" s="87">
        <f t="shared" si="11"/>
        <v>413905</v>
      </c>
      <c r="Z163" s="85"/>
      <c r="AA163" s="87">
        <v>413905</v>
      </c>
    </row>
    <row r="164" spans="1:27" ht="15">
      <c r="A164" s="105" t="s">
        <v>776</v>
      </c>
      <c r="B164" s="95" t="s">
        <v>1896</v>
      </c>
      <c r="C164" s="87">
        <v>220900</v>
      </c>
      <c r="D164" s="46">
        <f t="shared" si="8"/>
        <v>24321</v>
      </c>
      <c r="E164" s="85"/>
      <c r="F164" s="87">
        <v>24321</v>
      </c>
      <c r="H164" s="105" t="s">
        <v>806</v>
      </c>
      <c r="I164" s="95" t="s">
        <v>1906</v>
      </c>
      <c r="J164" s="85"/>
      <c r="K164" s="46">
        <f t="shared" si="9"/>
        <v>2001</v>
      </c>
      <c r="L164" s="85"/>
      <c r="M164" s="87">
        <v>2001</v>
      </c>
      <c r="O164" s="105" t="s">
        <v>736</v>
      </c>
      <c r="P164" s="95" t="s">
        <v>1885</v>
      </c>
      <c r="Q164" s="87">
        <v>681382</v>
      </c>
      <c r="R164" s="87">
        <f t="shared" si="10"/>
        <v>1908833</v>
      </c>
      <c r="S164" s="87">
        <v>16310</v>
      </c>
      <c r="T164" s="87">
        <v>1892523</v>
      </c>
      <c r="V164" s="105" t="s">
        <v>745</v>
      </c>
      <c r="W164" s="95" t="s">
        <v>1887</v>
      </c>
      <c r="X164" s="85"/>
      <c r="Y164" s="87">
        <f t="shared" si="11"/>
        <v>1348974</v>
      </c>
      <c r="Z164" s="85"/>
      <c r="AA164" s="87">
        <v>1348974</v>
      </c>
    </row>
    <row r="165" spans="1:27" ht="15">
      <c r="A165" s="105" t="s">
        <v>779</v>
      </c>
      <c r="B165" s="95" t="s">
        <v>1897</v>
      </c>
      <c r="C165" s="85"/>
      <c r="D165" s="46">
        <f t="shared" si="8"/>
        <v>314993</v>
      </c>
      <c r="E165" s="87">
        <v>21500</v>
      </c>
      <c r="F165" s="87">
        <v>293493</v>
      </c>
      <c r="H165" s="105" t="s">
        <v>809</v>
      </c>
      <c r="I165" s="95" t="s">
        <v>1907</v>
      </c>
      <c r="J165" s="85"/>
      <c r="K165" s="46">
        <f t="shared" si="9"/>
        <v>234825</v>
      </c>
      <c r="L165" s="85"/>
      <c r="M165" s="87">
        <v>234825</v>
      </c>
      <c r="O165" s="105" t="s">
        <v>739</v>
      </c>
      <c r="P165" s="95" t="s">
        <v>1886</v>
      </c>
      <c r="Q165" s="85"/>
      <c r="R165" s="87">
        <f t="shared" si="10"/>
        <v>410075</v>
      </c>
      <c r="S165" s="87">
        <v>400</v>
      </c>
      <c r="T165" s="87">
        <v>409675</v>
      </c>
      <c r="V165" s="105" t="s">
        <v>748</v>
      </c>
      <c r="W165" s="95" t="s">
        <v>1888</v>
      </c>
      <c r="X165" s="85"/>
      <c r="Y165" s="87">
        <f t="shared" si="11"/>
        <v>484800</v>
      </c>
      <c r="Z165" s="85"/>
      <c r="AA165" s="87">
        <v>484800</v>
      </c>
    </row>
    <row r="166" spans="1:27" ht="15">
      <c r="A166" s="105" t="s">
        <v>782</v>
      </c>
      <c r="B166" s="95" t="s">
        <v>1898</v>
      </c>
      <c r="C166" s="87">
        <v>433551</v>
      </c>
      <c r="D166" s="46">
        <f t="shared" si="8"/>
        <v>763200</v>
      </c>
      <c r="E166" s="87">
        <v>119421</v>
      </c>
      <c r="F166" s="87">
        <v>643779</v>
      </c>
      <c r="H166" s="105" t="s">
        <v>812</v>
      </c>
      <c r="I166" s="95" t="s">
        <v>1908</v>
      </c>
      <c r="J166" s="85"/>
      <c r="K166" s="46">
        <f t="shared" si="9"/>
        <v>136450</v>
      </c>
      <c r="L166" s="85"/>
      <c r="M166" s="87">
        <v>136450</v>
      </c>
      <c r="O166" s="105" t="s">
        <v>742</v>
      </c>
      <c r="P166" s="95" t="s">
        <v>2305</v>
      </c>
      <c r="Q166" s="85"/>
      <c r="R166" s="87">
        <f t="shared" si="10"/>
        <v>20500</v>
      </c>
      <c r="S166" s="85"/>
      <c r="T166" s="87">
        <v>20500</v>
      </c>
      <c r="V166" s="105" t="s">
        <v>751</v>
      </c>
      <c r="W166" s="95" t="s">
        <v>1889</v>
      </c>
      <c r="X166" s="85"/>
      <c r="Y166" s="87">
        <f t="shared" si="11"/>
        <v>698993</v>
      </c>
      <c r="Z166" s="85"/>
      <c r="AA166" s="87">
        <v>698993</v>
      </c>
    </row>
    <row r="167" spans="1:27" ht="15">
      <c r="A167" s="105" t="s">
        <v>785</v>
      </c>
      <c r="B167" s="95" t="s">
        <v>1899</v>
      </c>
      <c r="C167" s="87">
        <v>849185</v>
      </c>
      <c r="D167" s="46">
        <f t="shared" si="8"/>
        <v>507327</v>
      </c>
      <c r="E167" s="87">
        <v>4900</v>
      </c>
      <c r="F167" s="87">
        <v>502427</v>
      </c>
      <c r="H167" s="105" t="s">
        <v>819</v>
      </c>
      <c r="I167" s="95" t="s">
        <v>1910</v>
      </c>
      <c r="J167" s="85"/>
      <c r="K167" s="46">
        <f t="shared" si="9"/>
        <v>78355</v>
      </c>
      <c r="L167" s="85"/>
      <c r="M167" s="87">
        <v>78355</v>
      </c>
      <c r="O167" s="105" t="s">
        <v>745</v>
      </c>
      <c r="P167" s="95" t="s">
        <v>1887</v>
      </c>
      <c r="Q167" s="85"/>
      <c r="R167" s="87">
        <f t="shared" si="10"/>
        <v>546937</v>
      </c>
      <c r="S167" s="87">
        <v>11700</v>
      </c>
      <c r="T167" s="87">
        <v>535237</v>
      </c>
      <c r="V167" s="105" t="s">
        <v>757</v>
      </c>
      <c r="W167" s="95" t="s">
        <v>1890</v>
      </c>
      <c r="X167" s="87">
        <v>66000</v>
      </c>
      <c r="Y167" s="87">
        <f t="shared" si="11"/>
        <v>5653348</v>
      </c>
      <c r="Z167" s="87">
        <v>82649</v>
      </c>
      <c r="AA167" s="87">
        <v>5570699</v>
      </c>
    </row>
    <row r="168" spans="1:27" ht="15">
      <c r="A168" s="105" t="s">
        <v>788</v>
      </c>
      <c r="B168" s="95" t="s">
        <v>1900</v>
      </c>
      <c r="C168" s="87">
        <v>540750</v>
      </c>
      <c r="D168" s="46">
        <f t="shared" si="8"/>
        <v>356419</v>
      </c>
      <c r="E168" s="87">
        <v>28000</v>
      </c>
      <c r="F168" s="87">
        <v>328419</v>
      </c>
      <c r="H168" s="105" t="s">
        <v>822</v>
      </c>
      <c r="I168" s="95" t="s">
        <v>1911</v>
      </c>
      <c r="J168" s="87">
        <v>25600</v>
      </c>
      <c r="K168" s="46">
        <f t="shared" si="9"/>
        <v>6175</v>
      </c>
      <c r="L168" s="85"/>
      <c r="M168" s="87">
        <v>6175</v>
      </c>
      <c r="O168" s="105" t="s">
        <v>748</v>
      </c>
      <c r="P168" s="95" t="s">
        <v>1888</v>
      </c>
      <c r="Q168" s="87">
        <v>1952370</v>
      </c>
      <c r="R168" s="87">
        <f t="shared" si="10"/>
        <v>277971</v>
      </c>
      <c r="S168" s="85"/>
      <c r="T168" s="87">
        <v>277971</v>
      </c>
      <c r="V168" s="105" t="s">
        <v>760</v>
      </c>
      <c r="W168" s="95" t="s">
        <v>1891</v>
      </c>
      <c r="X168" s="87">
        <v>4000</v>
      </c>
      <c r="Y168" s="87">
        <f t="shared" si="11"/>
        <v>422045</v>
      </c>
      <c r="Z168" s="85"/>
      <c r="AA168" s="87">
        <v>422045</v>
      </c>
    </row>
    <row r="169" spans="1:27" ht="15">
      <c r="A169" s="105" t="s">
        <v>791</v>
      </c>
      <c r="B169" s="95" t="s">
        <v>1901</v>
      </c>
      <c r="C169" s="87">
        <v>6675865</v>
      </c>
      <c r="D169" s="46">
        <f t="shared" si="8"/>
        <v>1912460</v>
      </c>
      <c r="E169" s="87">
        <v>500</v>
      </c>
      <c r="F169" s="87">
        <v>1911960</v>
      </c>
      <c r="H169" s="105" t="s">
        <v>825</v>
      </c>
      <c r="I169" s="95" t="s">
        <v>1912</v>
      </c>
      <c r="J169" s="87">
        <v>3500</v>
      </c>
      <c r="K169" s="46">
        <f t="shared" si="9"/>
        <v>11039</v>
      </c>
      <c r="L169" s="85"/>
      <c r="M169" s="87">
        <v>11039</v>
      </c>
      <c r="O169" s="105" t="s">
        <v>751</v>
      </c>
      <c r="P169" s="95" t="s">
        <v>1889</v>
      </c>
      <c r="Q169" s="87">
        <v>150000</v>
      </c>
      <c r="R169" s="87">
        <f t="shared" si="10"/>
        <v>583203</v>
      </c>
      <c r="S169" s="87">
        <v>111800</v>
      </c>
      <c r="T169" s="87">
        <v>471403</v>
      </c>
      <c r="V169" s="105" t="s">
        <v>763</v>
      </c>
      <c r="W169" s="95" t="s">
        <v>1892</v>
      </c>
      <c r="X169" s="87">
        <v>1659136</v>
      </c>
      <c r="Y169" s="87">
        <f t="shared" si="11"/>
        <v>2962233</v>
      </c>
      <c r="Z169" s="87">
        <v>78000</v>
      </c>
      <c r="AA169" s="87">
        <v>2884233</v>
      </c>
    </row>
    <row r="170" spans="1:27" ht="15">
      <c r="A170" s="105" t="s">
        <v>794</v>
      </c>
      <c r="B170" s="95" t="s">
        <v>1902</v>
      </c>
      <c r="C170" s="87">
        <v>1490495</v>
      </c>
      <c r="D170" s="46">
        <f t="shared" si="8"/>
        <v>340670</v>
      </c>
      <c r="E170" s="87">
        <v>2000</v>
      </c>
      <c r="F170" s="87">
        <v>338670</v>
      </c>
      <c r="H170" s="105" t="s">
        <v>828</v>
      </c>
      <c r="I170" s="95" t="s">
        <v>1913</v>
      </c>
      <c r="J170" s="85"/>
      <c r="K170" s="46">
        <f t="shared" si="9"/>
        <v>5000</v>
      </c>
      <c r="L170" s="85"/>
      <c r="M170" s="87">
        <v>5000</v>
      </c>
      <c r="O170" s="105" t="s">
        <v>757</v>
      </c>
      <c r="P170" s="95" t="s">
        <v>1890</v>
      </c>
      <c r="Q170" s="87">
        <v>1217116</v>
      </c>
      <c r="R170" s="87">
        <f t="shared" si="10"/>
        <v>2483097</v>
      </c>
      <c r="S170" s="87">
        <v>67500</v>
      </c>
      <c r="T170" s="87">
        <v>2415597</v>
      </c>
      <c r="V170" s="105" t="s">
        <v>766</v>
      </c>
      <c r="W170" s="95" t="s">
        <v>1893</v>
      </c>
      <c r="X170" s="85"/>
      <c r="Y170" s="87">
        <f t="shared" si="11"/>
        <v>7500</v>
      </c>
      <c r="Z170" s="85"/>
      <c r="AA170" s="87">
        <v>7500</v>
      </c>
    </row>
    <row r="171" spans="1:27" ht="15">
      <c r="A171" s="105" t="s">
        <v>797</v>
      </c>
      <c r="B171" s="95" t="s">
        <v>1903</v>
      </c>
      <c r="C171" s="87">
        <v>245600</v>
      </c>
      <c r="D171" s="46">
        <f t="shared" si="8"/>
        <v>522995</v>
      </c>
      <c r="E171" s="85"/>
      <c r="F171" s="87">
        <v>522995</v>
      </c>
      <c r="H171" s="105" t="s">
        <v>831</v>
      </c>
      <c r="I171" s="95" t="s">
        <v>2249</v>
      </c>
      <c r="J171" s="85"/>
      <c r="K171" s="46">
        <f t="shared" si="9"/>
        <v>191700</v>
      </c>
      <c r="L171" s="85"/>
      <c r="M171" s="87">
        <v>191700</v>
      </c>
      <c r="O171" s="105" t="s">
        <v>760</v>
      </c>
      <c r="P171" s="95" t="s">
        <v>1891</v>
      </c>
      <c r="Q171" s="87">
        <v>116815</v>
      </c>
      <c r="R171" s="87">
        <f t="shared" si="10"/>
        <v>803777</v>
      </c>
      <c r="S171" s="87">
        <v>13100</v>
      </c>
      <c r="T171" s="87">
        <v>790677</v>
      </c>
      <c r="V171" s="105" t="s">
        <v>770</v>
      </c>
      <c r="W171" s="95" t="s">
        <v>1894</v>
      </c>
      <c r="X171" s="87">
        <v>51750</v>
      </c>
      <c r="Y171" s="87">
        <f t="shared" si="11"/>
        <v>939706</v>
      </c>
      <c r="Z171" s="87">
        <v>10500</v>
      </c>
      <c r="AA171" s="87">
        <v>929206</v>
      </c>
    </row>
    <row r="172" spans="1:27" ht="15">
      <c r="A172" s="105" t="s">
        <v>800</v>
      </c>
      <c r="B172" s="95" t="s">
        <v>1904</v>
      </c>
      <c r="C172" s="87">
        <v>54300</v>
      </c>
      <c r="D172" s="46">
        <f t="shared" si="8"/>
        <v>624046</v>
      </c>
      <c r="E172" s="87">
        <v>322450</v>
      </c>
      <c r="F172" s="87">
        <v>301596</v>
      </c>
      <c r="H172" s="105" t="s">
        <v>834</v>
      </c>
      <c r="I172" s="95" t="s">
        <v>1914</v>
      </c>
      <c r="J172" s="87">
        <v>1700</v>
      </c>
      <c r="K172" s="46">
        <f t="shared" si="9"/>
        <v>0</v>
      </c>
      <c r="L172" s="85"/>
      <c r="M172" s="85"/>
      <c r="O172" s="105" t="s">
        <v>763</v>
      </c>
      <c r="P172" s="95" t="s">
        <v>1892</v>
      </c>
      <c r="Q172" s="87">
        <v>4374400</v>
      </c>
      <c r="R172" s="87">
        <f t="shared" si="10"/>
        <v>2547340</v>
      </c>
      <c r="S172" s="87">
        <v>72400</v>
      </c>
      <c r="T172" s="87">
        <v>2474940</v>
      </c>
      <c r="V172" s="105" t="s">
        <v>773</v>
      </c>
      <c r="W172" s="95" t="s">
        <v>1895</v>
      </c>
      <c r="X172" s="87">
        <v>35000</v>
      </c>
      <c r="Y172" s="87">
        <f t="shared" si="11"/>
        <v>603013</v>
      </c>
      <c r="Z172" s="85"/>
      <c r="AA172" s="87">
        <v>603013</v>
      </c>
    </row>
    <row r="173" spans="1:27" ht="15">
      <c r="A173" s="105" t="s">
        <v>803</v>
      </c>
      <c r="B173" s="95" t="s">
        <v>1905</v>
      </c>
      <c r="C173" s="85"/>
      <c r="D173" s="46">
        <f t="shared" si="8"/>
        <v>78293</v>
      </c>
      <c r="E173" s="85"/>
      <c r="F173" s="87">
        <v>78293</v>
      </c>
      <c r="H173" s="105" t="s">
        <v>837</v>
      </c>
      <c r="I173" s="95" t="s">
        <v>1915</v>
      </c>
      <c r="J173" s="87">
        <v>3500</v>
      </c>
      <c r="K173" s="46">
        <f t="shared" si="9"/>
        <v>26676</v>
      </c>
      <c r="L173" s="85"/>
      <c r="M173" s="87">
        <v>26676</v>
      </c>
      <c r="O173" s="105" t="s">
        <v>766</v>
      </c>
      <c r="P173" s="95" t="s">
        <v>1893</v>
      </c>
      <c r="Q173" s="85"/>
      <c r="R173" s="87">
        <f t="shared" si="10"/>
        <v>99623</v>
      </c>
      <c r="S173" s="85"/>
      <c r="T173" s="87">
        <v>99623</v>
      </c>
      <c r="V173" s="105" t="s">
        <v>776</v>
      </c>
      <c r="W173" s="95" t="s">
        <v>1896</v>
      </c>
      <c r="X173" s="85"/>
      <c r="Y173" s="87">
        <f t="shared" si="11"/>
        <v>7100</v>
      </c>
      <c r="Z173" s="85"/>
      <c r="AA173" s="87">
        <v>7100</v>
      </c>
    </row>
    <row r="174" spans="1:27" ht="15">
      <c r="A174" s="105" t="s">
        <v>806</v>
      </c>
      <c r="B174" s="95" t="s">
        <v>1906</v>
      </c>
      <c r="C174" s="85"/>
      <c r="D174" s="46">
        <f t="shared" si="8"/>
        <v>297839</v>
      </c>
      <c r="E174" s="87">
        <v>145000</v>
      </c>
      <c r="F174" s="87">
        <v>152839</v>
      </c>
      <c r="H174" s="105" t="s">
        <v>843</v>
      </c>
      <c r="I174" s="95" t="s">
        <v>1917</v>
      </c>
      <c r="J174" s="87">
        <v>8000</v>
      </c>
      <c r="K174" s="46">
        <f t="shared" si="9"/>
        <v>42300</v>
      </c>
      <c r="L174" s="85"/>
      <c r="M174" s="87">
        <v>42300</v>
      </c>
      <c r="O174" s="105" t="s">
        <v>770</v>
      </c>
      <c r="P174" s="95" t="s">
        <v>1894</v>
      </c>
      <c r="Q174" s="87">
        <v>12606330</v>
      </c>
      <c r="R174" s="87">
        <f t="shared" si="10"/>
        <v>2142596</v>
      </c>
      <c r="S174" s="87">
        <v>431452</v>
      </c>
      <c r="T174" s="87">
        <v>1711144</v>
      </c>
      <c r="V174" s="105" t="s">
        <v>779</v>
      </c>
      <c r="W174" s="95" t="s">
        <v>1897</v>
      </c>
      <c r="X174" s="87">
        <v>213260</v>
      </c>
      <c r="Y174" s="87">
        <f t="shared" si="11"/>
        <v>407854</v>
      </c>
      <c r="Z174" s="87">
        <v>11660</v>
      </c>
      <c r="AA174" s="87">
        <v>396194</v>
      </c>
    </row>
    <row r="175" spans="1:27" ht="15">
      <c r="A175" s="105" t="s">
        <v>809</v>
      </c>
      <c r="B175" s="95" t="s">
        <v>1907</v>
      </c>
      <c r="C175" s="87">
        <v>154300</v>
      </c>
      <c r="D175" s="46">
        <f t="shared" si="8"/>
        <v>109980</v>
      </c>
      <c r="E175" s="85"/>
      <c r="F175" s="87">
        <v>109980</v>
      </c>
      <c r="H175" s="105" t="s">
        <v>852</v>
      </c>
      <c r="I175" s="95" t="s">
        <v>1920</v>
      </c>
      <c r="J175" s="87">
        <v>12000</v>
      </c>
      <c r="K175" s="46">
        <f t="shared" si="9"/>
        <v>55422</v>
      </c>
      <c r="L175" s="85"/>
      <c r="M175" s="87">
        <v>55422</v>
      </c>
      <c r="O175" s="105" t="s">
        <v>773</v>
      </c>
      <c r="P175" s="95" t="s">
        <v>1895</v>
      </c>
      <c r="Q175" s="87">
        <v>910548</v>
      </c>
      <c r="R175" s="87">
        <f t="shared" si="10"/>
        <v>2559887</v>
      </c>
      <c r="S175" s="87">
        <v>1006425</v>
      </c>
      <c r="T175" s="87">
        <v>1553462</v>
      </c>
      <c r="V175" s="105" t="s">
        <v>782</v>
      </c>
      <c r="W175" s="95" t="s">
        <v>1898</v>
      </c>
      <c r="X175" s="87">
        <v>1190095</v>
      </c>
      <c r="Y175" s="87">
        <f t="shared" si="11"/>
        <v>961679</v>
      </c>
      <c r="Z175" s="87">
        <v>276000</v>
      </c>
      <c r="AA175" s="87">
        <v>685679</v>
      </c>
    </row>
    <row r="176" spans="1:27" ht="15">
      <c r="A176" s="105" t="s">
        <v>812</v>
      </c>
      <c r="B176" s="95" t="s">
        <v>1908</v>
      </c>
      <c r="C176" s="85"/>
      <c r="D176" s="46">
        <f t="shared" si="8"/>
        <v>328529</v>
      </c>
      <c r="E176" s="85"/>
      <c r="F176" s="87">
        <v>328529</v>
      </c>
      <c r="H176" s="105" t="s">
        <v>855</v>
      </c>
      <c r="I176" s="95" t="s">
        <v>1921</v>
      </c>
      <c r="J176" s="87">
        <v>25000</v>
      </c>
      <c r="K176" s="46">
        <f t="shared" si="9"/>
        <v>129659</v>
      </c>
      <c r="L176" s="85"/>
      <c r="M176" s="87">
        <v>129659</v>
      </c>
      <c r="O176" s="105" t="s">
        <v>776</v>
      </c>
      <c r="P176" s="95" t="s">
        <v>1896</v>
      </c>
      <c r="Q176" s="87">
        <v>482900</v>
      </c>
      <c r="R176" s="87">
        <f t="shared" si="10"/>
        <v>292423</v>
      </c>
      <c r="S176" s="85"/>
      <c r="T176" s="87">
        <v>292423</v>
      </c>
      <c r="V176" s="105" t="s">
        <v>785</v>
      </c>
      <c r="W176" s="95" t="s">
        <v>1899</v>
      </c>
      <c r="X176" s="87">
        <v>220490</v>
      </c>
      <c r="Y176" s="87">
        <f t="shared" si="11"/>
        <v>1298196</v>
      </c>
      <c r="Z176" s="85"/>
      <c r="AA176" s="87">
        <v>1298196</v>
      </c>
    </row>
    <row r="177" spans="1:27" ht="15">
      <c r="A177" s="105" t="s">
        <v>815</v>
      </c>
      <c r="B177" s="95" t="s">
        <v>1909</v>
      </c>
      <c r="C177" s="85"/>
      <c r="D177" s="46">
        <f t="shared" si="8"/>
        <v>37970</v>
      </c>
      <c r="E177" s="85"/>
      <c r="F177" s="87">
        <v>37970</v>
      </c>
      <c r="H177" s="105" t="s">
        <v>858</v>
      </c>
      <c r="I177" s="95" t="s">
        <v>1922</v>
      </c>
      <c r="J177" s="87">
        <v>417246</v>
      </c>
      <c r="K177" s="46">
        <f t="shared" si="9"/>
        <v>642909</v>
      </c>
      <c r="L177" s="87">
        <v>200</v>
      </c>
      <c r="M177" s="87">
        <v>642709</v>
      </c>
      <c r="O177" s="105" t="s">
        <v>779</v>
      </c>
      <c r="P177" s="95" t="s">
        <v>1897</v>
      </c>
      <c r="Q177" s="85"/>
      <c r="R177" s="87">
        <f t="shared" si="10"/>
        <v>1136721</v>
      </c>
      <c r="S177" s="87">
        <v>55240</v>
      </c>
      <c r="T177" s="87">
        <v>1081481</v>
      </c>
      <c r="V177" s="105" t="s">
        <v>788</v>
      </c>
      <c r="W177" s="95" t="s">
        <v>1900</v>
      </c>
      <c r="X177" s="85"/>
      <c r="Y177" s="87">
        <f t="shared" si="11"/>
        <v>331882</v>
      </c>
      <c r="Z177" s="87">
        <v>16000</v>
      </c>
      <c r="AA177" s="87">
        <v>315882</v>
      </c>
    </row>
    <row r="178" spans="1:27" ht="15">
      <c r="A178" s="105" t="s">
        <v>819</v>
      </c>
      <c r="B178" s="95" t="s">
        <v>1910</v>
      </c>
      <c r="C178" s="85"/>
      <c r="D178" s="46">
        <f t="shared" si="8"/>
        <v>663359</v>
      </c>
      <c r="E178" s="85"/>
      <c r="F178" s="87">
        <v>663359</v>
      </c>
      <c r="H178" s="105" t="s">
        <v>862</v>
      </c>
      <c r="I178" s="95" t="s">
        <v>1923</v>
      </c>
      <c r="J178" s="85"/>
      <c r="K178" s="46">
        <f t="shared" si="9"/>
        <v>20990</v>
      </c>
      <c r="L178" s="85"/>
      <c r="M178" s="87">
        <v>20990</v>
      </c>
      <c r="O178" s="105" t="s">
        <v>782</v>
      </c>
      <c r="P178" s="95" t="s">
        <v>1898</v>
      </c>
      <c r="Q178" s="87">
        <v>1340901</v>
      </c>
      <c r="R178" s="87">
        <f t="shared" si="10"/>
        <v>2699300</v>
      </c>
      <c r="S178" s="87">
        <v>703021</v>
      </c>
      <c r="T178" s="87">
        <v>1996279</v>
      </c>
      <c r="V178" s="105" t="s">
        <v>791</v>
      </c>
      <c r="W178" s="95" t="s">
        <v>1901</v>
      </c>
      <c r="X178" s="87">
        <v>634490</v>
      </c>
      <c r="Y178" s="87">
        <f t="shared" si="11"/>
        <v>2035629</v>
      </c>
      <c r="Z178" s="85"/>
      <c r="AA178" s="87">
        <v>2035629</v>
      </c>
    </row>
    <row r="179" spans="1:27" ht="15">
      <c r="A179" s="105" t="s">
        <v>822</v>
      </c>
      <c r="B179" s="95" t="s">
        <v>1911</v>
      </c>
      <c r="C179" s="87">
        <v>95500</v>
      </c>
      <c r="D179" s="46">
        <f t="shared" si="8"/>
        <v>9294</v>
      </c>
      <c r="E179" s="85"/>
      <c r="F179" s="87">
        <v>9294</v>
      </c>
      <c r="H179" s="105" t="s">
        <v>868</v>
      </c>
      <c r="I179" s="95" t="s">
        <v>1924</v>
      </c>
      <c r="J179" s="85"/>
      <c r="K179" s="46">
        <f t="shared" si="9"/>
        <v>14001</v>
      </c>
      <c r="L179" s="85"/>
      <c r="M179" s="87">
        <v>14001</v>
      </c>
      <c r="O179" s="105" t="s">
        <v>785</v>
      </c>
      <c r="P179" s="95" t="s">
        <v>1899</v>
      </c>
      <c r="Q179" s="87">
        <v>2823016</v>
      </c>
      <c r="R179" s="87">
        <f t="shared" si="10"/>
        <v>2893241</v>
      </c>
      <c r="S179" s="87">
        <v>330262</v>
      </c>
      <c r="T179" s="87">
        <v>2562979</v>
      </c>
      <c r="V179" s="105" t="s">
        <v>794</v>
      </c>
      <c r="W179" s="95" t="s">
        <v>1902</v>
      </c>
      <c r="X179" s="87">
        <v>10360000</v>
      </c>
      <c r="Y179" s="87">
        <f t="shared" si="11"/>
        <v>491242</v>
      </c>
      <c r="Z179" s="85"/>
      <c r="AA179" s="87">
        <v>491242</v>
      </c>
    </row>
    <row r="180" spans="1:27" ht="15">
      <c r="A180" s="105" t="s">
        <v>825</v>
      </c>
      <c r="B180" s="95" t="s">
        <v>1912</v>
      </c>
      <c r="C180" s="85"/>
      <c r="D180" s="46">
        <f t="shared" si="8"/>
        <v>67414</v>
      </c>
      <c r="E180" s="85"/>
      <c r="F180" s="87">
        <v>67414</v>
      </c>
      <c r="H180" s="105" t="s">
        <v>871</v>
      </c>
      <c r="I180" s="95" t="s">
        <v>1925</v>
      </c>
      <c r="J180" s="85"/>
      <c r="K180" s="46">
        <f t="shared" si="9"/>
        <v>703126</v>
      </c>
      <c r="L180" s="85"/>
      <c r="M180" s="87">
        <v>703126</v>
      </c>
      <c r="O180" s="105" t="s">
        <v>788</v>
      </c>
      <c r="P180" s="95" t="s">
        <v>1900</v>
      </c>
      <c r="Q180" s="87">
        <v>2790051</v>
      </c>
      <c r="R180" s="87">
        <f t="shared" si="10"/>
        <v>1729636</v>
      </c>
      <c r="S180" s="87">
        <v>399900</v>
      </c>
      <c r="T180" s="87">
        <v>1329736</v>
      </c>
      <c r="V180" s="105" t="s">
        <v>797</v>
      </c>
      <c r="W180" s="95" t="s">
        <v>1903</v>
      </c>
      <c r="X180" s="85"/>
      <c r="Y180" s="87">
        <f t="shared" si="11"/>
        <v>820821</v>
      </c>
      <c r="Z180" s="87">
        <v>212050</v>
      </c>
      <c r="AA180" s="87">
        <v>608771</v>
      </c>
    </row>
    <row r="181" spans="1:27" ht="15">
      <c r="A181" s="105" t="s">
        <v>828</v>
      </c>
      <c r="B181" s="95" t="s">
        <v>1913</v>
      </c>
      <c r="C181" s="87">
        <v>22000</v>
      </c>
      <c r="D181" s="46">
        <f t="shared" si="8"/>
        <v>79100</v>
      </c>
      <c r="E181" s="87">
        <v>20450</v>
      </c>
      <c r="F181" s="87">
        <v>58650</v>
      </c>
      <c r="H181" s="105" t="s">
        <v>874</v>
      </c>
      <c r="I181" s="95" t="s">
        <v>1926</v>
      </c>
      <c r="J181" s="87">
        <v>4929</v>
      </c>
      <c r="K181" s="46">
        <f t="shared" si="9"/>
        <v>267571</v>
      </c>
      <c r="L181" s="85"/>
      <c r="M181" s="87">
        <v>267571</v>
      </c>
      <c r="O181" s="105" t="s">
        <v>791</v>
      </c>
      <c r="P181" s="95" t="s">
        <v>1901</v>
      </c>
      <c r="Q181" s="87">
        <v>26232904</v>
      </c>
      <c r="R181" s="87">
        <f t="shared" si="10"/>
        <v>7417475</v>
      </c>
      <c r="S181" s="87">
        <v>1302600</v>
      </c>
      <c r="T181" s="87">
        <v>6114875</v>
      </c>
      <c r="V181" s="105" t="s">
        <v>800</v>
      </c>
      <c r="W181" s="95" t="s">
        <v>1904</v>
      </c>
      <c r="X181" s="87">
        <v>22000</v>
      </c>
      <c r="Y181" s="87">
        <f t="shared" si="11"/>
        <v>593978</v>
      </c>
      <c r="Z181" s="87">
        <v>56200</v>
      </c>
      <c r="AA181" s="87">
        <v>537778</v>
      </c>
    </row>
    <row r="182" spans="1:27" ht="15">
      <c r="A182" s="105" t="s">
        <v>831</v>
      </c>
      <c r="B182" s="95" t="s">
        <v>2249</v>
      </c>
      <c r="C182" s="85"/>
      <c r="D182" s="46">
        <f t="shared" si="8"/>
        <v>35825</v>
      </c>
      <c r="E182" s="87">
        <v>10000</v>
      </c>
      <c r="F182" s="87">
        <v>25825</v>
      </c>
      <c r="H182" s="105" t="s">
        <v>880</v>
      </c>
      <c r="I182" s="95" t="s">
        <v>1928</v>
      </c>
      <c r="J182" s="87">
        <v>128100</v>
      </c>
      <c r="K182" s="46">
        <f t="shared" si="9"/>
        <v>1462218</v>
      </c>
      <c r="L182" s="85"/>
      <c r="M182" s="87">
        <v>1462218</v>
      </c>
      <c r="O182" s="105" t="s">
        <v>794</v>
      </c>
      <c r="P182" s="95" t="s">
        <v>1902</v>
      </c>
      <c r="Q182" s="87">
        <v>8476672</v>
      </c>
      <c r="R182" s="87">
        <f t="shared" si="10"/>
        <v>1414058</v>
      </c>
      <c r="S182" s="87">
        <v>37300</v>
      </c>
      <c r="T182" s="87">
        <v>1376758</v>
      </c>
      <c r="V182" s="105" t="s">
        <v>803</v>
      </c>
      <c r="W182" s="95" t="s">
        <v>1905</v>
      </c>
      <c r="X182" s="85"/>
      <c r="Y182" s="87">
        <f t="shared" si="11"/>
        <v>78326</v>
      </c>
      <c r="Z182" s="85"/>
      <c r="AA182" s="87">
        <v>78326</v>
      </c>
    </row>
    <row r="183" spans="1:27" ht="15">
      <c r="A183" s="105" t="s">
        <v>837</v>
      </c>
      <c r="B183" s="95" t="s">
        <v>1915</v>
      </c>
      <c r="C183" s="85"/>
      <c r="D183" s="46">
        <f t="shared" si="8"/>
        <v>25335</v>
      </c>
      <c r="E183" s="85"/>
      <c r="F183" s="87">
        <v>25335</v>
      </c>
      <c r="H183" s="105" t="s">
        <v>885</v>
      </c>
      <c r="I183" s="95" t="s">
        <v>1930</v>
      </c>
      <c r="J183" s="85"/>
      <c r="K183" s="46">
        <f t="shared" si="9"/>
        <v>856409</v>
      </c>
      <c r="L183" s="85"/>
      <c r="M183" s="87">
        <v>856409</v>
      </c>
      <c r="O183" s="105" t="s">
        <v>797</v>
      </c>
      <c r="P183" s="95" t="s">
        <v>1903</v>
      </c>
      <c r="Q183" s="87">
        <v>4723628</v>
      </c>
      <c r="R183" s="87">
        <f t="shared" si="10"/>
        <v>4856838</v>
      </c>
      <c r="S183" s="85"/>
      <c r="T183" s="87">
        <v>4856838</v>
      </c>
      <c r="V183" s="105" t="s">
        <v>806</v>
      </c>
      <c r="W183" s="95" t="s">
        <v>1906</v>
      </c>
      <c r="X183" s="85"/>
      <c r="Y183" s="87">
        <f t="shared" si="11"/>
        <v>14477</v>
      </c>
      <c r="Z183" s="87">
        <v>1</v>
      </c>
      <c r="AA183" s="87">
        <v>14476</v>
      </c>
    </row>
    <row r="184" spans="1:27" ht="15">
      <c r="A184" s="105" t="s">
        <v>840</v>
      </c>
      <c r="B184" s="95" t="s">
        <v>1916</v>
      </c>
      <c r="C184" s="85"/>
      <c r="D184" s="46">
        <f t="shared" si="8"/>
        <v>11797</v>
      </c>
      <c r="E184" s="87">
        <v>2600</v>
      </c>
      <c r="F184" s="87">
        <v>9197</v>
      </c>
      <c r="H184" s="105" t="s">
        <v>888</v>
      </c>
      <c r="I184" s="95" t="s">
        <v>1931</v>
      </c>
      <c r="J184" s="87">
        <v>43300</v>
      </c>
      <c r="K184" s="46">
        <f t="shared" si="9"/>
        <v>3820722</v>
      </c>
      <c r="L184" s="87">
        <v>896479</v>
      </c>
      <c r="M184" s="87">
        <v>2924243</v>
      </c>
      <c r="O184" s="105" t="s">
        <v>800</v>
      </c>
      <c r="P184" s="95" t="s">
        <v>1904</v>
      </c>
      <c r="Q184" s="87">
        <v>1486350</v>
      </c>
      <c r="R184" s="87">
        <f t="shared" si="10"/>
        <v>2881383</v>
      </c>
      <c r="S184" s="87">
        <v>1657410</v>
      </c>
      <c r="T184" s="87">
        <v>1223973</v>
      </c>
      <c r="V184" s="105" t="s">
        <v>809</v>
      </c>
      <c r="W184" s="95" t="s">
        <v>1907</v>
      </c>
      <c r="X184" s="85"/>
      <c r="Y184" s="87">
        <f t="shared" si="11"/>
        <v>552288</v>
      </c>
      <c r="Z184" s="85"/>
      <c r="AA184" s="87">
        <v>552288</v>
      </c>
    </row>
    <row r="185" spans="1:27" ht="15">
      <c r="A185" s="105" t="s">
        <v>843</v>
      </c>
      <c r="B185" s="95" t="s">
        <v>1917</v>
      </c>
      <c r="C185" s="85"/>
      <c r="D185" s="46">
        <f t="shared" si="8"/>
        <v>70054</v>
      </c>
      <c r="E185" s="85"/>
      <c r="F185" s="87">
        <v>70054</v>
      </c>
      <c r="H185" s="105" t="s">
        <v>891</v>
      </c>
      <c r="I185" s="95" t="s">
        <v>1932</v>
      </c>
      <c r="J185" s="85"/>
      <c r="K185" s="46">
        <f t="shared" si="9"/>
        <v>101945</v>
      </c>
      <c r="L185" s="85"/>
      <c r="M185" s="87">
        <v>101945</v>
      </c>
      <c r="O185" s="105" t="s">
        <v>803</v>
      </c>
      <c r="P185" s="95" t="s">
        <v>1905</v>
      </c>
      <c r="Q185" s="87">
        <v>524000</v>
      </c>
      <c r="R185" s="87">
        <f t="shared" si="10"/>
        <v>723475</v>
      </c>
      <c r="S185" s="87">
        <v>412800</v>
      </c>
      <c r="T185" s="87">
        <v>310675</v>
      </c>
      <c r="V185" s="105" t="s">
        <v>812</v>
      </c>
      <c r="W185" s="95" t="s">
        <v>1908</v>
      </c>
      <c r="X185" s="85"/>
      <c r="Y185" s="87">
        <f t="shared" si="11"/>
        <v>4565547</v>
      </c>
      <c r="Z185" s="87">
        <v>4145046</v>
      </c>
      <c r="AA185" s="87">
        <v>420501</v>
      </c>
    </row>
    <row r="186" spans="1:27" ht="15">
      <c r="A186" s="105" t="s">
        <v>849</v>
      </c>
      <c r="B186" s="95" t="s">
        <v>1919</v>
      </c>
      <c r="C186" s="85"/>
      <c r="D186" s="46">
        <f t="shared" si="8"/>
        <v>2500</v>
      </c>
      <c r="E186" s="85"/>
      <c r="F186" s="87">
        <v>2500</v>
      </c>
      <c r="H186" s="105" t="s">
        <v>894</v>
      </c>
      <c r="I186" s="95" t="s">
        <v>2267</v>
      </c>
      <c r="J186" s="85"/>
      <c r="K186" s="46">
        <f t="shared" si="9"/>
        <v>397779</v>
      </c>
      <c r="L186" s="85"/>
      <c r="M186" s="87">
        <v>397779</v>
      </c>
      <c r="O186" s="105" t="s">
        <v>806</v>
      </c>
      <c r="P186" s="95" t="s">
        <v>1906</v>
      </c>
      <c r="Q186" s="85"/>
      <c r="R186" s="87">
        <f t="shared" si="10"/>
        <v>544242</v>
      </c>
      <c r="S186" s="87">
        <v>145000</v>
      </c>
      <c r="T186" s="87">
        <v>399242</v>
      </c>
      <c r="V186" s="105" t="s">
        <v>815</v>
      </c>
      <c r="W186" s="95" t="s">
        <v>1909</v>
      </c>
      <c r="X186" s="87">
        <v>12451</v>
      </c>
      <c r="Y186" s="87">
        <f t="shared" si="11"/>
        <v>300</v>
      </c>
      <c r="Z186" s="85"/>
      <c r="AA186" s="87">
        <v>300</v>
      </c>
    </row>
    <row r="187" spans="1:27" ht="15">
      <c r="A187" s="105" t="s">
        <v>852</v>
      </c>
      <c r="B187" s="95" t="s">
        <v>1920</v>
      </c>
      <c r="C187" s="85"/>
      <c r="D187" s="46">
        <f t="shared" si="8"/>
        <v>5500</v>
      </c>
      <c r="E187" s="85"/>
      <c r="F187" s="87">
        <v>5500</v>
      </c>
      <c r="H187" s="105" t="s">
        <v>897</v>
      </c>
      <c r="I187" s="95" t="s">
        <v>1933</v>
      </c>
      <c r="J187" s="85"/>
      <c r="K187" s="46">
        <f t="shared" si="9"/>
        <v>567767</v>
      </c>
      <c r="L187" s="87">
        <v>53200</v>
      </c>
      <c r="M187" s="87">
        <v>514567</v>
      </c>
      <c r="O187" s="105" t="s">
        <v>809</v>
      </c>
      <c r="P187" s="95" t="s">
        <v>1907</v>
      </c>
      <c r="Q187" s="87">
        <v>476601</v>
      </c>
      <c r="R187" s="87">
        <f t="shared" si="10"/>
        <v>772875</v>
      </c>
      <c r="S187" s="87">
        <v>10550</v>
      </c>
      <c r="T187" s="87">
        <v>762325</v>
      </c>
      <c r="V187" s="105" t="s">
        <v>819</v>
      </c>
      <c r="W187" s="95" t="s">
        <v>1910</v>
      </c>
      <c r="X187" s="87">
        <v>10000</v>
      </c>
      <c r="Y187" s="87">
        <f t="shared" si="11"/>
        <v>1601967</v>
      </c>
      <c r="Z187" s="87">
        <v>1030000</v>
      </c>
      <c r="AA187" s="87">
        <v>571967</v>
      </c>
    </row>
    <row r="188" spans="1:27" ht="15">
      <c r="A188" s="105" t="s">
        <v>855</v>
      </c>
      <c r="B188" s="95" t="s">
        <v>1921</v>
      </c>
      <c r="C188" s="85"/>
      <c r="D188" s="46">
        <f t="shared" si="8"/>
        <v>283902</v>
      </c>
      <c r="E188" s="87">
        <v>113000</v>
      </c>
      <c r="F188" s="87">
        <v>170902</v>
      </c>
      <c r="H188" s="105" t="s">
        <v>900</v>
      </c>
      <c r="I188" s="95" t="s">
        <v>1934</v>
      </c>
      <c r="J188" s="87">
        <v>48977723</v>
      </c>
      <c r="K188" s="46">
        <f t="shared" si="9"/>
        <v>38739867</v>
      </c>
      <c r="L188" s="87">
        <v>196000</v>
      </c>
      <c r="M188" s="87">
        <v>38543867</v>
      </c>
      <c r="O188" s="105" t="s">
        <v>812</v>
      </c>
      <c r="P188" s="95" t="s">
        <v>1908</v>
      </c>
      <c r="Q188" s="87">
        <v>1250560</v>
      </c>
      <c r="R188" s="87">
        <f t="shared" si="10"/>
        <v>1961868</v>
      </c>
      <c r="S188" s="87">
        <v>421600</v>
      </c>
      <c r="T188" s="87">
        <v>1540268</v>
      </c>
      <c r="V188" s="105" t="s">
        <v>822</v>
      </c>
      <c r="W188" s="95" t="s">
        <v>1911</v>
      </c>
      <c r="X188" s="87">
        <v>143084</v>
      </c>
      <c r="Y188" s="87">
        <f t="shared" si="11"/>
        <v>55990</v>
      </c>
      <c r="Z188" s="87">
        <v>44465</v>
      </c>
      <c r="AA188" s="87">
        <v>11525</v>
      </c>
    </row>
    <row r="189" spans="1:27" ht="15">
      <c r="A189" s="105" t="s">
        <v>858</v>
      </c>
      <c r="B189" s="95" t="s">
        <v>1922</v>
      </c>
      <c r="C189" s="87">
        <v>89870</v>
      </c>
      <c r="D189" s="46">
        <f t="shared" si="8"/>
        <v>438248</v>
      </c>
      <c r="E189" s="87">
        <v>29900</v>
      </c>
      <c r="F189" s="87">
        <v>408348</v>
      </c>
      <c r="H189" s="105" t="s">
        <v>903</v>
      </c>
      <c r="I189" s="95" t="s">
        <v>1935</v>
      </c>
      <c r="J189" s="85"/>
      <c r="K189" s="46">
        <f t="shared" si="9"/>
        <v>10752</v>
      </c>
      <c r="L189" s="85"/>
      <c r="M189" s="87">
        <v>10752</v>
      </c>
      <c r="O189" s="105" t="s">
        <v>815</v>
      </c>
      <c r="P189" s="95" t="s">
        <v>1909</v>
      </c>
      <c r="Q189" s="85"/>
      <c r="R189" s="87">
        <f t="shared" si="10"/>
        <v>144310</v>
      </c>
      <c r="S189" s="87">
        <v>20450</v>
      </c>
      <c r="T189" s="87">
        <v>123860</v>
      </c>
      <c r="V189" s="105" t="s">
        <v>825</v>
      </c>
      <c r="W189" s="95" t="s">
        <v>1912</v>
      </c>
      <c r="X189" s="87">
        <v>75400</v>
      </c>
      <c r="Y189" s="87">
        <f t="shared" si="11"/>
        <v>171589</v>
      </c>
      <c r="Z189" s="87">
        <v>110000</v>
      </c>
      <c r="AA189" s="87">
        <v>61589</v>
      </c>
    </row>
    <row r="190" spans="1:27" ht="15">
      <c r="A190" s="105" t="s">
        <v>862</v>
      </c>
      <c r="B190" s="95" t="s">
        <v>1923</v>
      </c>
      <c r="C190" s="87">
        <v>14000000</v>
      </c>
      <c r="D190" s="46">
        <f t="shared" si="8"/>
        <v>1205923</v>
      </c>
      <c r="E190" s="87">
        <v>5000</v>
      </c>
      <c r="F190" s="87">
        <v>1200923</v>
      </c>
      <c r="H190" s="105" t="s">
        <v>906</v>
      </c>
      <c r="I190" s="95" t="s">
        <v>1936</v>
      </c>
      <c r="J190" s="87">
        <v>33276</v>
      </c>
      <c r="K190" s="46">
        <f t="shared" si="9"/>
        <v>134829</v>
      </c>
      <c r="L190" s="85"/>
      <c r="M190" s="87">
        <v>134829</v>
      </c>
      <c r="O190" s="105" t="s">
        <v>819</v>
      </c>
      <c r="P190" s="95" t="s">
        <v>1910</v>
      </c>
      <c r="Q190" s="87">
        <v>91900</v>
      </c>
      <c r="R190" s="87">
        <f t="shared" si="10"/>
        <v>1290196</v>
      </c>
      <c r="S190" s="87">
        <v>55290</v>
      </c>
      <c r="T190" s="87">
        <v>1234906</v>
      </c>
      <c r="V190" s="105" t="s">
        <v>828</v>
      </c>
      <c r="W190" s="95" t="s">
        <v>1913</v>
      </c>
      <c r="X190" s="87">
        <v>1</v>
      </c>
      <c r="Y190" s="87">
        <f t="shared" si="11"/>
        <v>66340</v>
      </c>
      <c r="Z190" s="85"/>
      <c r="AA190" s="87">
        <v>66340</v>
      </c>
    </row>
    <row r="191" spans="1:27" ht="15">
      <c r="A191" s="105" t="s">
        <v>865</v>
      </c>
      <c r="B191" s="95" t="s">
        <v>2295</v>
      </c>
      <c r="C191" s="85"/>
      <c r="D191" s="46">
        <f t="shared" si="8"/>
        <v>1119306</v>
      </c>
      <c r="E191" s="87">
        <v>40200</v>
      </c>
      <c r="F191" s="87">
        <v>1079106</v>
      </c>
      <c r="H191" s="105" t="s">
        <v>908</v>
      </c>
      <c r="I191" s="95" t="s">
        <v>1937</v>
      </c>
      <c r="J191" s="85"/>
      <c r="K191" s="46">
        <f t="shared" si="9"/>
        <v>515795</v>
      </c>
      <c r="L191" s="85"/>
      <c r="M191" s="87">
        <v>515795</v>
      </c>
      <c r="O191" s="105" t="s">
        <v>822</v>
      </c>
      <c r="P191" s="95" t="s">
        <v>1911</v>
      </c>
      <c r="Q191" s="87">
        <v>95500</v>
      </c>
      <c r="R191" s="87">
        <f t="shared" si="10"/>
        <v>290137</v>
      </c>
      <c r="S191" s="85"/>
      <c r="T191" s="87">
        <v>290137</v>
      </c>
      <c r="V191" s="105" t="s">
        <v>831</v>
      </c>
      <c r="W191" s="95" t="s">
        <v>2249</v>
      </c>
      <c r="X191" s="87">
        <v>74000</v>
      </c>
      <c r="Y191" s="87">
        <f t="shared" si="11"/>
        <v>492944</v>
      </c>
      <c r="Z191" s="85"/>
      <c r="AA191" s="87">
        <v>492944</v>
      </c>
    </row>
    <row r="192" spans="1:27" ht="15">
      <c r="A192" s="105" t="s">
        <v>868</v>
      </c>
      <c r="B192" s="95" t="s">
        <v>1924</v>
      </c>
      <c r="C192" s="85"/>
      <c r="D192" s="46">
        <f t="shared" si="8"/>
        <v>487871</v>
      </c>
      <c r="E192" s="85"/>
      <c r="F192" s="87">
        <v>487871</v>
      </c>
      <c r="H192" s="105" t="s">
        <v>911</v>
      </c>
      <c r="I192" s="95" t="s">
        <v>1938</v>
      </c>
      <c r="J192" s="87">
        <v>102250</v>
      </c>
      <c r="K192" s="46">
        <f t="shared" si="9"/>
        <v>1727200</v>
      </c>
      <c r="L192" s="85"/>
      <c r="M192" s="87">
        <v>1727200</v>
      </c>
      <c r="O192" s="105" t="s">
        <v>825</v>
      </c>
      <c r="P192" s="95" t="s">
        <v>1912</v>
      </c>
      <c r="Q192" s="87">
        <v>2000</v>
      </c>
      <c r="R192" s="87">
        <f t="shared" si="10"/>
        <v>138819</v>
      </c>
      <c r="S192" s="87">
        <v>775</v>
      </c>
      <c r="T192" s="87">
        <v>138044</v>
      </c>
      <c r="V192" s="105" t="s">
        <v>834</v>
      </c>
      <c r="W192" s="95" t="s">
        <v>1914</v>
      </c>
      <c r="X192" s="87">
        <v>20200</v>
      </c>
      <c r="Y192" s="87">
        <f t="shared" si="11"/>
        <v>0</v>
      </c>
      <c r="Z192" s="85"/>
      <c r="AA192" s="85"/>
    </row>
    <row r="193" spans="1:27" ht="15">
      <c r="A193" s="105" t="s">
        <v>871</v>
      </c>
      <c r="B193" s="95" t="s">
        <v>1925</v>
      </c>
      <c r="C193" s="87">
        <v>7500</v>
      </c>
      <c r="D193" s="46">
        <f t="shared" si="8"/>
        <v>550458</v>
      </c>
      <c r="E193" s="87">
        <v>66300</v>
      </c>
      <c r="F193" s="87">
        <v>484158</v>
      </c>
      <c r="H193" s="105" t="s">
        <v>914</v>
      </c>
      <c r="I193" s="95" t="s">
        <v>1939</v>
      </c>
      <c r="J193" s="87">
        <v>805000</v>
      </c>
      <c r="K193" s="46">
        <f t="shared" si="9"/>
        <v>615872</v>
      </c>
      <c r="L193" s="87">
        <v>190001</v>
      </c>
      <c r="M193" s="87">
        <v>425871</v>
      </c>
      <c r="O193" s="105" t="s">
        <v>828</v>
      </c>
      <c r="P193" s="95" t="s">
        <v>1913</v>
      </c>
      <c r="Q193" s="87">
        <v>43201</v>
      </c>
      <c r="R193" s="87">
        <f t="shared" si="10"/>
        <v>215152</v>
      </c>
      <c r="S193" s="87">
        <v>52750</v>
      </c>
      <c r="T193" s="87">
        <v>162402</v>
      </c>
      <c r="V193" s="105" t="s">
        <v>837</v>
      </c>
      <c r="W193" s="95" t="s">
        <v>1915</v>
      </c>
      <c r="X193" s="87">
        <v>61000</v>
      </c>
      <c r="Y193" s="87">
        <f t="shared" si="11"/>
        <v>65461</v>
      </c>
      <c r="Z193" s="87">
        <v>20000</v>
      </c>
      <c r="AA193" s="87">
        <v>45461</v>
      </c>
    </row>
    <row r="194" spans="1:27" ht="15">
      <c r="A194" s="105" t="s">
        <v>874</v>
      </c>
      <c r="B194" s="95" t="s">
        <v>1926</v>
      </c>
      <c r="C194" s="85"/>
      <c r="D194" s="46">
        <f t="shared" si="8"/>
        <v>898595</v>
      </c>
      <c r="E194" s="85"/>
      <c r="F194" s="87">
        <v>898595</v>
      </c>
      <c r="H194" s="105" t="s">
        <v>917</v>
      </c>
      <c r="I194" s="95" t="s">
        <v>1940</v>
      </c>
      <c r="J194" s="85"/>
      <c r="K194" s="46">
        <f t="shared" si="9"/>
        <v>169075</v>
      </c>
      <c r="L194" s="85"/>
      <c r="M194" s="87">
        <v>169075</v>
      </c>
      <c r="O194" s="105" t="s">
        <v>831</v>
      </c>
      <c r="P194" s="95" t="s">
        <v>2249</v>
      </c>
      <c r="Q194" s="87">
        <v>57500</v>
      </c>
      <c r="R194" s="87">
        <f t="shared" si="10"/>
        <v>191120</v>
      </c>
      <c r="S194" s="87">
        <v>28700</v>
      </c>
      <c r="T194" s="87">
        <v>162420</v>
      </c>
      <c r="V194" s="105" t="s">
        <v>843</v>
      </c>
      <c r="W194" s="95" t="s">
        <v>1917</v>
      </c>
      <c r="X194" s="87">
        <v>188000</v>
      </c>
      <c r="Y194" s="87">
        <f t="shared" si="11"/>
        <v>275180</v>
      </c>
      <c r="Z194" s="85"/>
      <c r="AA194" s="87">
        <v>275180</v>
      </c>
    </row>
    <row r="195" spans="1:27" ht="15">
      <c r="A195" s="105" t="s">
        <v>877</v>
      </c>
      <c r="B195" s="95" t="s">
        <v>1927</v>
      </c>
      <c r="C195" s="87">
        <v>43000</v>
      </c>
      <c r="D195" s="46">
        <f t="shared" si="8"/>
        <v>220056</v>
      </c>
      <c r="E195" s="85"/>
      <c r="F195" s="87">
        <v>220056</v>
      </c>
      <c r="H195" s="105" t="s">
        <v>920</v>
      </c>
      <c r="I195" s="95" t="s">
        <v>1941</v>
      </c>
      <c r="J195" s="85"/>
      <c r="K195" s="46">
        <f t="shared" si="9"/>
        <v>573876</v>
      </c>
      <c r="L195" s="85"/>
      <c r="M195" s="87">
        <v>573876</v>
      </c>
      <c r="O195" s="105" t="s">
        <v>834</v>
      </c>
      <c r="P195" s="95" t="s">
        <v>1914</v>
      </c>
      <c r="Q195" s="85"/>
      <c r="R195" s="87">
        <f t="shared" si="10"/>
        <v>53551</v>
      </c>
      <c r="S195" s="87">
        <v>8000</v>
      </c>
      <c r="T195" s="87">
        <v>45551</v>
      </c>
      <c r="V195" s="105" t="s">
        <v>846</v>
      </c>
      <c r="W195" s="95" t="s">
        <v>1918</v>
      </c>
      <c r="X195" s="87">
        <v>112300</v>
      </c>
      <c r="Y195" s="87">
        <f t="shared" si="11"/>
        <v>1073863</v>
      </c>
      <c r="Z195" s="87">
        <v>56700</v>
      </c>
      <c r="AA195" s="87">
        <v>1017163</v>
      </c>
    </row>
    <row r="196" spans="1:27" ht="15">
      <c r="A196" s="105" t="s">
        <v>880</v>
      </c>
      <c r="B196" s="95" t="s">
        <v>1928</v>
      </c>
      <c r="C196" s="87">
        <v>274000</v>
      </c>
      <c r="D196" s="46">
        <f t="shared" si="8"/>
        <v>310075</v>
      </c>
      <c r="E196" s="87">
        <v>27000</v>
      </c>
      <c r="F196" s="87">
        <v>283075</v>
      </c>
      <c r="H196" s="105" t="s">
        <v>923</v>
      </c>
      <c r="I196" s="95" t="s">
        <v>1942</v>
      </c>
      <c r="J196" s="87">
        <v>1000</v>
      </c>
      <c r="K196" s="46">
        <f t="shared" si="9"/>
        <v>436852</v>
      </c>
      <c r="L196" s="85"/>
      <c r="M196" s="87">
        <v>436852</v>
      </c>
      <c r="O196" s="105" t="s">
        <v>837</v>
      </c>
      <c r="P196" s="95" t="s">
        <v>1915</v>
      </c>
      <c r="Q196" s="85"/>
      <c r="R196" s="87">
        <f t="shared" si="10"/>
        <v>397075</v>
      </c>
      <c r="S196" s="85"/>
      <c r="T196" s="87">
        <v>397075</v>
      </c>
      <c r="V196" s="105" t="s">
        <v>852</v>
      </c>
      <c r="W196" s="95" t="s">
        <v>1920</v>
      </c>
      <c r="X196" s="87">
        <v>12000</v>
      </c>
      <c r="Y196" s="87">
        <f t="shared" si="11"/>
        <v>84585</v>
      </c>
      <c r="Z196" s="85"/>
      <c r="AA196" s="87">
        <v>84585</v>
      </c>
    </row>
    <row r="197" spans="1:27" ht="15">
      <c r="A197" s="105" t="s">
        <v>882</v>
      </c>
      <c r="B197" s="95" t="s">
        <v>1929</v>
      </c>
      <c r="C197" s="87">
        <v>45300</v>
      </c>
      <c r="D197" s="46">
        <f t="shared" si="8"/>
        <v>628765</v>
      </c>
      <c r="E197" s="87">
        <v>123500</v>
      </c>
      <c r="F197" s="87">
        <v>505265</v>
      </c>
      <c r="H197" s="105" t="s">
        <v>927</v>
      </c>
      <c r="I197" s="95" t="s">
        <v>1943</v>
      </c>
      <c r="J197" s="87">
        <v>470000</v>
      </c>
      <c r="K197" s="46">
        <f t="shared" si="9"/>
        <v>80395</v>
      </c>
      <c r="L197" s="85"/>
      <c r="M197" s="87">
        <v>80395</v>
      </c>
      <c r="O197" s="105" t="s">
        <v>840</v>
      </c>
      <c r="P197" s="95" t="s">
        <v>1916</v>
      </c>
      <c r="Q197" s="87">
        <v>90000</v>
      </c>
      <c r="R197" s="87">
        <f t="shared" si="10"/>
        <v>126541</v>
      </c>
      <c r="S197" s="87">
        <v>22600</v>
      </c>
      <c r="T197" s="87">
        <v>103941</v>
      </c>
      <c r="V197" s="105" t="s">
        <v>855</v>
      </c>
      <c r="W197" s="95" t="s">
        <v>1921</v>
      </c>
      <c r="X197" s="87">
        <v>162260</v>
      </c>
      <c r="Y197" s="87">
        <f t="shared" si="11"/>
        <v>452010</v>
      </c>
      <c r="Z197" s="85"/>
      <c r="AA197" s="87">
        <v>452010</v>
      </c>
    </row>
    <row r="198" spans="1:27" ht="15">
      <c r="A198" s="105" t="s">
        <v>885</v>
      </c>
      <c r="B198" s="95" t="s">
        <v>1930</v>
      </c>
      <c r="C198" s="87">
        <v>580000</v>
      </c>
      <c r="D198" s="46">
        <f t="shared" si="8"/>
        <v>429223</v>
      </c>
      <c r="E198" s="87">
        <v>91650</v>
      </c>
      <c r="F198" s="87">
        <v>337573</v>
      </c>
      <c r="H198" s="105" t="s">
        <v>930</v>
      </c>
      <c r="I198" s="95" t="s">
        <v>1944</v>
      </c>
      <c r="J198" s="87">
        <v>2763823</v>
      </c>
      <c r="K198" s="46">
        <f t="shared" si="9"/>
        <v>1010763</v>
      </c>
      <c r="L198" s="87">
        <v>1</v>
      </c>
      <c r="M198" s="87">
        <v>1010762</v>
      </c>
      <c r="O198" s="105" t="s">
        <v>843</v>
      </c>
      <c r="P198" s="95" t="s">
        <v>1917</v>
      </c>
      <c r="Q198" s="87">
        <v>20150</v>
      </c>
      <c r="R198" s="87">
        <f t="shared" si="10"/>
        <v>510790</v>
      </c>
      <c r="S198" s="87">
        <v>58900</v>
      </c>
      <c r="T198" s="87">
        <v>451890</v>
      </c>
      <c r="V198" s="105" t="s">
        <v>858</v>
      </c>
      <c r="W198" s="95" t="s">
        <v>1922</v>
      </c>
      <c r="X198" s="87">
        <v>4234491</v>
      </c>
      <c r="Y198" s="87">
        <f t="shared" si="11"/>
        <v>6757379</v>
      </c>
      <c r="Z198" s="87">
        <v>1256200</v>
      </c>
      <c r="AA198" s="87">
        <v>5501179</v>
      </c>
    </row>
    <row r="199" spans="1:27" ht="15">
      <c r="A199" s="105" t="s">
        <v>888</v>
      </c>
      <c r="B199" s="95" t="s">
        <v>1931</v>
      </c>
      <c r="C199" s="85"/>
      <c r="D199" s="46">
        <f aca="true" t="shared" si="12" ref="D199:D262">E199+F199</f>
        <v>2490083</v>
      </c>
      <c r="E199" s="87">
        <v>1259066</v>
      </c>
      <c r="F199" s="87">
        <v>1231017</v>
      </c>
      <c r="H199" s="105" t="s">
        <v>933</v>
      </c>
      <c r="I199" s="95" t="s">
        <v>1945</v>
      </c>
      <c r="J199" s="87">
        <v>9000</v>
      </c>
      <c r="K199" s="46">
        <f aca="true" t="shared" si="13" ref="K199:K262">L199+M199</f>
        <v>65500</v>
      </c>
      <c r="L199" s="85"/>
      <c r="M199" s="87">
        <v>65500</v>
      </c>
      <c r="O199" s="105" t="s">
        <v>846</v>
      </c>
      <c r="P199" s="95" t="s">
        <v>1918</v>
      </c>
      <c r="Q199" s="87">
        <v>403085</v>
      </c>
      <c r="R199" s="87">
        <f aca="true" t="shared" si="14" ref="R199:R262">S199+T199</f>
        <v>897587</v>
      </c>
      <c r="S199" s="87">
        <v>18301</v>
      </c>
      <c r="T199" s="87">
        <v>879286</v>
      </c>
      <c r="V199" s="105" t="s">
        <v>862</v>
      </c>
      <c r="W199" s="95" t="s">
        <v>1923</v>
      </c>
      <c r="X199" s="85"/>
      <c r="Y199" s="87">
        <f aca="true" t="shared" si="15" ref="Y199:Y262">Z199+AA199</f>
        <v>1074206</v>
      </c>
      <c r="Z199" s="85"/>
      <c r="AA199" s="87">
        <v>1074206</v>
      </c>
    </row>
    <row r="200" spans="1:27" ht="15">
      <c r="A200" s="105" t="s">
        <v>891</v>
      </c>
      <c r="B200" s="95" t="s">
        <v>1932</v>
      </c>
      <c r="C200" s="87">
        <v>15500</v>
      </c>
      <c r="D200" s="46">
        <f t="shared" si="12"/>
        <v>548655</v>
      </c>
      <c r="E200" s="85"/>
      <c r="F200" s="87">
        <v>548655</v>
      </c>
      <c r="H200" s="105" t="s">
        <v>936</v>
      </c>
      <c r="I200" s="95" t="s">
        <v>1946</v>
      </c>
      <c r="J200" s="85"/>
      <c r="K200" s="46">
        <f t="shared" si="13"/>
        <v>92866</v>
      </c>
      <c r="L200" s="85"/>
      <c r="M200" s="87">
        <v>92866</v>
      </c>
      <c r="O200" s="105" t="s">
        <v>849</v>
      </c>
      <c r="P200" s="95" t="s">
        <v>1919</v>
      </c>
      <c r="Q200" s="85"/>
      <c r="R200" s="87">
        <f t="shared" si="14"/>
        <v>17700</v>
      </c>
      <c r="S200" s="85"/>
      <c r="T200" s="87">
        <v>17700</v>
      </c>
      <c r="V200" s="105" t="s">
        <v>865</v>
      </c>
      <c r="W200" s="95" t="s">
        <v>2295</v>
      </c>
      <c r="X200" s="87">
        <v>20000</v>
      </c>
      <c r="Y200" s="87">
        <f t="shared" si="15"/>
        <v>96685</v>
      </c>
      <c r="Z200" s="85"/>
      <c r="AA200" s="87">
        <v>96685</v>
      </c>
    </row>
    <row r="201" spans="1:27" ht="15">
      <c r="A201" s="105" t="s">
        <v>894</v>
      </c>
      <c r="B201" s="95" t="s">
        <v>2267</v>
      </c>
      <c r="C201" s="87">
        <v>1168900</v>
      </c>
      <c r="D201" s="46">
        <f t="shared" si="12"/>
        <v>2899393</v>
      </c>
      <c r="E201" s="87">
        <v>1839265</v>
      </c>
      <c r="F201" s="87">
        <v>1060128</v>
      </c>
      <c r="H201" s="105" t="s">
        <v>939</v>
      </c>
      <c r="I201" s="95" t="s">
        <v>1947</v>
      </c>
      <c r="J201" s="85"/>
      <c r="K201" s="46">
        <f t="shared" si="13"/>
        <v>114360</v>
      </c>
      <c r="L201" s="85"/>
      <c r="M201" s="87">
        <v>114360</v>
      </c>
      <c r="O201" s="105" t="s">
        <v>852</v>
      </c>
      <c r="P201" s="95" t="s">
        <v>1920</v>
      </c>
      <c r="Q201" s="85"/>
      <c r="R201" s="87">
        <f t="shared" si="14"/>
        <v>120647</v>
      </c>
      <c r="S201" s="85"/>
      <c r="T201" s="87">
        <v>120647</v>
      </c>
      <c r="V201" s="105" t="s">
        <v>868</v>
      </c>
      <c r="W201" s="95" t="s">
        <v>1924</v>
      </c>
      <c r="X201" s="85"/>
      <c r="Y201" s="87">
        <f t="shared" si="15"/>
        <v>368522</v>
      </c>
      <c r="Z201" s="85"/>
      <c r="AA201" s="87">
        <v>368522</v>
      </c>
    </row>
    <row r="202" spans="1:27" ht="15">
      <c r="A202" s="105" t="s">
        <v>897</v>
      </c>
      <c r="B202" s="95" t="s">
        <v>1933</v>
      </c>
      <c r="C202" s="85"/>
      <c r="D202" s="46">
        <f t="shared" si="12"/>
        <v>2357489</v>
      </c>
      <c r="E202" s="87">
        <v>908300</v>
      </c>
      <c r="F202" s="87">
        <v>1449189</v>
      </c>
      <c r="H202" s="105" t="s">
        <v>942</v>
      </c>
      <c r="I202" s="95" t="s">
        <v>1948</v>
      </c>
      <c r="J202" s="85"/>
      <c r="K202" s="46">
        <f t="shared" si="13"/>
        <v>3541840</v>
      </c>
      <c r="L202" s="85"/>
      <c r="M202" s="87">
        <v>3541840</v>
      </c>
      <c r="O202" s="105" t="s">
        <v>855</v>
      </c>
      <c r="P202" s="95" t="s">
        <v>1921</v>
      </c>
      <c r="Q202" s="87">
        <v>1</v>
      </c>
      <c r="R202" s="87">
        <f t="shared" si="14"/>
        <v>477458</v>
      </c>
      <c r="S202" s="87">
        <v>113000</v>
      </c>
      <c r="T202" s="87">
        <v>364458</v>
      </c>
      <c r="V202" s="105" t="s">
        <v>871</v>
      </c>
      <c r="W202" s="95" t="s">
        <v>1925</v>
      </c>
      <c r="X202" s="85"/>
      <c r="Y202" s="87">
        <f t="shared" si="15"/>
        <v>1693571</v>
      </c>
      <c r="Z202" s="85"/>
      <c r="AA202" s="87">
        <v>1693571</v>
      </c>
    </row>
    <row r="203" spans="1:27" ht="15">
      <c r="A203" s="105" t="s">
        <v>900</v>
      </c>
      <c r="B203" s="95" t="s">
        <v>1934</v>
      </c>
      <c r="C203" s="87">
        <v>27606</v>
      </c>
      <c r="D203" s="46">
        <f t="shared" si="12"/>
        <v>4495754</v>
      </c>
      <c r="E203" s="87">
        <v>77045</v>
      </c>
      <c r="F203" s="87">
        <v>4418709</v>
      </c>
      <c r="H203" s="105" t="s">
        <v>945</v>
      </c>
      <c r="I203" s="95" t="s">
        <v>1914</v>
      </c>
      <c r="J203" s="85"/>
      <c r="K203" s="46">
        <f t="shared" si="13"/>
        <v>22100</v>
      </c>
      <c r="L203" s="85"/>
      <c r="M203" s="87">
        <v>22100</v>
      </c>
      <c r="O203" s="105" t="s">
        <v>858</v>
      </c>
      <c r="P203" s="95" t="s">
        <v>1922</v>
      </c>
      <c r="Q203" s="87">
        <v>2412375</v>
      </c>
      <c r="R203" s="87">
        <f t="shared" si="14"/>
        <v>1704479</v>
      </c>
      <c r="S203" s="87">
        <v>263585</v>
      </c>
      <c r="T203" s="87">
        <v>1440894</v>
      </c>
      <c r="V203" s="105" t="s">
        <v>874</v>
      </c>
      <c r="W203" s="95" t="s">
        <v>1926</v>
      </c>
      <c r="X203" s="87">
        <v>14929</v>
      </c>
      <c r="Y203" s="87">
        <f t="shared" si="15"/>
        <v>1197324</v>
      </c>
      <c r="Z203" s="85"/>
      <c r="AA203" s="87">
        <v>1197324</v>
      </c>
    </row>
    <row r="204" spans="1:27" ht="15">
      <c r="A204" s="105" t="s">
        <v>903</v>
      </c>
      <c r="B204" s="95" t="s">
        <v>1935</v>
      </c>
      <c r="C204" s="85"/>
      <c r="D204" s="46">
        <f t="shared" si="12"/>
        <v>347651</v>
      </c>
      <c r="E204" s="87">
        <v>25600</v>
      </c>
      <c r="F204" s="87">
        <v>322051</v>
      </c>
      <c r="H204" s="105" t="s">
        <v>947</v>
      </c>
      <c r="I204" s="95" t="s">
        <v>1949</v>
      </c>
      <c r="J204" s="87">
        <v>49300</v>
      </c>
      <c r="K204" s="46">
        <f t="shared" si="13"/>
        <v>265349</v>
      </c>
      <c r="L204" s="87">
        <v>218949</v>
      </c>
      <c r="M204" s="87">
        <v>46400</v>
      </c>
      <c r="O204" s="105" t="s">
        <v>862</v>
      </c>
      <c r="P204" s="95" t="s">
        <v>1923</v>
      </c>
      <c r="Q204" s="87">
        <v>14162000</v>
      </c>
      <c r="R204" s="87">
        <f t="shared" si="14"/>
        <v>3192069</v>
      </c>
      <c r="S204" s="87">
        <v>36000</v>
      </c>
      <c r="T204" s="87">
        <v>3156069</v>
      </c>
      <c r="V204" s="105" t="s">
        <v>880</v>
      </c>
      <c r="W204" s="95" t="s">
        <v>1928</v>
      </c>
      <c r="X204" s="87">
        <v>128100</v>
      </c>
      <c r="Y204" s="87">
        <f t="shared" si="15"/>
        <v>4317160</v>
      </c>
      <c r="Z204" s="85"/>
      <c r="AA204" s="87">
        <v>4317160</v>
      </c>
    </row>
    <row r="205" spans="1:27" ht="15">
      <c r="A205" s="105" t="s">
        <v>906</v>
      </c>
      <c r="B205" s="95" t="s">
        <v>1936</v>
      </c>
      <c r="C205" s="85"/>
      <c r="D205" s="46">
        <f t="shared" si="12"/>
        <v>974605</v>
      </c>
      <c r="E205" s="87">
        <v>161860</v>
      </c>
      <c r="F205" s="87">
        <v>812745</v>
      </c>
      <c r="H205" s="105" t="s">
        <v>950</v>
      </c>
      <c r="I205" s="95" t="s">
        <v>1950</v>
      </c>
      <c r="J205" s="85"/>
      <c r="K205" s="46">
        <f t="shared" si="13"/>
        <v>2990150</v>
      </c>
      <c r="L205" s="87">
        <v>2600000</v>
      </c>
      <c r="M205" s="87">
        <v>390150</v>
      </c>
      <c r="O205" s="105" t="s">
        <v>865</v>
      </c>
      <c r="P205" s="95" t="s">
        <v>2295</v>
      </c>
      <c r="Q205" s="87">
        <v>300000</v>
      </c>
      <c r="R205" s="87">
        <f t="shared" si="14"/>
        <v>4657763</v>
      </c>
      <c r="S205" s="87">
        <v>169330</v>
      </c>
      <c r="T205" s="87">
        <v>4488433</v>
      </c>
      <c r="V205" s="105" t="s">
        <v>885</v>
      </c>
      <c r="W205" s="95" t="s">
        <v>1930</v>
      </c>
      <c r="X205" s="85"/>
      <c r="Y205" s="87">
        <f t="shared" si="15"/>
        <v>1980539</v>
      </c>
      <c r="Z205" s="85"/>
      <c r="AA205" s="87">
        <v>1980539</v>
      </c>
    </row>
    <row r="206" spans="1:27" ht="15">
      <c r="A206" s="105" t="s">
        <v>908</v>
      </c>
      <c r="B206" s="95" t="s">
        <v>1937</v>
      </c>
      <c r="C206" s="87">
        <v>1520400</v>
      </c>
      <c r="D206" s="46">
        <f t="shared" si="12"/>
        <v>364070</v>
      </c>
      <c r="E206" s="85"/>
      <c r="F206" s="87">
        <v>364070</v>
      </c>
      <c r="H206" s="105" t="s">
        <v>953</v>
      </c>
      <c r="I206" s="95" t="s">
        <v>1951</v>
      </c>
      <c r="J206" s="85"/>
      <c r="K206" s="46">
        <f t="shared" si="13"/>
        <v>108575</v>
      </c>
      <c r="L206" s="85"/>
      <c r="M206" s="87">
        <v>108575</v>
      </c>
      <c r="O206" s="105" t="s">
        <v>868</v>
      </c>
      <c r="P206" s="95" t="s">
        <v>1924</v>
      </c>
      <c r="Q206" s="85"/>
      <c r="R206" s="87">
        <f t="shared" si="14"/>
        <v>998693</v>
      </c>
      <c r="S206" s="87">
        <v>87982</v>
      </c>
      <c r="T206" s="87">
        <v>910711</v>
      </c>
      <c r="V206" s="105" t="s">
        <v>888</v>
      </c>
      <c r="W206" s="95" t="s">
        <v>1931</v>
      </c>
      <c r="X206" s="87">
        <v>49800</v>
      </c>
      <c r="Y206" s="87">
        <f t="shared" si="15"/>
        <v>13425222</v>
      </c>
      <c r="Z206" s="87">
        <v>2069279</v>
      </c>
      <c r="AA206" s="87">
        <v>11355943</v>
      </c>
    </row>
    <row r="207" spans="1:27" ht="15">
      <c r="A207" s="105" t="s">
        <v>911</v>
      </c>
      <c r="B207" s="95" t="s">
        <v>1938</v>
      </c>
      <c r="C207" s="87">
        <v>12061095</v>
      </c>
      <c r="D207" s="46">
        <f t="shared" si="12"/>
        <v>1470662</v>
      </c>
      <c r="E207" s="87">
        <v>42050</v>
      </c>
      <c r="F207" s="87">
        <v>1428612</v>
      </c>
      <c r="H207" s="105" t="s">
        <v>956</v>
      </c>
      <c r="I207" s="95" t="s">
        <v>1952</v>
      </c>
      <c r="J207" s="85"/>
      <c r="K207" s="46">
        <f t="shared" si="13"/>
        <v>269158</v>
      </c>
      <c r="L207" s="87">
        <v>109485</v>
      </c>
      <c r="M207" s="87">
        <v>159673</v>
      </c>
      <c r="O207" s="105" t="s">
        <v>871</v>
      </c>
      <c r="P207" s="95" t="s">
        <v>1925</v>
      </c>
      <c r="Q207" s="87">
        <v>442500</v>
      </c>
      <c r="R207" s="87">
        <f t="shared" si="14"/>
        <v>1761888</v>
      </c>
      <c r="S207" s="87">
        <v>311800</v>
      </c>
      <c r="T207" s="87">
        <v>1450088</v>
      </c>
      <c r="V207" s="105" t="s">
        <v>891</v>
      </c>
      <c r="W207" s="95" t="s">
        <v>1932</v>
      </c>
      <c r="X207" s="85"/>
      <c r="Y207" s="87">
        <f t="shared" si="15"/>
        <v>551092</v>
      </c>
      <c r="Z207" s="87">
        <v>11000</v>
      </c>
      <c r="AA207" s="87">
        <v>540092</v>
      </c>
    </row>
    <row r="208" spans="1:27" ht="15">
      <c r="A208" s="105" t="s">
        <v>914</v>
      </c>
      <c r="B208" s="95" t="s">
        <v>1939</v>
      </c>
      <c r="C208" s="85"/>
      <c r="D208" s="46">
        <f t="shared" si="12"/>
        <v>1086533</v>
      </c>
      <c r="E208" s="85"/>
      <c r="F208" s="87">
        <v>1086533</v>
      </c>
      <c r="H208" s="105" t="s">
        <v>959</v>
      </c>
      <c r="I208" s="95" t="s">
        <v>1953</v>
      </c>
      <c r="J208" s="85"/>
      <c r="K208" s="46">
        <f t="shared" si="13"/>
        <v>3163</v>
      </c>
      <c r="L208" s="85"/>
      <c r="M208" s="87">
        <v>3163</v>
      </c>
      <c r="O208" s="105" t="s">
        <v>874</v>
      </c>
      <c r="P208" s="95" t="s">
        <v>1926</v>
      </c>
      <c r="Q208" s="87">
        <v>466200</v>
      </c>
      <c r="R208" s="87">
        <f t="shared" si="14"/>
        <v>4354962</v>
      </c>
      <c r="S208" s="85"/>
      <c r="T208" s="87">
        <v>4354962</v>
      </c>
      <c r="V208" s="105" t="s">
        <v>894</v>
      </c>
      <c r="W208" s="95" t="s">
        <v>2267</v>
      </c>
      <c r="X208" s="87">
        <v>466000</v>
      </c>
      <c r="Y208" s="87">
        <f t="shared" si="15"/>
        <v>9212613</v>
      </c>
      <c r="Z208" s="87">
        <v>2908000</v>
      </c>
      <c r="AA208" s="87">
        <v>6304613</v>
      </c>
    </row>
    <row r="209" spans="1:27" ht="15">
      <c r="A209" s="105" t="s">
        <v>917</v>
      </c>
      <c r="B209" s="95" t="s">
        <v>1940</v>
      </c>
      <c r="C209" s="87">
        <v>4255000</v>
      </c>
      <c r="D209" s="46">
        <f t="shared" si="12"/>
        <v>2538173</v>
      </c>
      <c r="E209" s="87">
        <v>81400</v>
      </c>
      <c r="F209" s="87">
        <v>2456773</v>
      </c>
      <c r="H209" s="105" t="s">
        <v>962</v>
      </c>
      <c r="I209" s="95" t="s">
        <v>1954</v>
      </c>
      <c r="J209" s="85"/>
      <c r="K209" s="46">
        <f t="shared" si="13"/>
        <v>7000</v>
      </c>
      <c r="L209" s="85"/>
      <c r="M209" s="87">
        <v>7000</v>
      </c>
      <c r="O209" s="105" t="s">
        <v>877</v>
      </c>
      <c r="P209" s="95" t="s">
        <v>1927</v>
      </c>
      <c r="Q209" s="87">
        <v>43000</v>
      </c>
      <c r="R209" s="87">
        <f t="shared" si="14"/>
        <v>962424</v>
      </c>
      <c r="S209" s="87">
        <v>284800</v>
      </c>
      <c r="T209" s="87">
        <v>677624</v>
      </c>
      <c r="V209" s="105" t="s">
        <v>897</v>
      </c>
      <c r="W209" s="95" t="s">
        <v>1933</v>
      </c>
      <c r="X209" s="87">
        <v>84000</v>
      </c>
      <c r="Y209" s="87">
        <f t="shared" si="15"/>
        <v>1729352</v>
      </c>
      <c r="Z209" s="87">
        <v>53200</v>
      </c>
      <c r="AA209" s="87">
        <v>1676152</v>
      </c>
    </row>
    <row r="210" spans="1:27" ht="15">
      <c r="A210" s="105" t="s">
        <v>920</v>
      </c>
      <c r="B210" s="95" t="s">
        <v>1941</v>
      </c>
      <c r="C210" s="85"/>
      <c r="D210" s="46">
        <f t="shared" si="12"/>
        <v>479795</v>
      </c>
      <c r="E210" s="87">
        <v>140500</v>
      </c>
      <c r="F210" s="87">
        <v>339295</v>
      </c>
      <c r="H210" s="105" t="s">
        <v>965</v>
      </c>
      <c r="I210" s="95" t="s">
        <v>1955</v>
      </c>
      <c r="J210" s="87">
        <v>7500</v>
      </c>
      <c r="K210" s="46">
        <f t="shared" si="13"/>
        <v>3000</v>
      </c>
      <c r="L210" s="85"/>
      <c r="M210" s="87">
        <v>3000</v>
      </c>
      <c r="O210" s="105" t="s">
        <v>880</v>
      </c>
      <c r="P210" s="95" t="s">
        <v>1928</v>
      </c>
      <c r="Q210" s="87">
        <v>617500</v>
      </c>
      <c r="R210" s="87">
        <f t="shared" si="14"/>
        <v>820046</v>
      </c>
      <c r="S210" s="87">
        <v>183100</v>
      </c>
      <c r="T210" s="87">
        <v>636946</v>
      </c>
      <c r="V210" s="105" t="s">
        <v>900</v>
      </c>
      <c r="W210" s="95" t="s">
        <v>1934</v>
      </c>
      <c r="X210" s="87">
        <v>73481230</v>
      </c>
      <c r="Y210" s="87">
        <f t="shared" si="15"/>
        <v>84368777</v>
      </c>
      <c r="Z210" s="87">
        <v>4728000</v>
      </c>
      <c r="AA210" s="87">
        <v>79640777</v>
      </c>
    </row>
    <row r="211" spans="1:27" ht="15">
      <c r="A211" s="105" t="s">
        <v>923</v>
      </c>
      <c r="B211" s="95" t="s">
        <v>1942</v>
      </c>
      <c r="C211" s="87">
        <v>332000</v>
      </c>
      <c r="D211" s="46">
        <f t="shared" si="12"/>
        <v>1332969</v>
      </c>
      <c r="E211" s="87">
        <v>561890</v>
      </c>
      <c r="F211" s="87">
        <v>771079</v>
      </c>
      <c r="H211" s="105" t="s">
        <v>968</v>
      </c>
      <c r="I211" s="95" t="s">
        <v>1956</v>
      </c>
      <c r="J211" s="85"/>
      <c r="K211" s="46">
        <f t="shared" si="13"/>
        <v>26950</v>
      </c>
      <c r="L211" s="85"/>
      <c r="M211" s="87">
        <v>26950</v>
      </c>
      <c r="O211" s="105" t="s">
        <v>882</v>
      </c>
      <c r="P211" s="95" t="s">
        <v>1929</v>
      </c>
      <c r="Q211" s="87">
        <v>45300</v>
      </c>
      <c r="R211" s="87">
        <f t="shared" si="14"/>
        <v>2512662</v>
      </c>
      <c r="S211" s="87">
        <v>483960</v>
      </c>
      <c r="T211" s="87">
        <v>2028702</v>
      </c>
      <c r="V211" s="105" t="s">
        <v>903</v>
      </c>
      <c r="W211" s="95" t="s">
        <v>1935</v>
      </c>
      <c r="X211" s="85"/>
      <c r="Y211" s="87">
        <f t="shared" si="15"/>
        <v>816952</v>
      </c>
      <c r="Z211" s="85"/>
      <c r="AA211" s="87">
        <v>816952</v>
      </c>
    </row>
    <row r="212" spans="1:27" ht="15">
      <c r="A212" s="105" t="s">
        <v>927</v>
      </c>
      <c r="B212" s="95" t="s">
        <v>1943</v>
      </c>
      <c r="C212" s="85"/>
      <c r="D212" s="46">
        <f t="shared" si="12"/>
        <v>159555</v>
      </c>
      <c r="E212" s="85"/>
      <c r="F212" s="87">
        <v>159555</v>
      </c>
      <c r="H212" s="105" t="s">
        <v>971</v>
      </c>
      <c r="I212" s="95" t="s">
        <v>1957</v>
      </c>
      <c r="J212" s="85"/>
      <c r="K212" s="46">
        <f t="shared" si="13"/>
        <v>16700</v>
      </c>
      <c r="L212" s="85"/>
      <c r="M212" s="87">
        <v>16700</v>
      </c>
      <c r="O212" s="105" t="s">
        <v>885</v>
      </c>
      <c r="P212" s="95" t="s">
        <v>1930</v>
      </c>
      <c r="Q212" s="87">
        <v>580000</v>
      </c>
      <c r="R212" s="87">
        <f t="shared" si="14"/>
        <v>1636999</v>
      </c>
      <c r="S212" s="87">
        <v>91650</v>
      </c>
      <c r="T212" s="87">
        <v>1545349</v>
      </c>
      <c r="V212" s="105" t="s">
        <v>906</v>
      </c>
      <c r="W212" s="95" t="s">
        <v>1936</v>
      </c>
      <c r="X212" s="87">
        <v>253276</v>
      </c>
      <c r="Y212" s="87">
        <f t="shared" si="15"/>
        <v>505750</v>
      </c>
      <c r="Z212" s="85"/>
      <c r="AA212" s="87">
        <v>505750</v>
      </c>
    </row>
    <row r="213" spans="1:27" ht="15">
      <c r="A213" s="105" t="s">
        <v>930</v>
      </c>
      <c r="B213" s="95" t="s">
        <v>1944</v>
      </c>
      <c r="C213" s="87">
        <v>1381400</v>
      </c>
      <c r="D213" s="46">
        <f t="shared" si="12"/>
        <v>742247</v>
      </c>
      <c r="E213" s="87">
        <v>94458</v>
      </c>
      <c r="F213" s="87">
        <v>647789</v>
      </c>
      <c r="H213" s="105" t="s">
        <v>974</v>
      </c>
      <c r="I213" s="95" t="s">
        <v>2250</v>
      </c>
      <c r="J213" s="85"/>
      <c r="K213" s="46">
        <f t="shared" si="13"/>
        <v>88495</v>
      </c>
      <c r="L213" s="85"/>
      <c r="M213" s="87">
        <v>88495</v>
      </c>
      <c r="O213" s="105" t="s">
        <v>888</v>
      </c>
      <c r="P213" s="95" t="s">
        <v>1931</v>
      </c>
      <c r="Q213" s="87">
        <v>6749600</v>
      </c>
      <c r="R213" s="87">
        <f t="shared" si="14"/>
        <v>13597297</v>
      </c>
      <c r="S213" s="87">
        <v>6369416</v>
      </c>
      <c r="T213" s="87">
        <v>7227881</v>
      </c>
      <c r="V213" s="105" t="s">
        <v>908</v>
      </c>
      <c r="W213" s="95" t="s">
        <v>1937</v>
      </c>
      <c r="X213" s="87">
        <v>297350</v>
      </c>
      <c r="Y213" s="87">
        <f t="shared" si="15"/>
        <v>866625</v>
      </c>
      <c r="Z213" s="85"/>
      <c r="AA213" s="87">
        <v>866625</v>
      </c>
    </row>
    <row r="214" spans="1:27" ht="15">
      <c r="A214" s="105" t="s">
        <v>933</v>
      </c>
      <c r="B214" s="95" t="s">
        <v>1945</v>
      </c>
      <c r="C214" s="87">
        <v>556617</v>
      </c>
      <c r="D214" s="46">
        <f t="shared" si="12"/>
        <v>385919</v>
      </c>
      <c r="E214" s="87">
        <v>42721</v>
      </c>
      <c r="F214" s="87">
        <v>343198</v>
      </c>
      <c r="H214" s="105" t="s">
        <v>977</v>
      </c>
      <c r="I214" s="95" t="s">
        <v>1821</v>
      </c>
      <c r="J214" s="87">
        <v>201200</v>
      </c>
      <c r="K214" s="46">
        <f t="shared" si="13"/>
        <v>2443950</v>
      </c>
      <c r="L214" s="85"/>
      <c r="M214" s="87">
        <v>2443950</v>
      </c>
      <c r="O214" s="105" t="s">
        <v>891</v>
      </c>
      <c r="P214" s="95" t="s">
        <v>1932</v>
      </c>
      <c r="Q214" s="87">
        <v>28000</v>
      </c>
      <c r="R214" s="87">
        <f t="shared" si="14"/>
        <v>4275591</v>
      </c>
      <c r="S214" s="87">
        <v>642800</v>
      </c>
      <c r="T214" s="87">
        <v>3632791</v>
      </c>
      <c r="V214" s="105" t="s">
        <v>911</v>
      </c>
      <c r="W214" s="95" t="s">
        <v>1938</v>
      </c>
      <c r="X214" s="87">
        <v>102250</v>
      </c>
      <c r="Y214" s="87">
        <f t="shared" si="15"/>
        <v>4778530</v>
      </c>
      <c r="Z214" s="85"/>
      <c r="AA214" s="87">
        <v>4778530</v>
      </c>
    </row>
    <row r="215" spans="1:27" ht="15">
      <c r="A215" s="105" t="s">
        <v>936</v>
      </c>
      <c r="B215" s="95" t="s">
        <v>1946</v>
      </c>
      <c r="C215" s="87">
        <v>201300</v>
      </c>
      <c r="D215" s="46">
        <f t="shared" si="12"/>
        <v>64600</v>
      </c>
      <c r="E215" s="85"/>
      <c r="F215" s="87">
        <v>64600</v>
      </c>
      <c r="H215" s="105" t="s">
        <v>982</v>
      </c>
      <c r="I215" s="95" t="s">
        <v>1959</v>
      </c>
      <c r="J215" s="87">
        <v>2000</v>
      </c>
      <c r="K215" s="46">
        <f t="shared" si="13"/>
        <v>1211965</v>
      </c>
      <c r="L215" s="85"/>
      <c r="M215" s="87">
        <v>1211965</v>
      </c>
      <c r="O215" s="105" t="s">
        <v>894</v>
      </c>
      <c r="P215" s="95" t="s">
        <v>2267</v>
      </c>
      <c r="Q215" s="87">
        <v>4400589</v>
      </c>
      <c r="R215" s="87">
        <f t="shared" si="14"/>
        <v>10811291</v>
      </c>
      <c r="S215" s="87">
        <v>5885136</v>
      </c>
      <c r="T215" s="87">
        <v>4926155</v>
      </c>
      <c r="V215" s="105" t="s">
        <v>914</v>
      </c>
      <c r="W215" s="95" t="s">
        <v>1939</v>
      </c>
      <c r="X215" s="87">
        <v>1664600</v>
      </c>
      <c r="Y215" s="87">
        <f t="shared" si="15"/>
        <v>4439873</v>
      </c>
      <c r="Z215" s="87">
        <v>2499003</v>
      </c>
      <c r="AA215" s="87">
        <v>1940870</v>
      </c>
    </row>
    <row r="216" spans="1:27" ht="15">
      <c r="A216" s="105" t="s">
        <v>939</v>
      </c>
      <c r="B216" s="95" t="s">
        <v>1947</v>
      </c>
      <c r="C216" s="87">
        <v>178342</v>
      </c>
      <c r="D216" s="46">
        <f t="shared" si="12"/>
        <v>547739</v>
      </c>
      <c r="E216" s="87">
        <v>42900</v>
      </c>
      <c r="F216" s="87">
        <v>504839</v>
      </c>
      <c r="H216" s="105" t="s">
        <v>985</v>
      </c>
      <c r="I216" s="95" t="s">
        <v>1960</v>
      </c>
      <c r="J216" s="85"/>
      <c r="K216" s="46">
        <f t="shared" si="13"/>
        <v>110200</v>
      </c>
      <c r="L216" s="85"/>
      <c r="M216" s="87">
        <v>110200</v>
      </c>
      <c r="O216" s="105" t="s">
        <v>897</v>
      </c>
      <c r="P216" s="95" t="s">
        <v>1933</v>
      </c>
      <c r="Q216" s="87">
        <v>22591224</v>
      </c>
      <c r="R216" s="87">
        <f t="shared" si="14"/>
        <v>11218133</v>
      </c>
      <c r="S216" s="87">
        <v>2204445</v>
      </c>
      <c r="T216" s="87">
        <v>9013688</v>
      </c>
      <c r="V216" s="105" t="s">
        <v>917</v>
      </c>
      <c r="W216" s="95" t="s">
        <v>1940</v>
      </c>
      <c r="X216" s="85"/>
      <c r="Y216" s="87">
        <f t="shared" si="15"/>
        <v>575940</v>
      </c>
      <c r="Z216" s="85"/>
      <c r="AA216" s="87">
        <v>575940</v>
      </c>
    </row>
    <row r="217" spans="1:27" ht="15">
      <c r="A217" s="105" t="s">
        <v>942</v>
      </c>
      <c r="B217" s="95" t="s">
        <v>1948</v>
      </c>
      <c r="C217" s="87">
        <v>822500</v>
      </c>
      <c r="D217" s="46">
        <f t="shared" si="12"/>
        <v>469107</v>
      </c>
      <c r="E217" s="87">
        <v>48825</v>
      </c>
      <c r="F217" s="87">
        <v>420282</v>
      </c>
      <c r="H217" s="105" t="s">
        <v>988</v>
      </c>
      <c r="I217" s="95" t="s">
        <v>1961</v>
      </c>
      <c r="J217" s="85"/>
      <c r="K217" s="46">
        <f t="shared" si="13"/>
        <v>202545</v>
      </c>
      <c r="L217" s="85"/>
      <c r="M217" s="87">
        <v>202545</v>
      </c>
      <c r="O217" s="105" t="s">
        <v>900</v>
      </c>
      <c r="P217" s="95" t="s">
        <v>1934</v>
      </c>
      <c r="Q217" s="87">
        <v>9690562</v>
      </c>
      <c r="R217" s="87">
        <f t="shared" si="14"/>
        <v>11909905</v>
      </c>
      <c r="S217" s="87">
        <v>77045</v>
      </c>
      <c r="T217" s="87">
        <v>11832860</v>
      </c>
      <c r="V217" s="105" t="s">
        <v>920</v>
      </c>
      <c r="W217" s="95" t="s">
        <v>1941</v>
      </c>
      <c r="X217" s="85"/>
      <c r="Y217" s="87">
        <f t="shared" si="15"/>
        <v>2142627</v>
      </c>
      <c r="Z217" s="85"/>
      <c r="AA217" s="87">
        <v>2142627</v>
      </c>
    </row>
    <row r="218" spans="1:27" ht="15">
      <c r="A218" s="105" t="s">
        <v>945</v>
      </c>
      <c r="B218" s="95" t="s">
        <v>1914</v>
      </c>
      <c r="C218" s="85"/>
      <c r="D218" s="46">
        <f t="shared" si="12"/>
        <v>77741</v>
      </c>
      <c r="E218" s="85"/>
      <c r="F218" s="87">
        <v>77741</v>
      </c>
      <c r="H218" s="105" t="s">
        <v>991</v>
      </c>
      <c r="I218" s="95" t="s">
        <v>1962</v>
      </c>
      <c r="J218" s="85"/>
      <c r="K218" s="46">
        <f t="shared" si="13"/>
        <v>14023</v>
      </c>
      <c r="L218" s="85"/>
      <c r="M218" s="87">
        <v>14023</v>
      </c>
      <c r="O218" s="105" t="s">
        <v>903</v>
      </c>
      <c r="P218" s="95" t="s">
        <v>1935</v>
      </c>
      <c r="Q218" s="87">
        <v>4229140</v>
      </c>
      <c r="R218" s="87">
        <f t="shared" si="14"/>
        <v>3203556</v>
      </c>
      <c r="S218" s="87">
        <v>1025252</v>
      </c>
      <c r="T218" s="87">
        <v>2178304</v>
      </c>
      <c r="V218" s="105" t="s">
        <v>923</v>
      </c>
      <c r="W218" s="95" t="s">
        <v>1942</v>
      </c>
      <c r="X218" s="87">
        <v>2016450</v>
      </c>
      <c r="Y218" s="87">
        <f t="shared" si="15"/>
        <v>2920570</v>
      </c>
      <c r="Z218" s="87">
        <v>3240</v>
      </c>
      <c r="AA218" s="87">
        <v>2917330</v>
      </c>
    </row>
    <row r="219" spans="1:27" ht="15">
      <c r="A219" s="105" t="s">
        <v>947</v>
      </c>
      <c r="B219" s="95" t="s">
        <v>1949</v>
      </c>
      <c r="C219" s="87">
        <v>1718425</v>
      </c>
      <c r="D219" s="46">
        <f t="shared" si="12"/>
        <v>447796</v>
      </c>
      <c r="E219" s="87">
        <v>101525</v>
      </c>
      <c r="F219" s="87">
        <v>346271</v>
      </c>
      <c r="H219" s="105" t="s">
        <v>994</v>
      </c>
      <c r="I219" s="95" t="s">
        <v>1963</v>
      </c>
      <c r="J219" s="85"/>
      <c r="K219" s="46">
        <f t="shared" si="13"/>
        <v>672117</v>
      </c>
      <c r="L219" s="87">
        <v>37702</v>
      </c>
      <c r="M219" s="87">
        <v>634415</v>
      </c>
      <c r="O219" s="105" t="s">
        <v>906</v>
      </c>
      <c r="P219" s="95" t="s">
        <v>1936</v>
      </c>
      <c r="Q219" s="87">
        <v>470000</v>
      </c>
      <c r="R219" s="87">
        <f t="shared" si="14"/>
        <v>3962882</v>
      </c>
      <c r="S219" s="87">
        <v>782160</v>
      </c>
      <c r="T219" s="87">
        <v>3180722</v>
      </c>
      <c r="V219" s="105" t="s">
        <v>927</v>
      </c>
      <c r="W219" s="95" t="s">
        <v>1943</v>
      </c>
      <c r="X219" s="87">
        <v>475000</v>
      </c>
      <c r="Y219" s="87">
        <f t="shared" si="15"/>
        <v>184490</v>
      </c>
      <c r="Z219" s="85"/>
      <c r="AA219" s="87">
        <v>184490</v>
      </c>
    </row>
    <row r="220" spans="1:27" ht="15">
      <c r="A220" s="105" t="s">
        <v>950</v>
      </c>
      <c r="B220" s="95" t="s">
        <v>1950</v>
      </c>
      <c r="C220" s="87">
        <v>170000</v>
      </c>
      <c r="D220" s="46">
        <f t="shared" si="12"/>
        <v>116137</v>
      </c>
      <c r="E220" s="85"/>
      <c r="F220" s="87">
        <v>116137</v>
      </c>
      <c r="H220" s="105" t="s">
        <v>998</v>
      </c>
      <c r="I220" s="95" t="s">
        <v>1964</v>
      </c>
      <c r="J220" s="87">
        <v>25200</v>
      </c>
      <c r="K220" s="46">
        <f t="shared" si="13"/>
        <v>807868</v>
      </c>
      <c r="L220" s="85"/>
      <c r="M220" s="87">
        <v>807868</v>
      </c>
      <c r="O220" s="105" t="s">
        <v>908</v>
      </c>
      <c r="P220" s="95" t="s">
        <v>1937</v>
      </c>
      <c r="Q220" s="87">
        <v>1520400</v>
      </c>
      <c r="R220" s="87">
        <f t="shared" si="14"/>
        <v>2089086</v>
      </c>
      <c r="S220" s="85"/>
      <c r="T220" s="87">
        <v>2089086</v>
      </c>
      <c r="V220" s="105" t="s">
        <v>930</v>
      </c>
      <c r="W220" s="95" t="s">
        <v>1944</v>
      </c>
      <c r="X220" s="87">
        <v>2774823</v>
      </c>
      <c r="Y220" s="87">
        <f t="shared" si="15"/>
        <v>4618747</v>
      </c>
      <c r="Z220" s="87">
        <v>9501</v>
      </c>
      <c r="AA220" s="87">
        <v>4609246</v>
      </c>
    </row>
    <row r="221" spans="1:27" ht="15">
      <c r="A221" s="105" t="s">
        <v>953</v>
      </c>
      <c r="B221" s="95" t="s">
        <v>1951</v>
      </c>
      <c r="C221" s="87">
        <v>246500</v>
      </c>
      <c r="D221" s="46">
        <f t="shared" si="12"/>
        <v>437045</v>
      </c>
      <c r="E221" s="87">
        <v>27000</v>
      </c>
      <c r="F221" s="87">
        <v>410045</v>
      </c>
      <c r="H221" s="105" t="s">
        <v>1004</v>
      </c>
      <c r="I221" s="95" t="s">
        <v>1966</v>
      </c>
      <c r="J221" s="85"/>
      <c r="K221" s="46">
        <f t="shared" si="13"/>
        <v>31000</v>
      </c>
      <c r="L221" s="85"/>
      <c r="M221" s="87">
        <v>31000</v>
      </c>
      <c r="O221" s="105" t="s">
        <v>911</v>
      </c>
      <c r="P221" s="95" t="s">
        <v>1938</v>
      </c>
      <c r="Q221" s="87">
        <v>12506195</v>
      </c>
      <c r="R221" s="87">
        <f t="shared" si="14"/>
        <v>2276013</v>
      </c>
      <c r="S221" s="87">
        <v>348650</v>
      </c>
      <c r="T221" s="87">
        <v>1927363</v>
      </c>
      <c r="V221" s="105" t="s">
        <v>933</v>
      </c>
      <c r="W221" s="95" t="s">
        <v>1945</v>
      </c>
      <c r="X221" s="87">
        <v>119523</v>
      </c>
      <c r="Y221" s="87">
        <f t="shared" si="15"/>
        <v>329300</v>
      </c>
      <c r="Z221" s="85"/>
      <c r="AA221" s="87">
        <v>329300</v>
      </c>
    </row>
    <row r="222" spans="1:27" ht="15">
      <c r="A222" s="105" t="s">
        <v>956</v>
      </c>
      <c r="B222" s="95" t="s">
        <v>1952</v>
      </c>
      <c r="C222" s="87">
        <v>98215</v>
      </c>
      <c r="D222" s="46">
        <f t="shared" si="12"/>
        <v>752727</v>
      </c>
      <c r="E222" s="87">
        <v>61100</v>
      </c>
      <c r="F222" s="87">
        <v>691627</v>
      </c>
      <c r="H222" s="105" t="s">
        <v>1007</v>
      </c>
      <c r="I222" s="95" t="s">
        <v>1967</v>
      </c>
      <c r="J222" s="85"/>
      <c r="K222" s="46">
        <f t="shared" si="13"/>
        <v>134600</v>
      </c>
      <c r="L222" s="85"/>
      <c r="M222" s="87">
        <v>134600</v>
      </c>
      <c r="O222" s="105" t="s">
        <v>914</v>
      </c>
      <c r="P222" s="95" t="s">
        <v>1939</v>
      </c>
      <c r="Q222" s="85"/>
      <c r="R222" s="87">
        <f t="shared" si="14"/>
        <v>6142275</v>
      </c>
      <c r="S222" s="87">
        <v>2497700</v>
      </c>
      <c r="T222" s="87">
        <v>3644575</v>
      </c>
      <c r="V222" s="105" t="s">
        <v>936</v>
      </c>
      <c r="W222" s="95" t="s">
        <v>1946</v>
      </c>
      <c r="X222" s="87">
        <v>5800</v>
      </c>
      <c r="Y222" s="87">
        <f t="shared" si="15"/>
        <v>481458</v>
      </c>
      <c r="Z222" s="85"/>
      <c r="AA222" s="87">
        <v>481458</v>
      </c>
    </row>
    <row r="223" spans="1:27" ht="15">
      <c r="A223" s="105" t="s">
        <v>959</v>
      </c>
      <c r="B223" s="95" t="s">
        <v>1953</v>
      </c>
      <c r="C223" s="85"/>
      <c r="D223" s="46">
        <f t="shared" si="12"/>
        <v>49516</v>
      </c>
      <c r="E223" s="85"/>
      <c r="F223" s="87">
        <v>49516</v>
      </c>
      <c r="H223" s="105" t="s">
        <v>1010</v>
      </c>
      <c r="I223" s="95" t="s">
        <v>1968</v>
      </c>
      <c r="J223" s="87">
        <v>1892000</v>
      </c>
      <c r="K223" s="46">
        <f t="shared" si="13"/>
        <v>870050</v>
      </c>
      <c r="L223" s="87">
        <v>165000</v>
      </c>
      <c r="M223" s="87">
        <v>705050</v>
      </c>
      <c r="O223" s="105" t="s">
        <v>917</v>
      </c>
      <c r="P223" s="95" t="s">
        <v>1940</v>
      </c>
      <c r="Q223" s="87">
        <v>8058850</v>
      </c>
      <c r="R223" s="87">
        <f t="shared" si="14"/>
        <v>4504425</v>
      </c>
      <c r="S223" s="87">
        <v>272400</v>
      </c>
      <c r="T223" s="87">
        <v>4232025</v>
      </c>
      <c r="V223" s="105" t="s">
        <v>939</v>
      </c>
      <c r="W223" s="95" t="s">
        <v>1947</v>
      </c>
      <c r="X223" s="87">
        <v>16000</v>
      </c>
      <c r="Y223" s="87">
        <f t="shared" si="15"/>
        <v>202191</v>
      </c>
      <c r="Z223" s="85"/>
      <c r="AA223" s="87">
        <v>202191</v>
      </c>
    </row>
    <row r="224" spans="1:27" ht="15">
      <c r="A224" s="105" t="s">
        <v>962</v>
      </c>
      <c r="B224" s="95" t="s">
        <v>1954</v>
      </c>
      <c r="C224" s="85"/>
      <c r="D224" s="46">
        <f t="shared" si="12"/>
        <v>59900</v>
      </c>
      <c r="E224" s="85"/>
      <c r="F224" s="87">
        <v>59900</v>
      </c>
      <c r="H224" s="105" t="s">
        <v>1013</v>
      </c>
      <c r="I224" s="95" t="s">
        <v>1969</v>
      </c>
      <c r="J224" s="85"/>
      <c r="K224" s="46">
        <f t="shared" si="13"/>
        <v>10178594</v>
      </c>
      <c r="L224" s="85"/>
      <c r="M224" s="87">
        <v>10178594</v>
      </c>
      <c r="O224" s="105" t="s">
        <v>920</v>
      </c>
      <c r="P224" s="95" t="s">
        <v>1941</v>
      </c>
      <c r="Q224" s="85"/>
      <c r="R224" s="87">
        <f t="shared" si="14"/>
        <v>2623211</v>
      </c>
      <c r="S224" s="87">
        <v>538050</v>
      </c>
      <c r="T224" s="87">
        <v>2085161</v>
      </c>
      <c r="V224" s="105" t="s">
        <v>942</v>
      </c>
      <c r="W224" s="95" t="s">
        <v>1948</v>
      </c>
      <c r="X224" s="87">
        <v>24200</v>
      </c>
      <c r="Y224" s="87">
        <f t="shared" si="15"/>
        <v>4511850</v>
      </c>
      <c r="Z224" s="85"/>
      <c r="AA224" s="87">
        <v>4511850</v>
      </c>
    </row>
    <row r="225" spans="1:27" ht="15">
      <c r="A225" s="105" t="s">
        <v>965</v>
      </c>
      <c r="B225" s="95" t="s">
        <v>1955</v>
      </c>
      <c r="C225" s="85"/>
      <c r="D225" s="46">
        <f t="shared" si="12"/>
        <v>101000</v>
      </c>
      <c r="E225" s="85"/>
      <c r="F225" s="87">
        <v>101000</v>
      </c>
      <c r="H225" s="105" t="s">
        <v>1016</v>
      </c>
      <c r="I225" s="95" t="s">
        <v>1970</v>
      </c>
      <c r="J225" s="87">
        <v>397000</v>
      </c>
      <c r="K225" s="46">
        <f t="shared" si="13"/>
        <v>93800</v>
      </c>
      <c r="L225" s="85"/>
      <c r="M225" s="87">
        <v>93800</v>
      </c>
      <c r="O225" s="105" t="s">
        <v>923</v>
      </c>
      <c r="P225" s="95" t="s">
        <v>1942</v>
      </c>
      <c r="Q225" s="87">
        <v>1405240</v>
      </c>
      <c r="R225" s="87">
        <f t="shared" si="14"/>
        <v>5550782</v>
      </c>
      <c r="S225" s="87">
        <v>1406761</v>
      </c>
      <c r="T225" s="87">
        <v>4144021</v>
      </c>
      <c r="V225" s="105" t="s">
        <v>945</v>
      </c>
      <c r="W225" s="95" t="s">
        <v>1914</v>
      </c>
      <c r="X225" s="85"/>
      <c r="Y225" s="87">
        <f t="shared" si="15"/>
        <v>785597</v>
      </c>
      <c r="Z225" s="87">
        <v>48097</v>
      </c>
      <c r="AA225" s="87">
        <v>737500</v>
      </c>
    </row>
    <row r="226" spans="1:27" ht="15">
      <c r="A226" s="105" t="s">
        <v>968</v>
      </c>
      <c r="B226" s="95" t="s">
        <v>1956</v>
      </c>
      <c r="C226" s="85"/>
      <c r="D226" s="46">
        <f t="shared" si="12"/>
        <v>157235</v>
      </c>
      <c r="E226" s="87">
        <v>3250</v>
      </c>
      <c r="F226" s="87">
        <v>153985</v>
      </c>
      <c r="H226" s="105" t="s">
        <v>1019</v>
      </c>
      <c r="I226" s="95" t="s">
        <v>1971</v>
      </c>
      <c r="J226" s="87">
        <v>400000</v>
      </c>
      <c r="K226" s="46">
        <f t="shared" si="13"/>
        <v>1984815</v>
      </c>
      <c r="L226" s="87">
        <v>6000</v>
      </c>
      <c r="M226" s="87">
        <v>1978815</v>
      </c>
      <c r="O226" s="105" t="s">
        <v>927</v>
      </c>
      <c r="P226" s="95" t="s">
        <v>1943</v>
      </c>
      <c r="Q226" s="87">
        <v>763000</v>
      </c>
      <c r="R226" s="87">
        <f t="shared" si="14"/>
        <v>531729</v>
      </c>
      <c r="S226" s="87">
        <v>22500</v>
      </c>
      <c r="T226" s="87">
        <v>509229</v>
      </c>
      <c r="V226" s="105" t="s">
        <v>947</v>
      </c>
      <c r="W226" s="95" t="s">
        <v>1949</v>
      </c>
      <c r="X226" s="87">
        <v>1614975</v>
      </c>
      <c r="Y226" s="87">
        <f t="shared" si="15"/>
        <v>1106570</v>
      </c>
      <c r="Z226" s="87">
        <v>578599</v>
      </c>
      <c r="AA226" s="87">
        <v>527971</v>
      </c>
    </row>
    <row r="227" spans="1:27" ht="15">
      <c r="A227" s="105" t="s">
        <v>971</v>
      </c>
      <c r="B227" s="95" t="s">
        <v>1957</v>
      </c>
      <c r="C227" s="87">
        <v>388500</v>
      </c>
      <c r="D227" s="46">
        <f t="shared" si="12"/>
        <v>217582</v>
      </c>
      <c r="E227" s="87">
        <v>28000</v>
      </c>
      <c r="F227" s="87">
        <v>189582</v>
      </c>
      <c r="H227" s="105" t="s">
        <v>1022</v>
      </c>
      <c r="I227" s="95" t="s">
        <v>1972</v>
      </c>
      <c r="J227" s="87">
        <v>20914257</v>
      </c>
      <c r="K227" s="46">
        <f t="shared" si="13"/>
        <v>1984188</v>
      </c>
      <c r="L227" s="85"/>
      <c r="M227" s="87">
        <v>1984188</v>
      </c>
      <c r="O227" s="105" t="s">
        <v>930</v>
      </c>
      <c r="P227" s="95" t="s">
        <v>1944</v>
      </c>
      <c r="Q227" s="87">
        <v>1958695</v>
      </c>
      <c r="R227" s="87">
        <f t="shared" si="14"/>
        <v>2472401</v>
      </c>
      <c r="S227" s="87">
        <v>99008</v>
      </c>
      <c r="T227" s="87">
        <v>2373393</v>
      </c>
      <c r="V227" s="105" t="s">
        <v>950</v>
      </c>
      <c r="W227" s="95" t="s">
        <v>1950</v>
      </c>
      <c r="X227" s="87">
        <v>6756018</v>
      </c>
      <c r="Y227" s="87">
        <f t="shared" si="15"/>
        <v>6920941</v>
      </c>
      <c r="Z227" s="87">
        <v>2672500</v>
      </c>
      <c r="AA227" s="87">
        <v>4248441</v>
      </c>
    </row>
    <row r="228" spans="1:27" ht="15">
      <c r="A228" s="105" t="s">
        <v>974</v>
      </c>
      <c r="B228" s="95" t="s">
        <v>2250</v>
      </c>
      <c r="C228" s="85"/>
      <c r="D228" s="46">
        <f t="shared" si="12"/>
        <v>7064</v>
      </c>
      <c r="E228" s="85"/>
      <c r="F228" s="87">
        <v>7064</v>
      </c>
      <c r="H228" s="105" t="s">
        <v>1025</v>
      </c>
      <c r="I228" s="95" t="s">
        <v>1973</v>
      </c>
      <c r="J228" s="85"/>
      <c r="K228" s="46">
        <f t="shared" si="13"/>
        <v>1467148</v>
      </c>
      <c r="L228" s="85"/>
      <c r="M228" s="87">
        <v>1467148</v>
      </c>
      <c r="O228" s="105" t="s">
        <v>933</v>
      </c>
      <c r="P228" s="95" t="s">
        <v>1945</v>
      </c>
      <c r="Q228" s="87">
        <v>3477667</v>
      </c>
      <c r="R228" s="87">
        <f t="shared" si="14"/>
        <v>1328376</v>
      </c>
      <c r="S228" s="87">
        <v>42721</v>
      </c>
      <c r="T228" s="87">
        <v>1285655</v>
      </c>
      <c r="V228" s="105" t="s">
        <v>953</v>
      </c>
      <c r="W228" s="95" t="s">
        <v>1951</v>
      </c>
      <c r="X228" s="85"/>
      <c r="Y228" s="87">
        <f t="shared" si="15"/>
        <v>2055430</v>
      </c>
      <c r="Z228" s="85"/>
      <c r="AA228" s="87">
        <v>2055430</v>
      </c>
    </row>
    <row r="229" spans="1:27" ht="15">
      <c r="A229" s="105" t="s">
        <v>977</v>
      </c>
      <c r="B229" s="95" t="s">
        <v>1821</v>
      </c>
      <c r="C229" s="85"/>
      <c r="D229" s="46">
        <f t="shared" si="12"/>
        <v>887554</v>
      </c>
      <c r="E229" s="87">
        <v>38650</v>
      </c>
      <c r="F229" s="87">
        <v>848904</v>
      </c>
      <c r="H229" s="105" t="s">
        <v>1028</v>
      </c>
      <c r="I229" s="95" t="s">
        <v>1974</v>
      </c>
      <c r="J229" s="85"/>
      <c r="K229" s="46">
        <f t="shared" si="13"/>
        <v>6255830</v>
      </c>
      <c r="L229" s="85"/>
      <c r="M229" s="87">
        <v>6255830</v>
      </c>
      <c r="O229" s="105" t="s">
        <v>936</v>
      </c>
      <c r="P229" s="95" t="s">
        <v>1946</v>
      </c>
      <c r="Q229" s="87">
        <v>305850</v>
      </c>
      <c r="R229" s="87">
        <f t="shared" si="14"/>
        <v>391565</v>
      </c>
      <c r="S229" s="87">
        <v>118390</v>
      </c>
      <c r="T229" s="87">
        <v>273175</v>
      </c>
      <c r="V229" s="105" t="s">
        <v>956</v>
      </c>
      <c r="W229" s="95" t="s">
        <v>1952</v>
      </c>
      <c r="X229" s="87">
        <v>5000</v>
      </c>
      <c r="Y229" s="87">
        <f t="shared" si="15"/>
        <v>1558807</v>
      </c>
      <c r="Z229" s="87">
        <v>109485</v>
      </c>
      <c r="AA229" s="87">
        <v>1449322</v>
      </c>
    </row>
    <row r="230" spans="1:27" ht="15">
      <c r="A230" s="105" t="s">
        <v>979</v>
      </c>
      <c r="B230" s="95" t="s">
        <v>1958</v>
      </c>
      <c r="C230" s="87">
        <v>410000</v>
      </c>
      <c r="D230" s="46">
        <f t="shared" si="12"/>
        <v>87808</v>
      </c>
      <c r="E230" s="85"/>
      <c r="F230" s="87">
        <v>87808</v>
      </c>
      <c r="H230" s="105" t="s">
        <v>1031</v>
      </c>
      <c r="I230" s="95" t="s">
        <v>1975</v>
      </c>
      <c r="J230" s="85"/>
      <c r="K230" s="46">
        <f t="shared" si="13"/>
        <v>220246</v>
      </c>
      <c r="L230" s="85"/>
      <c r="M230" s="87">
        <v>220246</v>
      </c>
      <c r="O230" s="105" t="s">
        <v>939</v>
      </c>
      <c r="P230" s="95" t="s">
        <v>1947</v>
      </c>
      <c r="Q230" s="87">
        <v>262038</v>
      </c>
      <c r="R230" s="87">
        <f t="shared" si="14"/>
        <v>1511784</v>
      </c>
      <c r="S230" s="87">
        <v>162325</v>
      </c>
      <c r="T230" s="87">
        <v>1349459</v>
      </c>
      <c r="V230" s="105" t="s">
        <v>959</v>
      </c>
      <c r="W230" s="95" t="s">
        <v>1953</v>
      </c>
      <c r="X230" s="87">
        <v>7350</v>
      </c>
      <c r="Y230" s="87">
        <f t="shared" si="15"/>
        <v>24386</v>
      </c>
      <c r="Z230" s="85"/>
      <c r="AA230" s="87">
        <v>24386</v>
      </c>
    </row>
    <row r="231" spans="1:27" ht="15">
      <c r="A231" s="105" t="s">
        <v>982</v>
      </c>
      <c r="B231" s="95" t="s">
        <v>1959</v>
      </c>
      <c r="C231" s="87">
        <v>579200</v>
      </c>
      <c r="D231" s="46">
        <f t="shared" si="12"/>
        <v>755554</v>
      </c>
      <c r="E231" s="85"/>
      <c r="F231" s="87">
        <v>755554</v>
      </c>
      <c r="H231" s="105" t="s">
        <v>1035</v>
      </c>
      <c r="I231" s="95" t="s">
        <v>1976</v>
      </c>
      <c r="J231" s="87">
        <v>307200</v>
      </c>
      <c r="K231" s="46">
        <f t="shared" si="13"/>
        <v>106580</v>
      </c>
      <c r="L231" s="87">
        <v>26000</v>
      </c>
      <c r="M231" s="87">
        <v>80580</v>
      </c>
      <c r="O231" s="105" t="s">
        <v>942</v>
      </c>
      <c r="P231" s="95" t="s">
        <v>1948</v>
      </c>
      <c r="Q231" s="87">
        <v>2232400</v>
      </c>
      <c r="R231" s="87">
        <f t="shared" si="14"/>
        <v>1350266</v>
      </c>
      <c r="S231" s="87">
        <v>125175</v>
      </c>
      <c r="T231" s="87">
        <v>1225091</v>
      </c>
      <c r="V231" s="105" t="s">
        <v>962</v>
      </c>
      <c r="W231" s="95" t="s">
        <v>1954</v>
      </c>
      <c r="X231" s="85"/>
      <c r="Y231" s="87">
        <f t="shared" si="15"/>
        <v>7000</v>
      </c>
      <c r="Z231" s="85"/>
      <c r="AA231" s="87">
        <v>7000</v>
      </c>
    </row>
    <row r="232" spans="1:27" ht="15">
      <c r="A232" s="105" t="s">
        <v>985</v>
      </c>
      <c r="B232" s="95" t="s">
        <v>1960</v>
      </c>
      <c r="C232" s="87">
        <v>10000</v>
      </c>
      <c r="D232" s="46">
        <f t="shared" si="12"/>
        <v>93775</v>
      </c>
      <c r="E232" s="85"/>
      <c r="F232" s="87">
        <v>93775</v>
      </c>
      <c r="H232" s="105" t="s">
        <v>1038</v>
      </c>
      <c r="I232" s="95" t="s">
        <v>1977</v>
      </c>
      <c r="J232" s="87">
        <v>500</v>
      </c>
      <c r="K232" s="46">
        <f t="shared" si="13"/>
        <v>36408</v>
      </c>
      <c r="L232" s="85"/>
      <c r="M232" s="87">
        <v>36408</v>
      </c>
      <c r="O232" s="105" t="s">
        <v>945</v>
      </c>
      <c r="P232" s="95" t="s">
        <v>1914</v>
      </c>
      <c r="Q232" s="85"/>
      <c r="R232" s="87">
        <f t="shared" si="14"/>
        <v>354028</v>
      </c>
      <c r="S232" s="87">
        <v>58950</v>
      </c>
      <c r="T232" s="87">
        <v>295078</v>
      </c>
      <c r="V232" s="105" t="s">
        <v>965</v>
      </c>
      <c r="W232" s="95" t="s">
        <v>1955</v>
      </c>
      <c r="X232" s="87">
        <v>7500</v>
      </c>
      <c r="Y232" s="87">
        <f t="shared" si="15"/>
        <v>478000</v>
      </c>
      <c r="Z232" s="87">
        <v>200000</v>
      </c>
      <c r="AA232" s="87">
        <v>278000</v>
      </c>
    </row>
    <row r="233" spans="1:27" ht="15">
      <c r="A233" s="105" t="s">
        <v>988</v>
      </c>
      <c r="B233" s="95" t="s">
        <v>1961</v>
      </c>
      <c r="C233" s="85"/>
      <c r="D233" s="46">
        <f t="shared" si="12"/>
        <v>91679</v>
      </c>
      <c r="E233" s="85"/>
      <c r="F233" s="87">
        <v>91679</v>
      </c>
      <c r="H233" s="105" t="s">
        <v>1041</v>
      </c>
      <c r="I233" s="95" t="s">
        <v>1978</v>
      </c>
      <c r="J233" s="85"/>
      <c r="K233" s="46">
        <f t="shared" si="13"/>
        <v>8995</v>
      </c>
      <c r="L233" s="87">
        <v>7000</v>
      </c>
      <c r="M233" s="87">
        <v>1995</v>
      </c>
      <c r="O233" s="105" t="s">
        <v>947</v>
      </c>
      <c r="P233" s="95" t="s">
        <v>1949</v>
      </c>
      <c r="Q233" s="87">
        <v>3796835</v>
      </c>
      <c r="R233" s="87">
        <f t="shared" si="14"/>
        <v>1417963</v>
      </c>
      <c r="S233" s="87">
        <v>372325</v>
      </c>
      <c r="T233" s="87">
        <v>1045638</v>
      </c>
      <c r="V233" s="105" t="s">
        <v>968</v>
      </c>
      <c r="W233" s="95" t="s">
        <v>1956</v>
      </c>
      <c r="X233" s="85"/>
      <c r="Y233" s="87">
        <f t="shared" si="15"/>
        <v>336130</v>
      </c>
      <c r="Z233" s="85"/>
      <c r="AA233" s="87">
        <v>336130</v>
      </c>
    </row>
    <row r="234" spans="1:27" ht="15">
      <c r="A234" s="105" t="s">
        <v>991</v>
      </c>
      <c r="B234" s="95" t="s">
        <v>1962</v>
      </c>
      <c r="C234" s="85"/>
      <c r="D234" s="46">
        <f t="shared" si="12"/>
        <v>47879</v>
      </c>
      <c r="E234" s="85"/>
      <c r="F234" s="87">
        <v>47879</v>
      </c>
      <c r="H234" s="105" t="s">
        <v>1047</v>
      </c>
      <c r="I234" s="95" t="s">
        <v>1980</v>
      </c>
      <c r="J234" s="85"/>
      <c r="K234" s="46">
        <f t="shared" si="13"/>
        <v>28201</v>
      </c>
      <c r="L234" s="85"/>
      <c r="M234" s="87">
        <v>28201</v>
      </c>
      <c r="O234" s="105" t="s">
        <v>950</v>
      </c>
      <c r="P234" s="95" t="s">
        <v>1950</v>
      </c>
      <c r="Q234" s="87">
        <v>170000</v>
      </c>
      <c r="R234" s="87">
        <f t="shared" si="14"/>
        <v>644829</v>
      </c>
      <c r="S234" s="87">
        <v>60000</v>
      </c>
      <c r="T234" s="87">
        <v>584829</v>
      </c>
      <c r="V234" s="105" t="s">
        <v>971</v>
      </c>
      <c r="W234" s="95" t="s">
        <v>1957</v>
      </c>
      <c r="X234" s="87">
        <v>84000</v>
      </c>
      <c r="Y234" s="87">
        <f t="shared" si="15"/>
        <v>44201</v>
      </c>
      <c r="Z234" s="85"/>
      <c r="AA234" s="87">
        <v>44201</v>
      </c>
    </row>
    <row r="235" spans="1:27" ht="15">
      <c r="A235" s="105" t="s">
        <v>994</v>
      </c>
      <c r="B235" s="95" t="s">
        <v>1963</v>
      </c>
      <c r="C235" s="87">
        <v>860900</v>
      </c>
      <c r="D235" s="46">
        <f t="shared" si="12"/>
        <v>20335</v>
      </c>
      <c r="E235" s="85"/>
      <c r="F235" s="87">
        <v>20335</v>
      </c>
      <c r="H235" s="105" t="s">
        <v>1050</v>
      </c>
      <c r="I235" s="95" t="s">
        <v>1981</v>
      </c>
      <c r="J235" s="85"/>
      <c r="K235" s="46">
        <f t="shared" si="13"/>
        <v>45643</v>
      </c>
      <c r="L235" s="85"/>
      <c r="M235" s="87">
        <v>45643</v>
      </c>
      <c r="O235" s="105" t="s">
        <v>953</v>
      </c>
      <c r="P235" s="95" t="s">
        <v>1951</v>
      </c>
      <c r="Q235" s="87">
        <v>588780</v>
      </c>
      <c r="R235" s="87">
        <f t="shared" si="14"/>
        <v>1495718</v>
      </c>
      <c r="S235" s="87">
        <v>173890</v>
      </c>
      <c r="T235" s="87">
        <v>1321828</v>
      </c>
      <c r="V235" s="105" t="s">
        <v>974</v>
      </c>
      <c r="W235" s="95" t="s">
        <v>2250</v>
      </c>
      <c r="X235" s="85"/>
      <c r="Y235" s="87">
        <f t="shared" si="15"/>
        <v>255560</v>
      </c>
      <c r="Z235" s="85"/>
      <c r="AA235" s="87">
        <v>255560</v>
      </c>
    </row>
    <row r="236" spans="1:27" ht="15">
      <c r="A236" s="105" t="s">
        <v>998</v>
      </c>
      <c r="B236" s="95" t="s">
        <v>1964</v>
      </c>
      <c r="C236" s="87">
        <v>155000</v>
      </c>
      <c r="D236" s="46">
        <f t="shared" si="12"/>
        <v>1120956</v>
      </c>
      <c r="E236" s="87">
        <v>40825</v>
      </c>
      <c r="F236" s="87">
        <v>1080131</v>
      </c>
      <c r="H236" s="105" t="s">
        <v>1053</v>
      </c>
      <c r="I236" s="95" t="s">
        <v>1982</v>
      </c>
      <c r="J236" s="87">
        <v>38500</v>
      </c>
      <c r="K236" s="46">
        <f t="shared" si="13"/>
        <v>196821</v>
      </c>
      <c r="L236" s="85"/>
      <c r="M236" s="87">
        <v>196821</v>
      </c>
      <c r="O236" s="105" t="s">
        <v>956</v>
      </c>
      <c r="P236" s="95" t="s">
        <v>1952</v>
      </c>
      <c r="Q236" s="87">
        <v>2440777</v>
      </c>
      <c r="R236" s="87">
        <f t="shared" si="14"/>
        <v>2391219</v>
      </c>
      <c r="S236" s="87">
        <v>338600</v>
      </c>
      <c r="T236" s="87">
        <v>2052619</v>
      </c>
      <c r="V236" s="105" t="s">
        <v>977</v>
      </c>
      <c r="W236" s="95" t="s">
        <v>1821</v>
      </c>
      <c r="X236" s="87">
        <v>728150</v>
      </c>
      <c r="Y236" s="87">
        <f t="shared" si="15"/>
        <v>5105299</v>
      </c>
      <c r="Z236" s="87">
        <v>307490</v>
      </c>
      <c r="AA236" s="87">
        <v>4797809</v>
      </c>
    </row>
    <row r="237" spans="1:27" ht="15">
      <c r="A237" s="105" t="s">
        <v>1001</v>
      </c>
      <c r="B237" s="95" t="s">
        <v>1965</v>
      </c>
      <c r="C237" s="85"/>
      <c r="D237" s="46">
        <f t="shared" si="12"/>
        <v>3000</v>
      </c>
      <c r="E237" s="85"/>
      <c r="F237" s="87">
        <v>3000</v>
      </c>
      <c r="H237" s="105" t="s">
        <v>1056</v>
      </c>
      <c r="I237" s="95" t="s">
        <v>1983</v>
      </c>
      <c r="J237" s="87">
        <v>5675</v>
      </c>
      <c r="K237" s="46">
        <f t="shared" si="13"/>
        <v>4149</v>
      </c>
      <c r="L237" s="85"/>
      <c r="M237" s="87">
        <v>4149</v>
      </c>
      <c r="O237" s="105" t="s">
        <v>959</v>
      </c>
      <c r="P237" s="95" t="s">
        <v>1953</v>
      </c>
      <c r="Q237" s="85"/>
      <c r="R237" s="87">
        <f t="shared" si="14"/>
        <v>145930</v>
      </c>
      <c r="S237" s="85"/>
      <c r="T237" s="87">
        <v>145930</v>
      </c>
      <c r="V237" s="105" t="s">
        <v>982</v>
      </c>
      <c r="W237" s="95" t="s">
        <v>1959</v>
      </c>
      <c r="X237" s="87">
        <v>39555</v>
      </c>
      <c r="Y237" s="87">
        <f t="shared" si="15"/>
        <v>2996581</v>
      </c>
      <c r="Z237" s="85"/>
      <c r="AA237" s="87">
        <v>2996581</v>
      </c>
    </row>
    <row r="238" spans="1:27" ht="15">
      <c r="A238" s="105" t="s">
        <v>1004</v>
      </c>
      <c r="B238" s="95" t="s">
        <v>1966</v>
      </c>
      <c r="C238" s="85"/>
      <c r="D238" s="46">
        <f t="shared" si="12"/>
        <v>448803</v>
      </c>
      <c r="E238" s="85"/>
      <c r="F238" s="87">
        <v>448803</v>
      </c>
      <c r="H238" s="105" t="s">
        <v>1059</v>
      </c>
      <c r="I238" s="95" t="s">
        <v>1984</v>
      </c>
      <c r="J238" s="85"/>
      <c r="K238" s="46">
        <f t="shared" si="13"/>
        <v>110525</v>
      </c>
      <c r="L238" s="85"/>
      <c r="M238" s="87">
        <v>110525</v>
      </c>
      <c r="O238" s="105" t="s">
        <v>962</v>
      </c>
      <c r="P238" s="95" t="s">
        <v>1954</v>
      </c>
      <c r="Q238" s="87">
        <v>6000</v>
      </c>
      <c r="R238" s="87">
        <f t="shared" si="14"/>
        <v>181531</v>
      </c>
      <c r="S238" s="85"/>
      <c r="T238" s="87">
        <v>181531</v>
      </c>
      <c r="V238" s="105" t="s">
        <v>985</v>
      </c>
      <c r="W238" s="95" t="s">
        <v>1960</v>
      </c>
      <c r="X238" s="85"/>
      <c r="Y238" s="87">
        <f t="shared" si="15"/>
        <v>232714</v>
      </c>
      <c r="Z238" s="87">
        <v>5050</v>
      </c>
      <c r="AA238" s="87">
        <v>227664</v>
      </c>
    </row>
    <row r="239" spans="1:27" ht="15">
      <c r="A239" s="105" t="s">
        <v>1007</v>
      </c>
      <c r="B239" s="95" t="s">
        <v>1967</v>
      </c>
      <c r="C239" s="87">
        <v>6875001</v>
      </c>
      <c r="D239" s="46">
        <f t="shared" si="12"/>
        <v>174445</v>
      </c>
      <c r="E239" s="85"/>
      <c r="F239" s="87">
        <v>174445</v>
      </c>
      <c r="H239" s="105" t="s">
        <v>1062</v>
      </c>
      <c r="I239" s="95" t="s">
        <v>1947</v>
      </c>
      <c r="J239" s="87">
        <v>3000</v>
      </c>
      <c r="K239" s="46">
        <f t="shared" si="13"/>
        <v>7850</v>
      </c>
      <c r="L239" s="85"/>
      <c r="M239" s="87">
        <v>7850</v>
      </c>
      <c r="O239" s="105" t="s">
        <v>965</v>
      </c>
      <c r="P239" s="95" t="s">
        <v>1955</v>
      </c>
      <c r="Q239" s="85"/>
      <c r="R239" s="87">
        <f t="shared" si="14"/>
        <v>392700</v>
      </c>
      <c r="S239" s="85"/>
      <c r="T239" s="87">
        <v>392700</v>
      </c>
      <c r="V239" s="105" t="s">
        <v>988</v>
      </c>
      <c r="W239" s="95" t="s">
        <v>1961</v>
      </c>
      <c r="X239" s="85"/>
      <c r="Y239" s="87">
        <f t="shared" si="15"/>
        <v>2395933</v>
      </c>
      <c r="Z239" s="85"/>
      <c r="AA239" s="87">
        <v>2395933</v>
      </c>
    </row>
    <row r="240" spans="1:27" ht="15">
      <c r="A240" s="105" t="s">
        <v>1010</v>
      </c>
      <c r="B240" s="95" t="s">
        <v>1968</v>
      </c>
      <c r="C240" s="87">
        <v>102</v>
      </c>
      <c r="D240" s="46">
        <f t="shared" si="12"/>
        <v>2169319</v>
      </c>
      <c r="E240" s="87">
        <v>250001</v>
      </c>
      <c r="F240" s="87">
        <v>1919318</v>
      </c>
      <c r="H240" s="105" t="s">
        <v>1064</v>
      </c>
      <c r="I240" s="95" t="s">
        <v>1985</v>
      </c>
      <c r="J240" s="85"/>
      <c r="K240" s="46">
        <f t="shared" si="13"/>
        <v>1051</v>
      </c>
      <c r="L240" s="85"/>
      <c r="M240" s="87">
        <v>1051</v>
      </c>
      <c r="O240" s="105" t="s">
        <v>968</v>
      </c>
      <c r="P240" s="95" t="s">
        <v>1956</v>
      </c>
      <c r="Q240" s="87">
        <v>255875</v>
      </c>
      <c r="R240" s="87">
        <f t="shared" si="14"/>
        <v>857665</v>
      </c>
      <c r="S240" s="87">
        <v>102450</v>
      </c>
      <c r="T240" s="87">
        <v>755215</v>
      </c>
      <c r="V240" s="105" t="s">
        <v>991</v>
      </c>
      <c r="W240" s="95" t="s">
        <v>1962</v>
      </c>
      <c r="X240" s="85"/>
      <c r="Y240" s="87">
        <f t="shared" si="15"/>
        <v>184423</v>
      </c>
      <c r="Z240" s="85"/>
      <c r="AA240" s="87">
        <v>184423</v>
      </c>
    </row>
    <row r="241" spans="1:27" ht="15">
      <c r="A241" s="105" t="s">
        <v>1013</v>
      </c>
      <c r="B241" s="95" t="s">
        <v>1969</v>
      </c>
      <c r="C241" s="87">
        <v>44063285</v>
      </c>
      <c r="D241" s="46">
        <f t="shared" si="12"/>
        <v>9155906</v>
      </c>
      <c r="E241" s="87">
        <v>148800</v>
      </c>
      <c r="F241" s="87">
        <v>9007106</v>
      </c>
      <c r="H241" s="105" t="s">
        <v>1067</v>
      </c>
      <c r="I241" s="95" t="s">
        <v>1986</v>
      </c>
      <c r="J241" s="87">
        <v>1000</v>
      </c>
      <c r="K241" s="46">
        <f t="shared" si="13"/>
        <v>12695</v>
      </c>
      <c r="L241" s="87">
        <v>100</v>
      </c>
      <c r="M241" s="87">
        <v>12595</v>
      </c>
      <c r="O241" s="105" t="s">
        <v>971</v>
      </c>
      <c r="P241" s="95" t="s">
        <v>1957</v>
      </c>
      <c r="Q241" s="87">
        <v>1179868</v>
      </c>
      <c r="R241" s="87">
        <f t="shared" si="14"/>
        <v>794250</v>
      </c>
      <c r="S241" s="87">
        <v>28000</v>
      </c>
      <c r="T241" s="87">
        <v>766250</v>
      </c>
      <c r="V241" s="105" t="s">
        <v>994</v>
      </c>
      <c r="W241" s="95" t="s">
        <v>1963</v>
      </c>
      <c r="X241" s="87">
        <v>79682</v>
      </c>
      <c r="Y241" s="87">
        <f t="shared" si="15"/>
        <v>3064760</v>
      </c>
      <c r="Z241" s="87">
        <v>59653</v>
      </c>
      <c r="AA241" s="87">
        <v>3005107</v>
      </c>
    </row>
    <row r="242" spans="1:27" ht="15">
      <c r="A242" s="105" t="s">
        <v>1016</v>
      </c>
      <c r="B242" s="95" t="s">
        <v>1970</v>
      </c>
      <c r="C242" s="85"/>
      <c r="D242" s="46">
        <f t="shared" si="12"/>
        <v>358570</v>
      </c>
      <c r="E242" s="87">
        <v>45100</v>
      </c>
      <c r="F242" s="87">
        <v>313470</v>
      </c>
      <c r="H242" s="105" t="s">
        <v>1070</v>
      </c>
      <c r="I242" s="95" t="s">
        <v>1987</v>
      </c>
      <c r="J242" s="85"/>
      <c r="K242" s="46">
        <f t="shared" si="13"/>
        <v>9135</v>
      </c>
      <c r="L242" s="85"/>
      <c r="M242" s="87">
        <v>9135</v>
      </c>
      <c r="O242" s="105" t="s">
        <v>974</v>
      </c>
      <c r="P242" s="95" t="s">
        <v>2250</v>
      </c>
      <c r="Q242" s="87">
        <v>33511</v>
      </c>
      <c r="R242" s="87">
        <f t="shared" si="14"/>
        <v>7064</v>
      </c>
      <c r="S242" s="85"/>
      <c r="T242" s="87">
        <v>7064</v>
      </c>
      <c r="V242" s="105" t="s">
        <v>998</v>
      </c>
      <c r="W242" s="95" t="s">
        <v>1964</v>
      </c>
      <c r="X242" s="87">
        <v>25200</v>
      </c>
      <c r="Y242" s="87">
        <f t="shared" si="15"/>
        <v>3366795</v>
      </c>
      <c r="Z242" s="87">
        <v>166250</v>
      </c>
      <c r="AA242" s="87">
        <v>3200545</v>
      </c>
    </row>
    <row r="243" spans="1:27" ht="15">
      <c r="A243" s="105" t="s">
        <v>1019</v>
      </c>
      <c r="B243" s="95" t="s">
        <v>1971</v>
      </c>
      <c r="C243" s="85"/>
      <c r="D243" s="46">
        <f t="shared" si="12"/>
        <v>610791</v>
      </c>
      <c r="E243" s="87">
        <v>800</v>
      </c>
      <c r="F243" s="87">
        <v>609991</v>
      </c>
      <c r="H243" s="105" t="s">
        <v>1073</v>
      </c>
      <c r="I243" s="95" t="s">
        <v>1988</v>
      </c>
      <c r="J243" s="85"/>
      <c r="K243" s="46">
        <f t="shared" si="13"/>
        <v>38100</v>
      </c>
      <c r="L243" s="85"/>
      <c r="M243" s="87">
        <v>38100</v>
      </c>
      <c r="O243" s="105" t="s">
        <v>977</v>
      </c>
      <c r="P243" s="95" t="s">
        <v>1821</v>
      </c>
      <c r="Q243" s="87">
        <v>406750</v>
      </c>
      <c r="R243" s="87">
        <f t="shared" si="14"/>
        <v>3530743</v>
      </c>
      <c r="S243" s="87">
        <v>378750</v>
      </c>
      <c r="T243" s="87">
        <v>3151993</v>
      </c>
      <c r="V243" s="105" t="s">
        <v>1004</v>
      </c>
      <c r="W243" s="95" t="s">
        <v>1966</v>
      </c>
      <c r="X243" s="87">
        <v>1160000</v>
      </c>
      <c r="Y243" s="87">
        <f t="shared" si="15"/>
        <v>302461</v>
      </c>
      <c r="Z243" s="85"/>
      <c r="AA243" s="87">
        <v>302461</v>
      </c>
    </row>
    <row r="244" spans="1:27" ht="15">
      <c r="A244" s="105" t="s">
        <v>1022</v>
      </c>
      <c r="B244" s="95" t="s">
        <v>1972</v>
      </c>
      <c r="C244" s="87">
        <v>10400000</v>
      </c>
      <c r="D244" s="46">
        <f t="shared" si="12"/>
        <v>340995</v>
      </c>
      <c r="E244" s="87">
        <v>123600</v>
      </c>
      <c r="F244" s="87">
        <v>217395</v>
      </c>
      <c r="H244" s="105" t="s">
        <v>1076</v>
      </c>
      <c r="I244" s="95" t="s">
        <v>1989</v>
      </c>
      <c r="J244" s="87">
        <v>55500</v>
      </c>
      <c r="K244" s="46">
        <f t="shared" si="13"/>
        <v>36449</v>
      </c>
      <c r="L244" s="87">
        <v>11300</v>
      </c>
      <c r="M244" s="87">
        <v>25149</v>
      </c>
      <c r="O244" s="105" t="s">
        <v>979</v>
      </c>
      <c r="P244" s="95" t="s">
        <v>1958</v>
      </c>
      <c r="Q244" s="87">
        <v>410000</v>
      </c>
      <c r="R244" s="87">
        <f t="shared" si="14"/>
        <v>257566</v>
      </c>
      <c r="S244" s="85"/>
      <c r="T244" s="87">
        <v>257566</v>
      </c>
      <c r="V244" s="105" t="s">
        <v>1007</v>
      </c>
      <c r="W244" s="95" t="s">
        <v>1967</v>
      </c>
      <c r="X244" s="87">
        <v>323000</v>
      </c>
      <c r="Y244" s="87">
        <f t="shared" si="15"/>
        <v>433125</v>
      </c>
      <c r="Z244" s="85"/>
      <c r="AA244" s="87">
        <v>433125</v>
      </c>
    </row>
    <row r="245" spans="1:27" ht="15">
      <c r="A245" s="105" t="s">
        <v>1025</v>
      </c>
      <c r="B245" s="95" t="s">
        <v>1973</v>
      </c>
      <c r="C245" s="87">
        <v>13000</v>
      </c>
      <c r="D245" s="46">
        <f t="shared" si="12"/>
        <v>560907</v>
      </c>
      <c r="E245" s="85"/>
      <c r="F245" s="87">
        <v>560907</v>
      </c>
      <c r="H245" s="105" t="s">
        <v>1079</v>
      </c>
      <c r="I245" s="95" t="s">
        <v>1990</v>
      </c>
      <c r="J245" s="87">
        <v>31000</v>
      </c>
      <c r="K245" s="46">
        <f t="shared" si="13"/>
        <v>106720</v>
      </c>
      <c r="L245" s="85"/>
      <c r="M245" s="87">
        <v>106720</v>
      </c>
      <c r="O245" s="105" t="s">
        <v>982</v>
      </c>
      <c r="P245" s="95" t="s">
        <v>1959</v>
      </c>
      <c r="Q245" s="87">
        <v>1319700</v>
      </c>
      <c r="R245" s="87">
        <f t="shared" si="14"/>
        <v>1883902</v>
      </c>
      <c r="S245" s="85"/>
      <c r="T245" s="87">
        <v>1883902</v>
      </c>
      <c r="V245" s="105" t="s">
        <v>1010</v>
      </c>
      <c r="W245" s="95" t="s">
        <v>1968</v>
      </c>
      <c r="X245" s="87">
        <v>1892000</v>
      </c>
      <c r="Y245" s="87">
        <f t="shared" si="15"/>
        <v>8726580</v>
      </c>
      <c r="Z245" s="87">
        <v>165000</v>
      </c>
      <c r="AA245" s="87">
        <v>8561580</v>
      </c>
    </row>
    <row r="246" spans="1:27" ht="15">
      <c r="A246" s="105" t="s">
        <v>1028</v>
      </c>
      <c r="B246" s="95" t="s">
        <v>1974</v>
      </c>
      <c r="C246" s="87">
        <v>1075650</v>
      </c>
      <c r="D246" s="46">
        <f t="shared" si="12"/>
        <v>278853</v>
      </c>
      <c r="E246" s="87">
        <v>2000</v>
      </c>
      <c r="F246" s="87">
        <v>276853</v>
      </c>
      <c r="H246" s="105" t="s">
        <v>1082</v>
      </c>
      <c r="I246" s="95" t="s">
        <v>1991</v>
      </c>
      <c r="J246" s="85"/>
      <c r="K246" s="46">
        <f t="shared" si="13"/>
        <v>38975</v>
      </c>
      <c r="L246" s="87">
        <v>300</v>
      </c>
      <c r="M246" s="87">
        <v>38675</v>
      </c>
      <c r="O246" s="105" t="s">
        <v>985</v>
      </c>
      <c r="P246" s="95" t="s">
        <v>1960</v>
      </c>
      <c r="Q246" s="87">
        <v>10000</v>
      </c>
      <c r="R246" s="87">
        <f t="shared" si="14"/>
        <v>325453</v>
      </c>
      <c r="S246" s="87">
        <v>43700</v>
      </c>
      <c r="T246" s="87">
        <v>281753</v>
      </c>
      <c r="V246" s="105" t="s">
        <v>1013</v>
      </c>
      <c r="W246" s="95" t="s">
        <v>1969</v>
      </c>
      <c r="X246" s="85"/>
      <c r="Y246" s="87">
        <f t="shared" si="15"/>
        <v>79281451</v>
      </c>
      <c r="Z246" s="87">
        <v>117000</v>
      </c>
      <c r="AA246" s="87">
        <v>79164451</v>
      </c>
    </row>
    <row r="247" spans="1:27" ht="15">
      <c r="A247" s="105" t="s">
        <v>1031</v>
      </c>
      <c r="B247" s="95" t="s">
        <v>1975</v>
      </c>
      <c r="C247" s="87">
        <v>212500</v>
      </c>
      <c r="D247" s="46">
        <f t="shared" si="12"/>
        <v>1329362</v>
      </c>
      <c r="E247" s="85"/>
      <c r="F247" s="87">
        <v>1329362</v>
      </c>
      <c r="H247" s="105" t="s">
        <v>1085</v>
      </c>
      <c r="I247" s="95" t="s">
        <v>1992</v>
      </c>
      <c r="J247" s="85"/>
      <c r="K247" s="46">
        <f t="shared" si="13"/>
        <v>12406</v>
      </c>
      <c r="L247" s="85"/>
      <c r="M247" s="87">
        <v>12406</v>
      </c>
      <c r="O247" s="105" t="s">
        <v>988</v>
      </c>
      <c r="P247" s="95" t="s">
        <v>1961</v>
      </c>
      <c r="Q247" s="85"/>
      <c r="R247" s="87">
        <f t="shared" si="14"/>
        <v>788937</v>
      </c>
      <c r="S247" s="87">
        <v>46500</v>
      </c>
      <c r="T247" s="87">
        <v>742437</v>
      </c>
      <c r="V247" s="105" t="s">
        <v>1016</v>
      </c>
      <c r="W247" s="95" t="s">
        <v>1970</v>
      </c>
      <c r="X247" s="87">
        <v>3795680</v>
      </c>
      <c r="Y247" s="87">
        <f t="shared" si="15"/>
        <v>5864001</v>
      </c>
      <c r="Z247" s="85"/>
      <c r="AA247" s="87">
        <v>5864001</v>
      </c>
    </row>
    <row r="248" spans="1:27" ht="15">
      <c r="A248" s="105" t="s">
        <v>1035</v>
      </c>
      <c r="B248" s="95" t="s">
        <v>1976</v>
      </c>
      <c r="C248" s="87">
        <v>1501</v>
      </c>
      <c r="D248" s="46">
        <f t="shared" si="12"/>
        <v>229497</v>
      </c>
      <c r="E248" s="87">
        <v>68</v>
      </c>
      <c r="F248" s="87">
        <v>229429</v>
      </c>
      <c r="H248" s="105" t="s">
        <v>1088</v>
      </c>
      <c r="I248" s="95" t="s">
        <v>1993</v>
      </c>
      <c r="J248" s="85"/>
      <c r="K248" s="46">
        <f t="shared" si="13"/>
        <v>33400</v>
      </c>
      <c r="L248" s="85"/>
      <c r="M248" s="87">
        <v>33400</v>
      </c>
      <c r="O248" s="105" t="s">
        <v>991</v>
      </c>
      <c r="P248" s="95" t="s">
        <v>1962</v>
      </c>
      <c r="Q248" s="87">
        <v>92200</v>
      </c>
      <c r="R248" s="87">
        <f t="shared" si="14"/>
        <v>204798</v>
      </c>
      <c r="S248" s="87">
        <v>58750</v>
      </c>
      <c r="T248" s="87">
        <v>146048</v>
      </c>
      <c r="V248" s="105" t="s">
        <v>1019</v>
      </c>
      <c r="W248" s="95" t="s">
        <v>1971</v>
      </c>
      <c r="X248" s="87">
        <v>418500</v>
      </c>
      <c r="Y248" s="87">
        <f t="shared" si="15"/>
        <v>13743529</v>
      </c>
      <c r="Z248" s="87">
        <v>13000</v>
      </c>
      <c r="AA248" s="87">
        <v>13730529</v>
      </c>
    </row>
    <row r="249" spans="1:27" ht="15">
      <c r="A249" s="105" t="s">
        <v>1038</v>
      </c>
      <c r="B249" s="95" t="s">
        <v>1977</v>
      </c>
      <c r="C249" s="87">
        <v>63000</v>
      </c>
      <c r="D249" s="46">
        <f t="shared" si="12"/>
        <v>73550</v>
      </c>
      <c r="E249" s="87">
        <v>52900</v>
      </c>
      <c r="F249" s="87">
        <v>20650</v>
      </c>
      <c r="H249" s="105" t="s">
        <v>1091</v>
      </c>
      <c r="I249" s="95" t="s">
        <v>2251</v>
      </c>
      <c r="J249" s="85"/>
      <c r="K249" s="46">
        <f t="shared" si="13"/>
        <v>25130</v>
      </c>
      <c r="L249" s="85"/>
      <c r="M249" s="87">
        <v>25130</v>
      </c>
      <c r="O249" s="105" t="s">
        <v>994</v>
      </c>
      <c r="P249" s="95" t="s">
        <v>1963</v>
      </c>
      <c r="Q249" s="87">
        <v>5837065</v>
      </c>
      <c r="R249" s="87">
        <f t="shared" si="14"/>
        <v>31918</v>
      </c>
      <c r="S249" s="85"/>
      <c r="T249" s="87">
        <v>31918</v>
      </c>
      <c r="V249" s="105" t="s">
        <v>1022</v>
      </c>
      <c r="W249" s="95" t="s">
        <v>1972</v>
      </c>
      <c r="X249" s="87">
        <v>22299957</v>
      </c>
      <c r="Y249" s="87">
        <f t="shared" si="15"/>
        <v>10182720</v>
      </c>
      <c r="Z249" s="87">
        <v>89801</v>
      </c>
      <c r="AA249" s="87">
        <v>10092919</v>
      </c>
    </row>
    <row r="250" spans="1:27" ht="15">
      <c r="A250" s="105" t="s">
        <v>1041</v>
      </c>
      <c r="B250" s="95" t="s">
        <v>1978</v>
      </c>
      <c r="C250" s="87">
        <v>16771</v>
      </c>
      <c r="D250" s="46">
        <f t="shared" si="12"/>
        <v>8250</v>
      </c>
      <c r="E250" s="85"/>
      <c r="F250" s="87">
        <v>8250</v>
      </c>
      <c r="H250" s="105" t="s">
        <v>1094</v>
      </c>
      <c r="I250" s="95" t="s">
        <v>1994</v>
      </c>
      <c r="J250" s="87">
        <v>2541500</v>
      </c>
      <c r="K250" s="46">
        <f t="shared" si="13"/>
        <v>3819187</v>
      </c>
      <c r="L250" s="87">
        <v>3373000</v>
      </c>
      <c r="M250" s="87">
        <v>446187</v>
      </c>
      <c r="O250" s="105" t="s">
        <v>998</v>
      </c>
      <c r="P250" s="95" t="s">
        <v>1964</v>
      </c>
      <c r="Q250" s="87">
        <v>2617500</v>
      </c>
      <c r="R250" s="87">
        <f t="shared" si="14"/>
        <v>6660097</v>
      </c>
      <c r="S250" s="87">
        <v>68425</v>
      </c>
      <c r="T250" s="87">
        <v>6591672</v>
      </c>
      <c r="V250" s="105" t="s">
        <v>1025</v>
      </c>
      <c r="W250" s="95" t="s">
        <v>1973</v>
      </c>
      <c r="X250" s="85"/>
      <c r="Y250" s="87">
        <f t="shared" si="15"/>
        <v>11479428</v>
      </c>
      <c r="Z250" s="87">
        <v>7595800</v>
      </c>
      <c r="AA250" s="87">
        <v>3883628</v>
      </c>
    </row>
    <row r="251" spans="1:27" ht="15">
      <c r="A251" s="105" t="s">
        <v>1044</v>
      </c>
      <c r="B251" s="95" t="s">
        <v>1979</v>
      </c>
      <c r="C251" s="85"/>
      <c r="D251" s="46">
        <f t="shared" si="12"/>
        <v>19475</v>
      </c>
      <c r="E251" s="85"/>
      <c r="F251" s="87">
        <v>19475</v>
      </c>
      <c r="H251" s="105" t="s">
        <v>1097</v>
      </c>
      <c r="I251" s="95" t="s">
        <v>1995</v>
      </c>
      <c r="J251" s="87">
        <v>137429</v>
      </c>
      <c r="K251" s="46">
        <f t="shared" si="13"/>
        <v>29970</v>
      </c>
      <c r="L251" s="85"/>
      <c r="M251" s="87">
        <v>29970</v>
      </c>
      <c r="O251" s="105" t="s">
        <v>1001</v>
      </c>
      <c r="P251" s="95" t="s">
        <v>1965</v>
      </c>
      <c r="Q251" s="85"/>
      <c r="R251" s="87">
        <f t="shared" si="14"/>
        <v>29314</v>
      </c>
      <c r="S251" s="85"/>
      <c r="T251" s="87">
        <v>29314</v>
      </c>
      <c r="V251" s="105" t="s">
        <v>1028</v>
      </c>
      <c r="W251" s="95" t="s">
        <v>1974</v>
      </c>
      <c r="X251" s="85"/>
      <c r="Y251" s="87">
        <f t="shared" si="15"/>
        <v>25388203</v>
      </c>
      <c r="Z251" s="85"/>
      <c r="AA251" s="87">
        <v>25388203</v>
      </c>
    </row>
    <row r="252" spans="1:27" ht="15">
      <c r="A252" s="105" t="s">
        <v>1047</v>
      </c>
      <c r="B252" s="95" t="s">
        <v>1980</v>
      </c>
      <c r="C252" s="85"/>
      <c r="D252" s="46">
        <f t="shared" si="12"/>
        <v>113304</v>
      </c>
      <c r="E252" s="85"/>
      <c r="F252" s="87">
        <v>113304</v>
      </c>
      <c r="H252" s="105" t="s">
        <v>1100</v>
      </c>
      <c r="I252" s="95" t="s">
        <v>1996</v>
      </c>
      <c r="J252" s="85"/>
      <c r="K252" s="46">
        <f t="shared" si="13"/>
        <v>3500</v>
      </c>
      <c r="L252" s="85"/>
      <c r="M252" s="87">
        <v>3500</v>
      </c>
      <c r="O252" s="105" t="s">
        <v>1004</v>
      </c>
      <c r="P252" s="95" t="s">
        <v>1966</v>
      </c>
      <c r="Q252" s="85"/>
      <c r="R252" s="87">
        <f t="shared" si="14"/>
        <v>654588</v>
      </c>
      <c r="S252" s="85"/>
      <c r="T252" s="87">
        <v>654588</v>
      </c>
      <c r="V252" s="105" t="s">
        <v>1031</v>
      </c>
      <c r="W252" s="95" t="s">
        <v>1975</v>
      </c>
      <c r="X252" s="87">
        <v>104000</v>
      </c>
      <c r="Y252" s="87">
        <f t="shared" si="15"/>
        <v>877779</v>
      </c>
      <c r="Z252" s="85"/>
      <c r="AA252" s="87">
        <v>877779</v>
      </c>
    </row>
    <row r="253" spans="1:27" ht="15">
      <c r="A253" s="105" t="s">
        <v>1050</v>
      </c>
      <c r="B253" s="95" t="s">
        <v>1981</v>
      </c>
      <c r="C253" s="85"/>
      <c r="D253" s="46">
        <f t="shared" si="12"/>
        <v>601734</v>
      </c>
      <c r="E253" s="87">
        <v>131000</v>
      </c>
      <c r="F253" s="87">
        <v>470734</v>
      </c>
      <c r="H253" s="105" t="s">
        <v>1103</v>
      </c>
      <c r="I253" s="95" t="s">
        <v>1997</v>
      </c>
      <c r="J253" s="87">
        <v>21000</v>
      </c>
      <c r="K253" s="46">
        <f t="shared" si="13"/>
        <v>24850</v>
      </c>
      <c r="L253" s="85"/>
      <c r="M253" s="87">
        <v>24850</v>
      </c>
      <c r="O253" s="105" t="s">
        <v>1007</v>
      </c>
      <c r="P253" s="95" t="s">
        <v>1967</v>
      </c>
      <c r="Q253" s="87">
        <v>8554904</v>
      </c>
      <c r="R253" s="87">
        <f t="shared" si="14"/>
        <v>2107153</v>
      </c>
      <c r="S253" s="85"/>
      <c r="T253" s="87">
        <v>2107153</v>
      </c>
      <c r="V253" s="105" t="s">
        <v>1035</v>
      </c>
      <c r="W253" s="95" t="s">
        <v>1976</v>
      </c>
      <c r="X253" s="87">
        <v>332100</v>
      </c>
      <c r="Y253" s="87">
        <f t="shared" si="15"/>
        <v>242713</v>
      </c>
      <c r="Z253" s="87">
        <v>27300</v>
      </c>
      <c r="AA253" s="87">
        <v>215413</v>
      </c>
    </row>
    <row r="254" spans="1:27" ht="15">
      <c r="A254" s="105" t="s">
        <v>1053</v>
      </c>
      <c r="B254" s="95" t="s">
        <v>1982</v>
      </c>
      <c r="C254" s="85"/>
      <c r="D254" s="46">
        <f t="shared" si="12"/>
        <v>162200</v>
      </c>
      <c r="E254" s="87">
        <v>1100</v>
      </c>
      <c r="F254" s="87">
        <v>161100</v>
      </c>
      <c r="H254" s="105" t="s">
        <v>1106</v>
      </c>
      <c r="I254" s="95" t="s">
        <v>1998</v>
      </c>
      <c r="J254" s="85"/>
      <c r="K254" s="46">
        <f t="shared" si="13"/>
        <v>97288</v>
      </c>
      <c r="L254" s="87">
        <v>0</v>
      </c>
      <c r="M254" s="87">
        <v>97288</v>
      </c>
      <c r="O254" s="105" t="s">
        <v>1010</v>
      </c>
      <c r="P254" s="95" t="s">
        <v>1968</v>
      </c>
      <c r="Q254" s="87">
        <v>6252203</v>
      </c>
      <c r="R254" s="87">
        <f t="shared" si="14"/>
        <v>17202530</v>
      </c>
      <c r="S254" s="87">
        <v>1918581</v>
      </c>
      <c r="T254" s="87">
        <v>15283949</v>
      </c>
      <c r="V254" s="105" t="s">
        <v>1038</v>
      </c>
      <c r="W254" s="95" t="s">
        <v>1977</v>
      </c>
      <c r="X254" s="87">
        <v>500</v>
      </c>
      <c r="Y254" s="87">
        <f t="shared" si="15"/>
        <v>203807</v>
      </c>
      <c r="Z254" s="87">
        <v>26500</v>
      </c>
      <c r="AA254" s="87">
        <v>177307</v>
      </c>
    </row>
    <row r="255" spans="1:27" ht="15">
      <c r="A255" s="105" t="s">
        <v>1056</v>
      </c>
      <c r="B255" s="95" t="s">
        <v>1983</v>
      </c>
      <c r="C255" s="87">
        <v>1500</v>
      </c>
      <c r="D255" s="46">
        <f t="shared" si="12"/>
        <v>102734</v>
      </c>
      <c r="E255" s="85"/>
      <c r="F255" s="87">
        <v>102734</v>
      </c>
      <c r="H255" s="105" t="s">
        <v>1109</v>
      </c>
      <c r="I255" s="95" t="s">
        <v>1999</v>
      </c>
      <c r="J255" s="85"/>
      <c r="K255" s="46">
        <f t="shared" si="13"/>
        <v>62549</v>
      </c>
      <c r="L255" s="87">
        <v>47400</v>
      </c>
      <c r="M255" s="87">
        <v>15149</v>
      </c>
      <c r="O255" s="105" t="s">
        <v>1013</v>
      </c>
      <c r="P255" s="95" t="s">
        <v>1969</v>
      </c>
      <c r="Q255" s="87">
        <v>226245943</v>
      </c>
      <c r="R255" s="87">
        <f t="shared" si="14"/>
        <v>51205043</v>
      </c>
      <c r="S255" s="87">
        <v>1302201</v>
      </c>
      <c r="T255" s="87">
        <v>49902842</v>
      </c>
      <c r="V255" s="105" t="s">
        <v>1041</v>
      </c>
      <c r="W255" s="95" t="s">
        <v>1978</v>
      </c>
      <c r="X255" s="85"/>
      <c r="Y255" s="87">
        <f t="shared" si="15"/>
        <v>40781</v>
      </c>
      <c r="Z255" s="87">
        <v>7000</v>
      </c>
      <c r="AA255" s="87">
        <v>33781</v>
      </c>
    </row>
    <row r="256" spans="1:27" ht="15">
      <c r="A256" s="105" t="s">
        <v>1059</v>
      </c>
      <c r="B256" s="95" t="s">
        <v>1984</v>
      </c>
      <c r="C256" s="85"/>
      <c r="D256" s="46">
        <f t="shared" si="12"/>
        <v>38850</v>
      </c>
      <c r="E256" s="85"/>
      <c r="F256" s="87">
        <v>38850</v>
      </c>
      <c r="H256" s="105" t="s">
        <v>1113</v>
      </c>
      <c r="I256" s="95" t="s">
        <v>2000</v>
      </c>
      <c r="J256" s="87">
        <v>30000</v>
      </c>
      <c r="K256" s="46">
        <f t="shared" si="13"/>
        <v>114061</v>
      </c>
      <c r="L256" s="85"/>
      <c r="M256" s="87">
        <v>114061</v>
      </c>
      <c r="O256" s="105" t="s">
        <v>1016</v>
      </c>
      <c r="P256" s="95" t="s">
        <v>1970</v>
      </c>
      <c r="Q256" s="87">
        <v>25421150</v>
      </c>
      <c r="R256" s="87">
        <f t="shared" si="14"/>
        <v>3191236</v>
      </c>
      <c r="S256" s="87">
        <v>299600</v>
      </c>
      <c r="T256" s="87">
        <v>2891636</v>
      </c>
      <c r="V256" s="105" t="s">
        <v>1044</v>
      </c>
      <c r="W256" s="95" t="s">
        <v>1979</v>
      </c>
      <c r="X256" s="85"/>
      <c r="Y256" s="87">
        <f t="shared" si="15"/>
        <v>14350</v>
      </c>
      <c r="Z256" s="85"/>
      <c r="AA256" s="87">
        <v>14350</v>
      </c>
    </row>
    <row r="257" spans="1:27" ht="15">
      <c r="A257" s="105" t="s">
        <v>1062</v>
      </c>
      <c r="B257" s="95" t="s">
        <v>1947</v>
      </c>
      <c r="C257" s="87">
        <v>212000</v>
      </c>
      <c r="D257" s="46">
        <f t="shared" si="12"/>
        <v>178313</v>
      </c>
      <c r="E257" s="87">
        <v>94300</v>
      </c>
      <c r="F257" s="87">
        <v>84013</v>
      </c>
      <c r="H257" s="105" t="s">
        <v>1123</v>
      </c>
      <c r="I257" s="95" t="s">
        <v>2001</v>
      </c>
      <c r="J257" s="87">
        <v>41200</v>
      </c>
      <c r="K257" s="46">
        <f t="shared" si="13"/>
        <v>1533394</v>
      </c>
      <c r="L257" s="85"/>
      <c r="M257" s="87">
        <v>1533394</v>
      </c>
      <c r="O257" s="105" t="s">
        <v>1019</v>
      </c>
      <c r="P257" s="95" t="s">
        <v>1971</v>
      </c>
      <c r="Q257" s="85"/>
      <c r="R257" s="87">
        <f t="shared" si="14"/>
        <v>3670105</v>
      </c>
      <c r="S257" s="87">
        <v>8600</v>
      </c>
      <c r="T257" s="87">
        <v>3661505</v>
      </c>
      <c r="V257" s="105" t="s">
        <v>1047</v>
      </c>
      <c r="W257" s="95" t="s">
        <v>1980</v>
      </c>
      <c r="X257" s="85"/>
      <c r="Y257" s="87">
        <f t="shared" si="15"/>
        <v>263238</v>
      </c>
      <c r="Z257" s="85"/>
      <c r="AA257" s="87">
        <v>263238</v>
      </c>
    </row>
    <row r="258" spans="1:27" ht="15">
      <c r="A258" s="105" t="s">
        <v>1064</v>
      </c>
      <c r="B258" s="95" t="s">
        <v>1985</v>
      </c>
      <c r="C258" s="87">
        <v>63100</v>
      </c>
      <c r="D258" s="46">
        <f t="shared" si="12"/>
        <v>96876</v>
      </c>
      <c r="E258" s="87">
        <v>70000</v>
      </c>
      <c r="F258" s="87">
        <v>26876</v>
      </c>
      <c r="H258" s="105" t="s">
        <v>1126</v>
      </c>
      <c r="I258" s="95" t="s">
        <v>1749</v>
      </c>
      <c r="J258" s="87">
        <v>3601000</v>
      </c>
      <c r="K258" s="46">
        <f t="shared" si="13"/>
        <v>2002893</v>
      </c>
      <c r="L258" s="87">
        <v>830169</v>
      </c>
      <c r="M258" s="87">
        <v>1172724</v>
      </c>
      <c r="O258" s="105" t="s">
        <v>1022</v>
      </c>
      <c r="P258" s="95" t="s">
        <v>1972</v>
      </c>
      <c r="Q258" s="87">
        <v>11584205</v>
      </c>
      <c r="R258" s="87">
        <f t="shared" si="14"/>
        <v>3310662</v>
      </c>
      <c r="S258" s="87">
        <v>126603</v>
      </c>
      <c r="T258" s="87">
        <v>3184059</v>
      </c>
      <c r="V258" s="105" t="s">
        <v>1050</v>
      </c>
      <c r="W258" s="95" t="s">
        <v>1981</v>
      </c>
      <c r="X258" s="87">
        <v>41151</v>
      </c>
      <c r="Y258" s="87">
        <f t="shared" si="15"/>
        <v>2446928</v>
      </c>
      <c r="Z258" s="85"/>
      <c r="AA258" s="87">
        <v>2446928</v>
      </c>
    </row>
    <row r="259" spans="1:27" ht="15">
      <c r="A259" s="105" t="s">
        <v>1067</v>
      </c>
      <c r="B259" s="95" t="s">
        <v>1986</v>
      </c>
      <c r="C259" s="85"/>
      <c r="D259" s="46">
        <f t="shared" si="12"/>
        <v>93150</v>
      </c>
      <c r="E259" s="87">
        <v>18500</v>
      </c>
      <c r="F259" s="87">
        <v>74650</v>
      </c>
      <c r="H259" s="105" t="s">
        <v>1128</v>
      </c>
      <c r="I259" s="95" t="s">
        <v>2002</v>
      </c>
      <c r="J259" s="85"/>
      <c r="K259" s="46">
        <f t="shared" si="13"/>
        <v>128327</v>
      </c>
      <c r="L259" s="85"/>
      <c r="M259" s="87">
        <v>128327</v>
      </c>
      <c r="O259" s="105" t="s">
        <v>1025</v>
      </c>
      <c r="P259" s="95" t="s">
        <v>1973</v>
      </c>
      <c r="Q259" s="87">
        <v>2566120</v>
      </c>
      <c r="R259" s="87">
        <f t="shared" si="14"/>
        <v>3717471</v>
      </c>
      <c r="S259" s="87">
        <v>4300</v>
      </c>
      <c r="T259" s="87">
        <v>3713171</v>
      </c>
      <c r="V259" s="105" t="s">
        <v>1053</v>
      </c>
      <c r="W259" s="95" t="s">
        <v>1982</v>
      </c>
      <c r="X259" s="87">
        <v>94600</v>
      </c>
      <c r="Y259" s="87">
        <f t="shared" si="15"/>
        <v>549952</v>
      </c>
      <c r="Z259" s="85"/>
      <c r="AA259" s="87">
        <v>549952</v>
      </c>
    </row>
    <row r="260" spans="1:27" ht="15">
      <c r="A260" s="105" t="s">
        <v>1070</v>
      </c>
      <c r="B260" s="95" t="s">
        <v>1987</v>
      </c>
      <c r="C260" s="85"/>
      <c r="D260" s="46">
        <f t="shared" si="12"/>
        <v>4250</v>
      </c>
      <c r="E260" s="85"/>
      <c r="F260" s="87">
        <v>4250</v>
      </c>
      <c r="H260" s="105" t="s">
        <v>1131</v>
      </c>
      <c r="I260" s="95" t="s">
        <v>2003</v>
      </c>
      <c r="J260" s="85"/>
      <c r="K260" s="46">
        <f t="shared" si="13"/>
        <v>375950</v>
      </c>
      <c r="L260" s="87">
        <v>358200</v>
      </c>
      <c r="M260" s="87">
        <v>17750</v>
      </c>
      <c r="O260" s="105" t="s">
        <v>1028</v>
      </c>
      <c r="P260" s="95" t="s">
        <v>1974</v>
      </c>
      <c r="Q260" s="87">
        <v>43595650</v>
      </c>
      <c r="R260" s="87">
        <f t="shared" si="14"/>
        <v>4654178</v>
      </c>
      <c r="S260" s="87">
        <v>49700</v>
      </c>
      <c r="T260" s="87">
        <v>4604478</v>
      </c>
      <c r="V260" s="105" t="s">
        <v>1056</v>
      </c>
      <c r="W260" s="95" t="s">
        <v>1983</v>
      </c>
      <c r="X260" s="87">
        <v>9175</v>
      </c>
      <c r="Y260" s="87">
        <f t="shared" si="15"/>
        <v>79599</v>
      </c>
      <c r="Z260" s="87">
        <v>10000</v>
      </c>
      <c r="AA260" s="87">
        <v>69599</v>
      </c>
    </row>
    <row r="261" spans="1:27" ht="15">
      <c r="A261" s="105" t="s">
        <v>1073</v>
      </c>
      <c r="B261" s="95" t="s">
        <v>1988</v>
      </c>
      <c r="C261" s="87">
        <v>447000</v>
      </c>
      <c r="D261" s="46">
        <f t="shared" si="12"/>
        <v>124754</v>
      </c>
      <c r="E261" s="85"/>
      <c r="F261" s="87">
        <v>124754</v>
      </c>
      <c r="H261" s="105" t="s">
        <v>1134</v>
      </c>
      <c r="I261" s="95" t="s">
        <v>1915</v>
      </c>
      <c r="J261" s="87">
        <v>20400</v>
      </c>
      <c r="K261" s="46">
        <f t="shared" si="13"/>
        <v>676953</v>
      </c>
      <c r="L261" s="85"/>
      <c r="M261" s="87">
        <v>676953</v>
      </c>
      <c r="O261" s="105" t="s">
        <v>1031</v>
      </c>
      <c r="P261" s="95" t="s">
        <v>1975</v>
      </c>
      <c r="Q261" s="87">
        <v>2347725</v>
      </c>
      <c r="R261" s="87">
        <f t="shared" si="14"/>
        <v>2594463</v>
      </c>
      <c r="S261" s="87">
        <v>24400</v>
      </c>
      <c r="T261" s="87">
        <v>2570063</v>
      </c>
      <c r="V261" s="105" t="s">
        <v>1059</v>
      </c>
      <c r="W261" s="95" t="s">
        <v>1984</v>
      </c>
      <c r="X261" s="85"/>
      <c r="Y261" s="87">
        <f t="shared" si="15"/>
        <v>427645</v>
      </c>
      <c r="Z261" s="85"/>
      <c r="AA261" s="87">
        <v>427645</v>
      </c>
    </row>
    <row r="262" spans="1:27" ht="15">
      <c r="A262" s="105" t="s">
        <v>1076</v>
      </c>
      <c r="B262" s="95" t="s">
        <v>1989</v>
      </c>
      <c r="C262" s="85"/>
      <c r="D262" s="46">
        <f t="shared" si="12"/>
        <v>153183</v>
      </c>
      <c r="E262" s="87">
        <v>52421</v>
      </c>
      <c r="F262" s="87">
        <v>100762</v>
      </c>
      <c r="H262" s="105" t="s">
        <v>1136</v>
      </c>
      <c r="I262" s="95" t="s">
        <v>1916</v>
      </c>
      <c r="J262" s="87">
        <v>706901</v>
      </c>
      <c r="K262" s="46">
        <f t="shared" si="13"/>
        <v>2630726</v>
      </c>
      <c r="L262" s="87">
        <v>123380</v>
      </c>
      <c r="M262" s="87">
        <v>2507346</v>
      </c>
      <c r="O262" s="105" t="s">
        <v>1035</v>
      </c>
      <c r="P262" s="95" t="s">
        <v>1976</v>
      </c>
      <c r="Q262" s="87">
        <v>1310551</v>
      </c>
      <c r="R262" s="87">
        <f t="shared" si="14"/>
        <v>572139</v>
      </c>
      <c r="S262" s="87">
        <v>118</v>
      </c>
      <c r="T262" s="87">
        <v>572021</v>
      </c>
      <c r="V262" s="105" t="s">
        <v>1062</v>
      </c>
      <c r="W262" s="95" t="s">
        <v>1947</v>
      </c>
      <c r="X262" s="87">
        <v>62500</v>
      </c>
      <c r="Y262" s="87">
        <f t="shared" si="15"/>
        <v>163717</v>
      </c>
      <c r="Z262" s="87">
        <v>41000</v>
      </c>
      <c r="AA262" s="87">
        <v>122717</v>
      </c>
    </row>
    <row r="263" spans="1:27" ht="15">
      <c r="A263" s="105" t="s">
        <v>1079</v>
      </c>
      <c r="B263" s="95" t="s">
        <v>1990</v>
      </c>
      <c r="C263" s="85"/>
      <c r="D263" s="46">
        <f aca="true" t="shared" si="16" ref="D263:D326">E263+F263</f>
        <v>103849</v>
      </c>
      <c r="E263" s="85"/>
      <c r="F263" s="87">
        <v>103849</v>
      </c>
      <c r="H263" s="105" t="s">
        <v>1138</v>
      </c>
      <c r="I263" s="95" t="s">
        <v>2004</v>
      </c>
      <c r="J263" s="87">
        <v>188182</v>
      </c>
      <c r="K263" s="46">
        <f aca="true" t="shared" si="17" ref="K263:K326">L263+M263</f>
        <v>42113</v>
      </c>
      <c r="L263" s="85"/>
      <c r="M263" s="87">
        <v>42113</v>
      </c>
      <c r="O263" s="105" t="s">
        <v>1038</v>
      </c>
      <c r="P263" s="95" t="s">
        <v>1977</v>
      </c>
      <c r="Q263" s="87">
        <v>63000</v>
      </c>
      <c r="R263" s="87">
        <f aca="true" t="shared" si="18" ref="R263:R326">S263+T263</f>
        <v>435021</v>
      </c>
      <c r="S263" s="87">
        <v>272600</v>
      </c>
      <c r="T263" s="87">
        <v>162421</v>
      </c>
      <c r="V263" s="105" t="s">
        <v>1064</v>
      </c>
      <c r="W263" s="95" t="s">
        <v>1985</v>
      </c>
      <c r="X263" s="87">
        <v>3500</v>
      </c>
      <c r="Y263" s="87">
        <f aca="true" t="shared" si="19" ref="Y263:Y326">Z263+AA263</f>
        <v>8160</v>
      </c>
      <c r="Z263" s="85"/>
      <c r="AA263" s="87">
        <v>8160</v>
      </c>
    </row>
    <row r="264" spans="1:27" ht="15">
      <c r="A264" s="105" t="s">
        <v>1082</v>
      </c>
      <c r="B264" s="95" t="s">
        <v>1991</v>
      </c>
      <c r="C264" s="87">
        <v>89300</v>
      </c>
      <c r="D264" s="46">
        <f t="shared" si="16"/>
        <v>194029</v>
      </c>
      <c r="E264" s="87">
        <v>3001</v>
      </c>
      <c r="F264" s="87">
        <v>191028</v>
      </c>
      <c r="H264" s="105" t="s">
        <v>1147</v>
      </c>
      <c r="I264" s="95" t="s">
        <v>2005</v>
      </c>
      <c r="J264" s="85"/>
      <c r="K264" s="46">
        <f t="shared" si="17"/>
        <v>431173</v>
      </c>
      <c r="L264" s="85"/>
      <c r="M264" s="87">
        <v>431173</v>
      </c>
      <c r="O264" s="105" t="s">
        <v>1041</v>
      </c>
      <c r="P264" s="95" t="s">
        <v>1978</v>
      </c>
      <c r="Q264" s="87">
        <v>16771</v>
      </c>
      <c r="R264" s="87">
        <f t="shared" si="18"/>
        <v>60550</v>
      </c>
      <c r="S264" s="87">
        <v>31000</v>
      </c>
      <c r="T264" s="87">
        <v>29550</v>
      </c>
      <c r="V264" s="105" t="s">
        <v>1067</v>
      </c>
      <c r="W264" s="95" t="s">
        <v>1986</v>
      </c>
      <c r="X264" s="87">
        <v>1000</v>
      </c>
      <c r="Y264" s="87">
        <f t="shared" si="19"/>
        <v>91590</v>
      </c>
      <c r="Z264" s="87">
        <v>100</v>
      </c>
      <c r="AA264" s="87">
        <v>91490</v>
      </c>
    </row>
    <row r="265" spans="1:27" ht="15">
      <c r="A265" s="105" t="s">
        <v>1085</v>
      </c>
      <c r="B265" s="95" t="s">
        <v>1992</v>
      </c>
      <c r="C265" s="85"/>
      <c r="D265" s="46">
        <f t="shared" si="16"/>
        <v>48700</v>
      </c>
      <c r="E265" s="87">
        <v>30400</v>
      </c>
      <c r="F265" s="87">
        <v>18300</v>
      </c>
      <c r="H265" s="105" t="s">
        <v>1150</v>
      </c>
      <c r="I265" s="95" t="s">
        <v>2006</v>
      </c>
      <c r="J265" s="87">
        <v>3627001</v>
      </c>
      <c r="K265" s="46">
        <f t="shared" si="17"/>
        <v>1487487</v>
      </c>
      <c r="L265" s="87">
        <v>10001</v>
      </c>
      <c r="M265" s="87">
        <v>1477486</v>
      </c>
      <c r="O265" s="105" t="s">
        <v>1044</v>
      </c>
      <c r="P265" s="95" t="s">
        <v>1979</v>
      </c>
      <c r="Q265" s="85"/>
      <c r="R265" s="87">
        <f t="shared" si="18"/>
        <v>137370</v>
      </c>
      <c r="S265" s="85"/>
      <c r="T265" s="87">
        <v>137370</v>
      </c>
      <c r="V265" s="105" t="s">
        <v>1070</v>
      </c>
      <c r="W265" s="95" t="s">
        <v>1987</v>
      </c>
      <c r="X265" s="85"/>
      <c r="Y265" s="87">
        <f t="shared" si="19"/>
        <v>46201</v>
      </c>
      <c r="Z265" s="85"/>
      <c r="AA265" s="87">
        <v>46201</v>
      </c>
    </row>
    <row r="266" spans="1:27" ht="15">
      <c r="A266" s="105" t="s">
        <v>1088</v>
      </c>
      <c r="B266" s="95" t="s">
        <v>1993</v>
      </c>
      <c r="C266" s="87">
        <v>200</v>
      </c>
      <c r="D266" s="46">
        <f t="shared" si="16"/>
        <v>234353</v>
      </c>
      <c r="E266" s="87">
        <v>64700</v>
      </c>
      <c r="F266" s="87">
        <v>169653</v>
      </c>
      <c r="H266" s="105" t="s">
        <v>1152</v>
      </c>
      <c r="I266" s="95" t="s">
        <v>2007</v>
      </c>
      <c r="J266" s="87">
        <v>790382</v>
      </c>
      <c r="K266" s="46">
        <f t="shared" si="17"/>
        <v>1494962</v>
      </c>
      <c r="L266" s="85"/>
      <c r="M266" s="87">
        <v>1494962</v>
      </c>
      <c r="O266" s="105" t="s">
        <v>1047</v>
      </c>
      <c r="P266" s="95" t="s">
        <v>1980</v>
      </c>
      <c r="Q266" s="85"/>
      <c r="R266" s="87">
        <f t="shared" si="18"/>
        <v>417908</v>
      </c>
      <c r="S266" s="87">
        <v>79100</v>
      </c>
      <c r="T266" s="87">
        <v>338808</v>
      </c>
      <c r="V266" s="105" t="s">
        <v>1073</v>
      </c>
      <c r="W266" s="95" t="s">
        <v>1988</v>
      </c>
      <c r="X266" s="85"/>
      <c r="Y266" s="87">
        <f t="shared" si="19"/>
        <v>196486</v>
      </c>
      <c r="Z266" s="87">
        <v>68900</v>
      </c>
      <c r="AA266" s="87">
        <v>127586</v>
      </c>
    </row>
    <row r="267" spans="1:27" ht="15">
      <c r="A267" s="105" t="s">
        <v>1091</v>
      </c>
      <c r="B267" s="95" t="s">
        <v>2251</v>
      </c>
      <c r="C267" s="85"/>
      <c r="D267" s="46">
        <f t="shared" si="16"/>
        <v>22800</v>
      </c>
      <c r="E267" s="85"/>
      <c r="F267" s="87">
        <v>22800</v>
      </c>
      <c r="H267" s="107" t="s">
        <v>1144</v>
      </c>
      <c r="I267" s="95" t="s">
        <v>2008</v>
      </c>
      <c r="J267" s="87">
        <v>8690700</v>
      </c>
      <c r="K267" s="46">
        <f t="shared" si="17"/>
        <v>1677923</v>
      </c>
      <c r="L267" s="85"/>
      <c r="M267" s="87">
        <v>1677923</v>
      </c>
      <c r="O267" s="105" t="s">
        <v>1050</v>
      </c>
      <c r="P267" s="95" t="s">
        <v>1981</v>
      </c>
      <c r="Q267" s="87">
        <v>288400</v>
      </c>
      <c r="R267" s="87">
        <f t="shared" si="18"/>
        <v>2168399</v>
      </c>
      <c r="S267" s="87">
        <v>189750</v>
      </c>
      <c r="T267" s="87">
        <v>1978649</v>
      </c>
      <c r="V267" s="105" t="s">
        <v>1076</v>
      </c>
      <c r="W267" s="95" t="s">
        <v>1989</v>
      </c>
      <c r="X267" s="87">
        <v>72390</v>
      </c>
      <c r="Y267" s="87">
        <f t="shared" si="19"/>
        <v>594581</v>
      </c>
      <c r="Z267" s="87">
        <v>19300</v>
      </c>
      <c r="AA267" s="87">
        <v>575281</v>
      </c>
    </row>
    <row r="268" spans="1:27" ht="15">
      <c r="A268" s="105" t="s">
        <v>1094</v>
      </c>
      <c r="B268" s="95" t="s">
        <v>1994</v>
      </c>
      <c r="C268" s="87">
        <v>460081</v>
      </c>
      <c r="D268" s="46">
        <f t="shared" si="16"/>
        <v>607157</v>
      </c>
      <c r="E268" s="85"/>
      <c r="F268" s="87">
        <v>607157</v>
      </c>
      <c r="H268" s="105" t="s">
        <v>1156</v>
      </c>
      <c r="I268" s="95" t="s">
        <v>2009</v>
      </c>
      <c r="J268" s="85"/>
      <c r="K268" s="46">
        <f t="shared" si="17"/>
        <v>125746</v>
      </c>
      <c r="L268" s="85"/>
      <c r="M268" s="87">
        <v>125746</v>
      </c>
      <c r="O268" s="105" t="s">
        <v>1053</v>
      </c>
      <c r="P268" s="95" t="s">
        <v>1982</v>
      </c>
      <c r="Q268" s="87">
        <v>341800</v>
      </c>
      <c r="R268" s="87">
        <f t="shared" si="18"/>
        <v>814103</v>
      </c>
      <c r="S268" s="87">
        <v>152600</v>
      </c>
      <c r="T268" s="87">
        <v>661503</v>
      </c>
      <c r="V268" s="105" t="s">
        <v>1079</v>
      </c>
      <c r="W268" s="95" t="s">
        <v>1990</v>
      </c>
      <c r="X268" s="87">
        <v>32800</v>
      </c>
      <c r="Y268" s="87">
        <f t="shared" si="19"/>
        <v>152788</v>
      </c>
      <c r="Z268" s="85"/>
      <c r="AA268" s="87">
        <v>152788</v>
      </c>
    </row>
    <row r="269" spans="1:27" ht="15">
      <c r="A269" s="105" t="s">
        <v>1097</v>
      </c>
      <c r="B269" s="95" t="s">
        <v>1995</v>
      </c>
      <c r="C269" s="87">
        <v>2655001</v>
      </c>
      <c r="D269" s="46">
        <f t="shared" si="16"/>
        <v>749353</v>
      </c>
      <c r="E269" s="87">
        <v>175100</v>
      </c>
      <c r="F269" s="87">
        <v>574253</v>
      </c>
      <c r="H269" s="105" t="s">
        <v>1159</v>
      </c>
      <c r="I269" s="95" t="s">
        <v>2010</v>
      </c>
      <c r="J269" s="85"/>
      <c r="K269" s="46">
        <f t="shared" si="17"/>
        <v>791756</v>
      </c>
      <c r="L269" s="85"/>
      <c r="M269" s="87">
        <v>791756</v>
      </c>
      <c r="O269" s="105" t="s">
        <v>1056</v>
      </c>
      <c r="P269" s="95" t="s">
        <v>1983</v>
      </c>
      <c r="Q269" s="87">
        <v>26600</v>
      </c>
      <c r="R269" s="87">
        <f t="shared" si="18"/>
        <v>706539</v>
      </c>
      <c r="S269" s="87">
        <v>100</v>
      </c>
      <c r="T269" s="87">
        <v>706439</v>
      </c>
      <c r="V269" s="105" t="s">
        <v>1082</v>
      </c>
      <c r="W269" s="95" t="s">
        <v>1991</v>
      </c>
      <c r="X269" s="85"/>
      <c r="Y269" s="87">
        <f t="shared" si="19"/>
        <v>336554</v>
      </c>
      <c r="Z269" s="87">
        <v>24301</v>
      </c>
      <c r="AA269" s="87">
        <v>312253</v>
      </c>
    </row>
    <row r="270" spans="1:27" ht="15">
      <c r="A270" s="105" t="s">
        <v>1100</v>
      </c>
      <c r="B270" s="95" t="s">
        <v>1996</v>
      </c>
      <c r="C270" s="85"/>
      <c r="D270" s="46">
        <f t="shared" si="16"/>
        <v>7550</v>
      </c>
      <c r="E270" s="85"/>
      <c r="F270" s="87">
        <v>7550</v>
      </c>
      <c r="H270" s="105" t="s">
        <v>1162</v>
      </c>
      <c r="I270" s="95" t="s">
        <v>2296</v>
      </c>
      <c r="J270" s="85"/>
      <c r="K270" s="46">
        <f t="shared" si="17"/>
        <v>136550</v>
      </c>
      <c r="L270" s="85"/>
      <c r="M270" s="87">
        <v>136550</v>
      </c>
      <c r="O270" s="105" t="s">
        <v>1059</v>
      </c>
      <c r="P270" s="95" t="s">
        <v>1984</v>
      </c>
      <c r="Q270" s="85"/>
      <c r="R270" s="87">
        <f t="shared" si="18"/>
        <v>270568</v>
      </c>
      <c r="S270" s="87">
        <v>550</v>
      </c>
      <c r="T270" s="87">
        <v>270018</v>
      </c>
      <c r="V270" s="105" t="s">
        <v>1085</v>
      </c>
      <c r="W270" s="95" t="s">
        <v>1992</v>
      </c>
      <c r="X270" s="85"/>
      <c r="Y270" s="87">
        <f t="shared" si="19"/>
        <v>108153</v>
      </c>
      <c r="Z270" s="85"/>
      <c r="AA270" s="87">
        <v>108153</v>
      </c>
    </row>
    <row r="271" spans="1:27" ht="15">
      <c r="A271" s="105" t="s">
        <v>1103</v>
      </c>
      <c r="B271" s="95" t="s">
        <v>1997</v>
      </c>
      <c r="C271" s="85"/>
      <c r="D271" s="46">
        <f t="shared" si="16"/>
        <v>813274</v>
      </c>
      <c r="E271" s="87">
        <v>298748</v>
      </c>
      <c r="F271" s="87">
        <v>514526</v>
      </c>
      <c r="H271" s="105" t="s">
        <v>1165</v>
      </c>
      <c r="I271" s="95" t="s">
        <v>2011</v>
      </c>
      <c r="J271" s="85"/>
      <c r="K271" s="46">
        <f t="shared" si="17"/>
        <v>391017</v>
      </c>
      <c r="L271" s="85"/>
      <c r="M271" s="87">
        <v>391017</v>
      </c>
      <c r="O271" s="105" t="s">
        <v>1062</v>
      </c>
      <c r="P271" s="95" t="s">
        <v>1947</v>
      </c>
      <c r="Q271" s="87">
        <v>537300</v>
      </c>
      <c r="R271" s="87">
        <f t="shared" si="18"/>
        <v>868112</v>
      </c>
      <c r="S271" s="87">
        <v>554710</v>
      </c>
      <c r="T271" s="87">
        <v>313402</v>
      </c>
      <c r="V271" s="105" t="s">
        <v>1088</v>
      </c>
      <c r="W271" s="95" t="s">
        <v>1993</v>
      </c>
      <c r="X271" s="87">
        <v>48702</v>
      </c>
      <c r="Y271" s="87">
        <f t="shared" si="19"/>
        <v>74077</v>
      </c>
      <c r="Z271" s="85"/>
      <c r="AA271" s="87">
        <v>74077</v>
      </c>
    </row>
    <row r="272" spans="1:27" ht="15">
      <c r="A272" s="105" t="s">
        <v>1106</v>
      </c>
      <c r="B272" s="95" t="s">
        <v>1998</v>
      </c>
      <c r="C272" s="87">
        <v>200000</v>
      </c>
      <c r="D272" s="46">
        <f t="shared" si="16"/>
        <v>133950</v>
      </c>
      <c r="E272" s="87">
        <v>46750</v>
      </c>
      <c r="F272" s="87">
        <v>87200</v>
      </c>
      <c r="H272" s="105" t="s">
        <v>1168</v>
      </c>
      <c r="I272" s="95" t="s">
        <v>2012</v>
      </c>
      <c r="J272" s="87">
        <v>1464028</v>
      </c>
      <c r="K272" s="46">
        <f t="shared" si="17"/>
        <v>4561249</v>
      </c>
      <c r="L272" s="85"/>
      <c r="M272" s="87">
        <v>4561249</v>
      </c>
      <c r="O272" s="105" t="s">
        <v>1064</v>
      </c>
      <c r="P272" s="95" t="s">
        <v>1985</v>
      </c>
      <c r="Q272" s="87">
        <v>63100</v>
      </c>
      <c r="R272" s="87">
        <f t="shared" si="18"/>
        <v>349353</v>
      </c>
      <c r="S272" s="87">
        <v>149400</v>
      </c>
      <c r="T272" s="87">
        <v>199953</v>
      </c>
      <c r="V272" s="105" t="s">
        <v>1091</v>
      </c>
      <c r="W272" s="95" t="s">
        <v>2251</v>
      </c>
      <c r="X272" s="85"/>
      <c r="Y272" s="87">
        <f t="shared" si="19"/>
        <v>66154</v>
      </c>
      <c r="Z272" s="85"/>
      <c r="AA272" s="87">
        <v>66154</v>
      </c>
    </row>
    <row r="273" spans="1:27" ht="15">
      <c r="A273" s="105" t="s">
        <v>1109</v>
      </c>
      <c r="B273" s="95" t="s">
        <v>1999</v>
      </c>
      <c r="C273" s="85"/>
      <c r="D273" s="46">
        <f t="shared" si="16"/>
        <v>46050</v>
      </c>
      <c r="E273" s="87">
        <v>16000</v>
      </c>
      <c r="F273" s="87">
        <v>30050</v>
      </c>
      <c r="H273" s="105" t="s">
        <v>1174</v>
      </c>
      <c r="I273" s="95" t="s">
        <v>2014</v>
      </c>
      <c r="J273" s="85"/>
      <c r="K273" s="46">
        <f t="shared" si="17"/>
        <v>619965</v>
      </c>
      <c r="L273" s="85"/>
      <c r="M273" s="87">
        <v>619965</v>
      </c>
      <c r="O273" s="105" t="s">
        <v>1067</v>
      </c>
      <c r="P273" s="95" t="s">
        <v>1986</v>
      </c>
      <c r="Q273" s="85"/>
      <c r="R273" s="87">
        <f t="shared" si="18"/>
        <v>172550</v>
      </c>
      <c r="S273" s="87">
        <v>85500</v>
      </c>
      <c r="T273" s="87">
        <v>87050</v>
      </c>
      <c r="V273" s="105" t="s">
        <v>1094</v>
      </c>
      <c r="W273" s="95" t="s">
        <v>1994</v>
      </c>
      <c r="X273" s="87">
        <v>4038765</v>
      </c>
      <c r="Y273" s="87">
        <f t="shared" si="19"/>
        <v>7727105</v>
      </c>
      <c r="Z273" s="87">
        <v>3918745</v>
      </c>
      <c r="AA273" s="87">
        <v>3808360</v>
      </c>
    </row>
    <row r="274" spans="1:27" ht="15">
      <c r="A274" s="105" t="s">
        <v>1113</v>
      </c>
      <c r="B274" s="95" t="s">
        <v>2000</v>
      </c>
      <c r="C274" s="87">
        <v>388001</v>
      </c>
      <c r="D274" s="46">
        <f t="shared" si="16"/>
        <v>660975</v>
      </c>
      <c r="E274" s="85"/>
      <c r="F274" s="87">
        <v>660975</v>
      </c>
      <c r="H274" s="105" t="s">
        <v>1177</v>
      </c>
      <c r="I274" s="95" t="s">
        <v>2015</v>
      </c>
      <c r="J274" s="85"/>
      <c r="K274" s="46">
        <f t="shared" si="17"/>
        <v>7500</v>
      </c>
      <c r="L274" s="85"/>
      <c r="M274" s="87">
        <v>7500</v>
      </c>
      <c r="O274" s="105" t="s">
        <v>1070</v>
      </c>
      <c r="P274" s="95" t="s">
        <v>1987</v>
      </c>
      <c r="Q274" s="87">
        <v>53650</v>
      </c>
      <c r="R274" s="87">
        <f t="shared" si="18"/>
        <v>120027</v>
      </c>
      <c r="S274" s="87">
        <v>4500</v>
      </c>
      <c r="T274" s="87">
        <v>115527</v>
      </c>
      <c r="V274" s="105" t="s">
        <v>1097</v>
      </c>
      <c r="W274" s="95" t="s">
        <v>1995</v>
      </c>
      <c r="X274" s="87">
        <v>647540</v>
      </c>
      <c r="Y274" s="87">
        <f t="shared" si="19"/>
        <v>713693</v>
      </c>
      <c r="Z274" s="85"/>
      <c r="AA274" s="87">
        <v>713693</v>
      </c>
    </row>
    <row r="275" spans="1:27" ht="15">
      <c r="A275" s="105" t="s">
        <v>1123</v>
      </c>
      <c r="B275" s="95" t="s">
        <v>2001</v>
      </c>
      <c r="C275" s="85"/>
      <c r="D275" s="46">
        <f t="shared" si="16"/>
        <v>1201320</v>
      </c>
      <c r="E275" s="85"/>
      <c r="F275" s="87">
        <v>1201320</v>
      </c>
      <c r="H275" s="105" t="s">
        <v>1183</v>
      </c>
      <c r="I275" s="95" t="s">
        <v>2017</v>
      </c>
      <c r="J275" s="85"/>
      <c r="K275" s="46">
        <f t="shared" si="17"/>
        <v>33795</v>
      </c>
      <c r="L275" s="85"/>
      <c r="M275" s="87">
        <v>33795</v>
      </c>
      <c r="O275" s="105" t="s">
        <v>1073</v>
      </c>
      <c r="P275" s="95" t="s">
        <v>1988</v>
      </c>
      <c r="Q275" s="87">
        <v>447000</v>
      </c>
      <c r="R275" s="87">
        <f t="shared" si="18"/>
        <v>352313</v>
      </c>
      <c r="S275" s="85"/>
      <c r="T275" s="87">
        <v>352313</v>
      </c>
      <c r="V275" s="105" t="s">
        <v>1100</v>
      </c>
      <c r="W275" s="95" t="s">
        <v>1996</v>
      </c>
      <c r="X275" s="85"/>
      <c r="Y275" s="87">
        <f t="shared" si="19"/>
        <v>40250</v>
      </c>
      <c r="Z275" s="85"/>
      <c r="AA275" s="87">
        <v>40250</v>
      </c>
    </row>
    <row r="276" spans="1:27" ht="15">
      <c r="A276" s="105" t="s">
        <v>1126</v>
      </c>
      <c r="B276" s="95" t="s">
        <v>1749</v>
      </c>
      <c r="C276" s="87">
        <v>267200</v>
      </c>
      <c r="D276" s="46">
        <f t="shared" si="16"/>
        <v>2061366</v>
      </c>
      <c r="E276" s="87">
        <v>60459</v>
      </c>
      <c r="F276" s="87">
        <v>2000907</v>
      </c>
      <c r="H276" s="105" t="s">
        <v>1186</v>
      </c>
      <c r="I276" s="95" t="s">
        <v>2018</v>
      </c>
      <c r="J276" s="85"/>
      <c r="K276" s="46">
        <f t="shared" si="17"/>
        <v>287527</v>
      </c>
      <c r="L276" s="85"/>
      <c r="M276" s="87">
        <v>287527</v>
      </c>
      <c r="O276" s="105" t="s">
        <v>1076</v>
      </c>
      <c r="P276" s="95" t="s">
        <v>1989</v>
      </c>
      <c r="Q276" s="87">
        <v>4300</v>
      </c>
      <c r="R276" s="87">
        <f t="shared" si="18"/>
        <v>282758</v>
      </c>
      <c r="S276" s="87">
        <v>53421</v>
      </c>
      <c r="T276" s="87">
        <v>229337</v>
      </c>
      <c r="V276" s="105" t="s">
        <v>1103</v>
      </c>
      <c r="W276" s="95" t="s">
        <v>1997</v>
      </c>
      <c r="X276" s="87">
        <v>88145</v>
      </c>
      <c r="Y276" s="87">
        <f t="shared" si="19"/>
        <v>86551</v>
      </c>
      <c r="Z276" s="85"/>
      <c r="AA276" s="87">
        <v>86551</v>
      </c>
    </row>
    <row r="277" spans="1:27" ht="15">
      <c r="A277" s="105" t="s">
        <v>1128</v>
      </c>
      <c r="B277" s="95" t="s">
        <v>2002</v>
      </c>
      <c r="C277" s="85"/>
      <c r="D277" s="46">
        <f t="shared" si="16"/>
        <v>158137</v>
      </c>
      <c r="E277" s="85"/>
      <c r="F277" s="87">
        <v>158137</v>
      </c>
      <c r="H277" s="105" t="s">
        <v>1189</v>
      </c>
      <c r="I277" s="95" t="s">
        <v>2019</v>
      </c>
      <c r="J277" s="85"/>
      <c r="K277" s="46">
        <f t="shared" si="17"/>
        <v>95902</v>
      </c>
      <c r="L277" s="85"/>
      <c r="M277" s="87">
        <v>95902</v>
      </c>
      <c r="O277" s="105" t="s">
        <v>1079</v>
      </c>
      <c r="P277" s="95" t="s">
        <v>1990</v>
      </c>
      <c r="Q277" s="87">
        <v>446150</v>
      </c>
      <c r="R277" s="87">
        <f t="shared" si="18"/>
        <v>618514</v>
      </c>
      <c r="S277" s="87">
        <v>234500</v>
      </c>
      <c r="T277" s="87">
        <v>384014</v>
      </c>
      <c r="V277" s="105" t="s">
        <v>1106</v>
      </c>
      <c r="W277" s="95" t="s">
        <v>1998</v>
      </c>
      <c r="X277" s="87">
        <v>0</v>
      </c>
      <c r="Y277" s="87">
        <f t="shared" si="19"/>
        <v>522304</v>
      </c>
      <c r="Z277" s="87">
        <v>10000</v>
      </c>
      <c r="AA277" s="87">
        <v>512304</v>
      </c>
    </row>
    <row r="278" spans="1:27" ht="15">
      <c r="A278" s="105" t="s">
        <v>1131</v>
      </c>
      <c r="B278" s="95" t="s">
        <v>2003</v>
      </c>
      <c r="C278" s="87">
        <v>111193</v>
      </c>
      <c r="D278" s="46">
        <f t="shared" si="16"/>
        <v>142909</v>
      </c>
      <c r="E278" s="85"/>
      <c r="F278" s="87">
        <v>142909</v>
      </c>
      <c r="H278" s="105" t="s">
        <v>1192</v>
      </c>
      <c r="I278" s="95" t="s">
        <v>1952</v>
      </c>
      <c r="J278" s="87">
        <v>225553</v>
      </c>
      <c r="K278" s="46">
        <f t="shared" si="17"/>
        <v>1353325</v>
      </c>
      <c r="L278" s="85"/>
      <c r="M278" s="87">
        <v>1353325</v>
      </c>
      <c r="O278" s="105" t="s">
        <v>1082</v>
      </c>
      <c r="P278" s="95" t="s">
        <v>1991</v>
      </c>
      <c r="Q278" s="87">
        <v>89300</v>
      </c>
      <c r="R278" s="87">
        <f t="shared" si="18"/>
        <v>1251436</v>
      </c>
      <c r="S278" s="87">
        <v>225601</v>
      </c>
      <c r="T278" s="87">
        <v>1025835</v>
      </c>
      <c r="V278" s="105" t="s">
        <v>1109</v>
      </c>
      <c r="W278" s="95" t="s">
        <v>1999</v>
      </c>
      <c r="X278" s="87">
        <v>174700</v>
      </c>
      <c r="Y278" s="87">
        <f t="shared" si="19"/>
        <v>217401</v>
      </c>
      <c r="Z278" s="87">
        <v>47400</v>
      </c>
      <c r="AA278" s="87">
        <v>170001</v>
      </c>
    </row>
    <row r="279" spans="1:27" ht="15">
      <c r="A279" s="105" t="s">
        <v>1134</v>
      </c>
      <c r="B279" s="95" t="s">
        <v>1915</v>
      </c>
      <c r="C279" s="87">
        <v>1023654</v>
      </c>
      <c r="D279" s="46">
        <f t="shared" si="16"/>
        <v>1023239</v>
      </c>
      <c r="E279" s="87">
        <v>190300</v>
      </c>
      <c r="F279" s="87">
        <v>832939</v>
      </c>
      <c r="H279" s="105" t="s">
        <v>1194</v>
      </c>
      <c r="I279" s="95" t="s">
        <v>2020</v>
      </c>
      <c r="J279" s="85"/>
      <c r="K279" s="46">
        <f t="shared" si="17"/>
        <v>662716</v>
      </c>
      <c r="L279" s="85"/>
      <c r="M279" s="87">
        <v>662716</v>
      </c>
      <c r="O279" s="105" t="s">
        <v>1085</v>
      </c>
      <c r="P279" s="95" t="s">
        <v>1992</v>
      </c>
      <c r="Q279" s="85"/>
      <c r="R279" s="87">
        <f t="shared" si="18"/>
        <v>105100</v>
      </c>
      <c r="S279" s="87">
        <v>49400</v>
      </c>
      <c r="T279" s="87">
        <v>55700</v>
      </c>
      <c r="V279" s="105" t="s">
        <v>1113</v>
      </c>
      <c r="W279" s="95" t="s">
        <v>2000</v>
      </c>
      <c r="X279" s="87">
        <v>37500</v>
      </c>
      <c r="Y279" s="87">
        <f t="shared" si="19"/>
        <v>3432867</v>
      </c>
      <c r="Z279" s="85"/>
      <c r="AA279" s="87">
        <v>3432867</v>
      </c>
    </row>
    <row r="280" spans="1:27" ht="15">
      <c r="A280" s="105" t="s">
        <v>1136</v>
      </c>
      <c r="B280" s="95" t="s">
        <v>1916</v>
      </c>
      <c r="C280" s="87">
        <v>171500</v>
      </c>
      <c r="D280" s="46">
        <f t="shared" si="16"/>
        <v>791245</v>
      </c>
      <c r="E280" s="87">
        <v>12200</v>
      </c>
      <c r="F280" s="87">
        <v>779045</v>
      </c>
      <c r="H280" s="105" t="s">
        <v>1196</v>
      </c>
      <c r="I280" s="95" t="s">
        <v>2021</v>
      </c>
      <c r="J280" s="87">
        <v>35000</v>
      </c>
      <c r="K280" s="46">
        <f t="shared" si="17"/>
        <v>1371686</v>
      </c>
      <c r="L280" s="85"/>
      <c r="M280" s="87">
        <v>1371686</v>
      </c>
      <c r="O280" s="105" t="s">
        <v>1088</v>
      </c>
      <c r="P280" s="95" t="s">
        <v>1993</v>
      </c>
      <c r="Q280" s="87">
        <v>6200</v>
      </c>
      <c r="R280" s="87">
        <f t="shared" si="18"/>
        <v>590781</v>
      </c>
      <c r="S280" s="87">
        <v>64700</v>
      </c>
      <c r="T280" s="87">
        <v>526081</v>
      </c>
      <c r="V280" s="105" t="s">
        <v>1123</v>
      </c>
      <c r="W280" s="95" t="s">
        <v>2001</v>
      </c>
      <c r="X280" s="87">
        <v>51711</v>
      </c>
      <c r="Y280" s="87">
        <f t="shared" si="19"/>
        <v>4094309</v>
      </c>
      <c r="Z280" s="85"/>
      <c r="AA280" s="87">
        <v>4094309</v>
      </c>
    </row>
    <row r="281" spans="1:27" ht="15">
      <c r="A281" s="105" t="s">
        <v>1138</v>
      </c>
      <c r="B281" s="95" t="s">
        <v>2004</v>
      </c>
      <c r="C281" s="85"/>
      <c r="D281" s="46">
        <f t="shared" si="16"/>
        <v>161560</v>
      </c>
      <c r="E281" s="87">
        <v>42700</v>
      </c>
      <c r="F281" s="87">
        <v>118860</v>
      </c>
      <c r="H281" s="105" t="s">
        <v>1199</v>
      </c>
      <c r="I281" s="95" t="s">
        <v>2022</v>
      </c>
      <c r="J281" s="87">
        <v>643001</v>
      </c>
      <c r="K281" s="46">
        <f t="shared" si="17"/>
        <v>1764389</v>
      </c>
      <c r="L281" s="85"/>
      <c r="M281" s="87">
        <v>1764389</v>
      </c>
      <c r="O281" s="105" t="s">
        <v>1091</v>
      </c>
      <c r="P281" s="95" t="s">
        <v>2251</v>
      </c>
      <c r="Q281" s="85"/>
      <c r="R281" s="87">
        <f t="shared" si="18"/>
        <v>37642</v>
      </c>
      <c r="S281" s="85"/>
      <c r="T281" s="87">
        <v>37642</v>
      </c>
      <c r="V281" s="105" t="s">
        <v>1126</v>
      </c>
      <c r="W281" s="95" t="s">
        <v>1749</v>
      </c>
      <c r="X281" s="87">
        <v>13825442</v>
      </c>
      <c r="Y281" s="87">
        <f t="shared" si="19"/>
        <v>10182302</v>
      </c>
      <c r="Z281" s="87">
        <v>842249</v>
      </c>
      <c r="AA281" s="87">
        <v>9340053</v>
      </c>
    </row>
    <row r="282" spans="1:27" ht="15">
      <c r="A282" s="105" t="s">
        <v>1147</v>
      </c>
      <c r="B282" s="95" t="s">
        <v>2005</v>
      </c>
      <c r="C282" s="85"/>
      <c r="D282" s="46">
        <f t="shared" si="16"/>
        <v>497637</v>
      </c>
      <c r="E282" s="85"/>
      <c r="F282" s="87">
        <v>497637</v>
      </c>
      <c r="H282" s="105" t="s">
        <v>1202</v>
      </c>
      <c r="I282" s="95" t="s">
        <v>2023</v>
      </c>
      <c r="J282" s="87">
        <v>2528750</v>
      </c>
      <c r="K282" s="46">
        <f t="shared" si="17"/>
        <v>557470</v>
      </c>
      <c r="L282" s="85"/>
      <c r="M282" s="87">
        <v>557470</v>
      </c>
      <c r="O282" s="105" t="s">
        <v>1094</v>
      </c>
      <c r="P282" s="95" t="s">
        <v>1994</v>
      </c>
      <c r="Q282" s="87">
        <v>6055683</v>
      </c>
      <c r="R282" s="87">
        <f t="shared" si="18"/>
        <v>3334456</v>
      </c>
      <c r="S282" s="87">
        <v>351775</v>
      </c>
      <c r="T282" s="87">
        <v>2982681</v>
      </c>
      <c r="V282" s="105" t="s">
        <v>1128</v>
      </c>
      <c r="W282" s="95" t="s">
        <v>2002</v>
      </c>
      <c r="X282" s="85"/>
      <c r="Y282" s="87">
        <f t="shared" si="19"/>
        <v>1249096</v>
      </c>
      <c r="Z282" s="85"/>
      <c r="AA282" s="87">
        <v>1249096</v>
      </c>
    </row>
    <row r="283" spans="1:27" ht="15">
      <c r="A283" s="105" t="s">
        <v>1150</v>
      </c>
      <c r="B283" s="95" t="s">
        <v>2006</v>
      </c>
      <c r="C283" s="87">
        <v>2396200</v>
      </c>
      <c r="D283" s="46">
        <f t="shared" si="16"/>
        <v>625250</v>
      </c>
      <c r="E283" s="87">
        <v>48800</v>
      </c>
      <c r="F283" s="87">
        <v>576450</v>
      </c>
      <c r="H283" s="105" t="s">
        <v>1205</v>
      </c>
      <c r="I283" s="95" t="s">
        <v>2024</v>
      </c>
      <c r="J283" s="87">
        <v>100000</v>
      </c>
      <c r="K283" s="46">
        <f t="shared" si="17"/>
        <v>1897670</v>
      </c>
      <c r="L283" s="85"/>
      <c r="M283" s="87">
        <v>1897670</v>
      </c>
      <c r="O283" s="105" t="s">
        <v>1097</v>
      </c>
      <c r="P283" s="95" t="s">
        <v>1995</v>
      </c>
      <c r="Q283" s="87">
        <v>6495651</v>
      </c>
      <c r="R283" s="87">
        <f t="shared" si="18"/>
        <v>2565099</v>
      </c>
      <c r="S283" s="87">
        <v>530350</v>
      </c>
      <c r="T283" s="87">
        <v>2034749</v>
      </c>
      <c r="V283" s="105" t="s">
        <v>1131</v>
      </c>
      <c r="W283" s="95" t="s">
        <v>2003</v>
      </c>
      <c r="X283" s="87">
        <v>2451</v>
      </c>
      <c r="Y283" s="87">
        <f t="shared" si="19"/>
        <v>429050</v>
      </c>
      <c r="Z283" s="87">
        <v>358200</v>
      </c>
      <c r="AA283" s="87">
        <v>70850</v>
      </c>
    </row>
    <row r="284" spans="1:27" ht="15">
      <c r="A284" s="105" t="s">
        <v>1152</v>
      </c>
      <c r="B284" s="95" t="s">
        <v>2007</v>
      </c>
      <c r="C284" s="87">
        <v>37700</v>
      </c>
      <c r="D284" s="46">
        <f t="shared" si="16"/>
        <v>899932</v>
      </c>
      <c r="E284" s="87">
        <v>98000</v>
      </c>
      <c r="F284" s="87">
        <v>801932</v>
      </c>
      <c r="H284" s="105" t="s">
        <v>1208</v>
      </c>
      <c r="I284" s="95" t="s">
        <v>2025</v>
      </c>
      <c r="J284" s="87">
        <v>5000</v>
      </c>
      <c r="K284" s="46">
        <f t="shared" si="17"/>
        <v>153278</v>
      </c>
      <c r="L284" s="85"/>
      <c r="M284" s="87">
        <v>153278</v>
      </c>
      <c r="O284" s="105" t="s">
        <v>1100</v>
      </c>
      <c r="P284" s="95" t="s">
        <v>1996</v>
      </c>
      <c r="Q284" s="85"/>
      <c r="R284" s="87">
        <f t="shared" si="18"/>
        <v>49375</v>
      </c>
      <c r="S284" s="85"/>
      <c r="T284" s="87">
        <v>49375</v>
      </c>
      <c r="V284" s="105" t="s">
        <v>1134</v>
      </c>
      <c r="W284" s="95" t="s">
        <v>1915</v>
      </c>
      <c r="X284" s="87">
        <v>52102</v>
      </c>
      <c r="Y284" s="87">
        <f t="shared" si="19"/>
        <v>2754057</v>
      </c>
      <c r="Z284" s="87">
        <v>25000</v>
      </c>
      <c r="AA284" s="87">
        <v>2729057</v>
      </c>
    </row>
    <row r="285" spans="1:27" ht="15">
      <c r="A285" s="107" t="s">
        <v>1144</v>
      </c>
      <c r="B285" s="95" t="s">
        <v>2008</v>
      </c>
      <c r="C285" s="87">
        <v>899665</v>
      </c>
      <c r="D285" s="46">
        <f t="shared" si="16"/>
        <v>2599962</v>
      </c>
      <c r="E285" s="87">
        <v>880905</v>
      </c>
      <c r="F285" s="87">
        <v>1719057</v>
      </c>
      <c r="H285" s="105" t="s">
        <v>1211</v>
      </c>
      <c r="I285" s="95" t="s">
        <v>2268</v>
      </c>
      <c r="J285" s="85"/>
      <c r="K285" s="46">
        <f t="shared" si="17"/>
        <v>6748312</v>
      </c>
      <c r="L285" s="85"/>
      <c r="M285" s="87">
        <v>6748312</v>
      </c>
      <c r="O285" s="105" t="s">
        <v>1103</v>
      </c>
      <c r="P285" s="95" t="s">
        <v>1997</v>
      </c>
      <c r="Q285" s="87">
        <v>622601</v>
      </c>
      <c r="R285" s="87">
        <f t="shared" si="18"/>
        <v>2580195</v>
      </c>
      <c r="S285" s="87">
        <v>564748</v>
      </c>
      <c r="T285" s="87">
        <v>2015447</v>
      </c>
      <c r="V285" s="105" t="s">
        <v>1136</v>
      </c>
      <c r="W285" s="95" t="s">
        <v>1916</v>
      </c>
      <c r="X285" s="87">
        <v>1053421</v>
      </c>
      <c r="Y285" s="87">
        <f t="shared" si="19"/>
        <v>21469078</v>
      </c>
      <c r="Z285" s="87">
        <v>1104531</v>
      </c>
      <c r="AA285" s="87">
        <v>20364547</v>
      </c>
    </row>
    <row r="286" spans="1:27" ht="15">
      <c r="A286" s="105" t="s">
        <v>1156</v>
      </c>
      <c r="B286" s="95" t="s">
        <v>2009</v>
      </c>
      <c r="C286" s="85"/>
      <c r="D286" s="46">
        <f t="shared" si="16"/>
        <v>281647</v>
      </c>
      <c r="E286" s="87">
        <v>22300</v>
      </c>
      <c r="F286" s="87">
        <v>259347</v>
      </c>
      <c r="H286" s="105" t="s">
        <v>1214</v>
      </c>
      <c r="I286" s="95" t="s">
        <v>2026</v>
      </c>
      <c r="J286" s="87">
        <v>20002</v>
      </c>
      <c r="K286" s="46">
        <f t="shared" si="17"/>
        <v>10457864</v>
      </c>
      <c r="L286" s="87">
        <v>3392002</v>
      </c>
      <c r="M286" s="87">
        <v>7065862</v>
      </c>
      <c r="O286" s="105" t="s">
        <v>1106</v>
      </c>
      <c r="P286" s="95" t="s">
        <v>1998</v>
      </c>
      <c r="Q286" s="87">
        <v>200000</v>
      </c>
      <c r="R286" s="87">
        <f t="shared" si="18"/>
        <v>320016</v>
      </c>
      <c r="S286" s="87">
        <v>46750</v>
      </c>
      <c r="T286" s="87">
        <v>273266</v>
      </c>
      <c r="V286" s="105" t="s">
        <v>1138</v>
      </c>
      <c r="W286" s="95" t="s">
        <v>2004</v>
      </c>
      <c r="X286" s="87">
        <v>188182</v>
      </c>
      <c r="Y286" s="87">
        <f t="shared" si="19"/>
        <v>606222</v>
      </c>
      <c r="Z286" s="85"/>
      <c r="AA286" s="87">
        <v>606222</v>
      </c>
    </row>
    <row r="287" spans="1:27" ht="15">
      <c r="A287" s="105" t="s">
        <v>1159</v>
      </c>
      <c r="B287" s="95" t="s">
        <v>2010</v>
      </c>
      <c r="C287" s="85"/>
      <c r="D287" s="46">
        <f t="shared" si="16"/>
        <v>275499</v>
      </c>
      <c r="E287" s="87">
        <v>116850</v>
      </c>
      <c r="F287" s="87">
        <v>158649</v>
      </c>
      <c r="H287" s="105" t="s">
        <v>1217</v>
      </c>
      <c r="I287" s="95" t="s">
        <v>2027</v>
      </c>
      <c r="J287" s="87">
        <v>375000</v>
      </c>
      <c r="K287" s="46">
        <f t="shared" si="17"/>
        <v>1359193</v>
      </c>
      <c r="L287" s="85"/>
      <c r="M287" s="87">
        <v>1359193</v>
      </c>
      <c r="O287" s="105" t="s">
        <v>1109</v>
      </c>
      <c r="P287" s="95" t="s">
        <v>1999</v>
      </c>
      <c r="Q287" s="85"/>
      <c r="R287" s="87">
        <f t="shared" si="18"/>
        <v>585619</v>
      </c>
      <c r="S287" s="87">
        <v>123000</v>
      </c>
      <c r="T287" s="87">
        <v>462619</v>
      </c>
      <c r="V287" s="105" t="s">
        <v>1147</v>
      </c>
      <c r="W287" s="95" t="s">
        <v>2005</v>
      </c>
      <c r="X287" s="87">
        <v>33600</v>
      </c>
      <c r="Y287" s="87">
        <f t="shared" si="19"/>
        <v>3245212</v>
      </c>
      <c r="Z287" s="85"/>
      <c r="AA287" s="87">
        <v>3245212</v>
      </c>
    </row>
    <row r="288" spans="1:27" ht="15">
      <c r="A288" s="105" t="s">
        <v>1162</v>
      </c>
      <c r="B288" s="95" t="s">
        <v>2296</v>
      </c>
      <c r="C288" s="85"/>
      <c r="D288" s="46">
        <f t="shared" si="16"/>
        <v>63285</v>
      </c>
      <c r="E288" s="85"/>
      <c r="F288" s="87">
        <v>63285</v>
      </c>
      <c r="H288" s="105" t="s">
        <v>1220</v>
      </c>
      <c r="I288" s="95" t="s">
        <v>2028</v>
      </c>
      <c r="J288" s="85"/>
      <c r="K288" s="46">
        <f t="shared" si="17"/>
        <v>19388</v>
      </c>
      <c r="L288" s="85"/>
      <c r="M288" s="87">
        <v>19388</v>
      </c>
      <c r="O288" s="105" t="s">
        <v>1113</v>
      </c>
      <c r="P288" s="95" t="s">
        <v>2000</v>
      </c>
      <c r="Q288" s="87">
        <v>388001</v>
      </c>
      <c r="R288" s="87">
        <f t="shared" si="18"/>
        <v>1922004</v>
      </c>
      <c r="S288" s="87">
        <v>1701</v>
      </c>
      <c r="T288" s="87">
        <v>1920303</v>
      </c>
      <c r="V288" s="105" t="s">
        <v>1150</v>
      </c>
      <c r="W288" s="95" t="s">
        <v>2006</v>
      </c>
      <c r="X288" s="87">
        <v>4508880</v>
      </c>
      <c r="Y288" s="87">
        <f t="shared" si="19"/>
        <v>6442535</v>
      </c>
      <c r="Z288" s="87">
        <v>2150801</v>
      </c>
      <c r="AA288" s="87">
        <v>4291734</v>
      </c>
    </row>
    <row r="289" spans="1:27" ht="15">
      <c r="A289" s="105" t="s">
        <v>1165</v>
      </c>
      <c r="B289" s="95" t="s">
        <v>2011</v>
      </c>
      <c r="C289" s="87">
        <v>30000</v>
      </c>
      <c r="D289" s="46">
        <f t="shared" si="16"/>
        <v>2528421</v>
      </c>
      <c r="E289" s="87">
        <v>1181150</v>
      </c>
      <c r="F289" s="87">
        <v>1347271</v>
      </c>
      <c r="H289" s="105" t="s">
        <v>1223</v>
      </c>
      <c r="I289" s="95" t="s">
        <v>2029</v>
      </c>
      <c r="J289" s="87">
        <v>26000</v>
      </c>
      <c r="K289" s="46">
        <f t="shared" si="17"/>
        <v>32254</v>
      </c>
      <c r="L289" s="85"/>
      <c r="M289" s="87">
        <v>32254</v>
      </c>
      <c r="O289" s="105" t="s">
        <v>1123</v>
      </c>
      <c r="P289" s="95" t="s">
        <v>2001</v>
      </c>
      <c r="Q289" s="87">
        <v>364250</v>
      </c>
      <c r="R289" s="87">
        <f t="shared" si="18"/>
        <v>3471731</v>
      </c>
      <c r="S289" s="87">
        <v>6500</v>
      </c>
      <c r="T289" s="87">
        <v>3465231</v>
      </c>
      <c r="V289" s="105" t="s">
        <v>1152</v>
      </c>
      <c r="W289" s="95" t="s">
        <v>2007</v>
      </c>
      <c r="X289" s="87">
        <v>3561592</v>
      </c>
      <c r="Y289" s="87">
        <f t="shared" si="19"/>
        <v>25486780</v>
      </c>
      <c r="Z289" s="87">
        <v>9954662</v>
      </c>
      <c r="AA289" s="87">
        <v>15532118</v>
      </c>
    </row>
    <row r="290" spans="1:27" ht="15">
      <c r="A290" s="105" t="s">
        <v>1168</v>
      </c>
      <c r="B290" s="95" t="s">
        <v>2012</v>
      </c>
      <c r="C290" s="87">
        <v>12253921</v>
      </c>
      <c r="D290" s="46">
        <f t="shared" si="16"/>
        <v>4695971</v>
      </c>
      <c r="E290" s="87">
        <v>861354</v>
      </c>
      <c r="F290" s="87">
        <v>3834617</v>
      </c>
      <c r="H290" s="105" t="s">
        <v>1226</v>
      </c>
      <c r="I290" s="95" t="s">
        <v>2030</v>
      </c>
      <c r="J290" s="87">
        <v>1541250</v>
      </c>
      <c r="K290" s="46">
        <f t="shared" si="17"/>
        <v>9927847</v>
      </c>
      <c r="L290" s="87">
        <v>250001</v>
      </c>
      <c r="M290" s="87">
        <v>9677846</v>
      </c>
      <c r="O290" s="105" t="s">
        <v>1126</v>
      </c>
      <c r="P290" s="95" t="s">
        <v>1749</v>
      </c>
      <c r="Q290" s="87">
        <v>6446008</v>
      </c>
      <c r="R290" s="87">
        <f t="shared" si="18"/>
        <v>8241051</v>
      </c>
      <c r="S290" s="87">
        <v>786442</v>
      </c>
      <c r="T290" s="87">
        <v>7454609</v>
      </c>
      <c r="V290" s="107" t="s">
        <v>1144</v>
      </c>
      <c r="W290" s="95" t="s">
        <v>2008</v>
      </c>
      <c r="X290" s="87">
        <v>25132700</v>
      </c>
      <c r="Y290" s="87">
        <f t="shared" si="19"/>
        <v>17971915</v>
      </c>
      <c r="Z290" s="87">
        <v>7311943</v>
      </c>
      <c r="AA290" s="87">
        <v>10659972</v>
      </c>
    </row>
    <row r="291" spans="1:27" ht="15">
      <c r="A291" s="105" t="s">
        <v>1171</v>
      </c>
      <c r="B291" s="95" t="s">
        <v>2013</v>
      </c>
      <c r="C291" s="85"/>
      <c r="D291" s="46">
        <f t="shared" si="16"/>
        <v>9601</v>
      </c>
      <c r="E291" s="85"/>
      <c r="F291" s="87">
        <v>9601</v>
      </c>
      <c r="H291" s="105" t="s">
        <v>1230</v>
      </c>
      <c r="I291" s="95" t="s">
        <v>2031</v>
      </c>
      <c r="J291" s="87">
        <v>2505000</v>
      </c>
      <c r="K291" s="46">
        <f t="shared" si="17"/>
        <v>40175</v>
      </c>
      <c r="L291" s="85"/>
      <c r="M291" s="87">
        <v>40175</v>
      </c>
      <c r="O291" s="105" t="s">
        <v>1128</v>
      </c>
      <c r="P291" s="95" t="s">
        <v>2002</v>
      </c>
      <c r="Q291" s="85"/>
      <c r="R291" s="87">
        <f t="shared" si="18"/>
        <v>620954</v>
      </c>
      <c r="S291" s="87">
        <v>93280</v>
      </c>
      <c r="T291" s="87">
        <v>527674</v>
      </c>
      <c r="V291" s="105" t="s">
        <v>1156</v>
      </c>
      <c r="W291" s="95" t="s">
        <v>2009</v>
      </c>
      <c r="X291" s="87">
        <v>799500</v>
      </c>
      <c r="Y291" s="87">
        <f t="shared" si="19"/>
        <v>960529</v>
      </c>
      <c r="Z291" s="85"/>
      <c r="AA291" s="87">
        <v>960529</v>
      </c>
    </row>
    <row r="292" spans="1:27" ht="15">
      <c r="A292" s="105" t="s">
        <v>1177</v>
      </c>
      <c r="B292" s="95" t="s">
        <v>2015</v>
      </c>
      <c r="C292" s="85"/>
      <c r="D292" s="46">
        <f t="shared" si="16"/>
        <v>50784</v>
      </c>
      <c r="E292" s="85"/>
      <c r="F292" s="87">
        <v>50784</v>
      </c>
      <c r="H292" s="105" t="s">
        <v>1233</v>
      </c>
      <c r="I292" s="95" t="s">
        <v>2032</v>
      </c>
      <c r="J292" s="85"/>
      <c r="K292" s="46">
        <f t="shared" si="17"/>
        <v>15500</v>
      </c>
      <c r="L292" s="85"/>
      <c r="M292" s="87">
        <v>15500</v>
      </c>
      <c r="O292" s="105" t="s">
        <v>1131</v>
      </c>
      <c r="P292" s="95" t="s">
        <v>2003</v>
      </c>
      <c r="Q292" s="87">
        <v>111193</v>
      </c>
      <c r="R292" s="87">
        <f t="shared" si="18"/>
        <v>406774</v>
      </c>
      <c r="S292" s="87">
        <v>28338</v>
      </c>
      <c r="T292" s="87">
        <v>378436</v>
      </c>
      <c r="V292" s="105" t="s">
        <v>1159</v>
      </c>
      <c r="W292" s="95" t="s">
        <v>2010</v>
      </c>
      <c r="X292" s="87">
        <v>256850</v>
      </c>
      <c r="Y292" s="87">
        <f t="shared" si="19"/>
        <v>1937058</v>
      </c>
      <c r="Z292" s="85"/>
      <c r="AA292" s="87">
        <v>1937058</v>
      </c>
    </row>
    <row r="293" spans="1:27" ht="15">
      <c r="A293" s="105" t="s">
        <v>1180</v>
      </c>
      <c r="B293" s="95" t="s">
        <v>2016</v>
      </c>
      <c r="C293" s="85"/>
      <c r="D293" s="46">
        <f t="shared" si="16"/>
        <v>3643046</v>
      </c>
      <c r="E293" s="85"/>
      <c r="F293" s="87">
        <v>3643046</v>
      </c>
      <c r="H293" s="105" t="s">
        <v>1236</v>
      </c>
      <c r="I293" s="95" t="s">
        <v>2033</v>
      </c>
      <c r="J293" s="85"/>
      <c r="K293" s="46">
        <f t="shared" si="17"/>
        <v>449590</v>
      </c>
      <c r="L293" s="85"/>
      <c r="M293" s="87">
        <v>449590</v>
      </c>
      <c r="O293" s="105" t="s">
        <v>1134</v>
      </c>
      <c r="P293" s="95" t="s">
        <v>1915</v>
      </c>
      <c r="Q293" s="87">
        <v>2019736</v>
      </c>
      <c r="R293" s="87">
        <f t="shared" si="18"/>
        <v>3637476</v>
      </c>
      <c r="S293" s="87">
        <v>815601</v>
      </c>
      <c r="T293" s="87">
        <v>2821875</v>
      </c>
      <c r="V293" s="105" t="s">
        <v>1162</v>
      </c>
      <c r="W293" s="95" t="s">
        <v>2296</v>
      </c>
      <c r="X293" s="85"/>
      <c r="Y293" s="87">
        <f t="shared" si="19"/>
        <v>143249</v>
      </c>
      <c r="Z293" s="85"/>
      <c r="AA293" s="87">
        <v>143249</v>
      </c>
    </row>
    <row r="294" spans="1:27" ht="15">
      <c r="A294" s="105" t="s">
        <v>1183</v>
      </c>
      <c r="B294" s="95" t="s">
        <v>2017</v>
      </c>
      <c r="C294" s="87">
        <v>166000</v>
      </c>
      <c r="D294" s="46">
        <f t="shared" si="16"/>
        <v>414180</v>
      </c>
      <c r="E294" s="85"/>
      <c r="F294" s="87">
        <v>414180</v>
      </c>
      <c r="H294" s="105" t="s">
        <v>1239</v>
      </c>
      <c r="I294" s="95" t="s">
        <v>2034</v>
      </c>
      <c r="J294" s="85"/>
      <c r="K294" s="46">
        <f t="shared" si="17"/>
        <v>150</v>
      </c>
      <c r="L294" s="85"/>
      <c r="M294" s="87">
        <v>150</v>
      </c>
      <c r="O294" s="105" t="s">
        <v>1136</v>
      </c>
      <c r="P294" s="95" t="s">
        <v>1916</v>
      </c>
      <c r="Q294" s="87">
        <v>429000</v>
      </c>
      <c r="R294" s="87">
        <f t="shared" si="18"/>
        <v>4209445</v>
      </c>
      <c r="S294" s="87">
        <v>241350</v>
      </c>
      <c r="T294" s="87">
        <v>3968095</v>
      </c>
      <c r="V294" s="105" t="s">
        <v>1165</v>
      </c>
      <c r="W294" s="95" t="s">
        <v>2011</v>
      </c>
      <c r="X294" s="87">
        <v>1016022</v>
      </c>
      <c r="Y294" s="87">
        <f t="shared" si="19"/>
        <v>1996875</v>
      </c>
      <c r="Z294" s="85"/>
      <c r="AA294" s="87">
        <v>1996875</v>
      </c>
    </row>
    <row r="295" spans="1:27" ht="15">
      <c r="A295" s="105" t="s">
        <v>1186</v>
      </c>
      <c r="B295" s="95" t="s">
        <v>2018</v>
      </c>
      <c r="C295" s="85"/>
      <c r="D295" s="46">
        <f t="shared" si="16"/>
        <v>192464</v>
      </c>
      <c r="E295" s="85"/>
      <c r="F295" s="87">
        <v>192464</v>
      </c>
      <c r="H295" s="105" t="s">
        <v>1242</v>
      </c>
      <c r="I295" s="95" t="s">
        <v>2035</v>
      </c>
      <c r="J295" s="87">
        <v>24750</v>
      </c>
      <c r="K295" s="46">
        <f t="shared" si="17"/>
        <v>23156</v>
      </c>
      <c r="L295" s="85"/>
      <c r="M295" s="87">
        <v>23156</v>
      </c>
      <c r="O295" s="105" t="s">
        <v>1138</v>
      </c>
      <c r="P295" s="95" t="s">
        <v>2004</v>
      </c>
      <c r="Q295" s="85"/>
      <c r="R295" s="87">
        <f t="shared" si="18"/>
        <v>888900</v>
      </c>
      <c r="S295" s="87">
        <v>357700</v>
      </c>
      <c r="T295" s="87">
        <v>531200</v>
      </c>
      <c r="V295" s="105" t="s">
        <v>1168</v>
      </c>
      <c r="W295" s="95" t="s">
        <v>2012</v>
      </c>
      <c r="X295" s="87">
        <v>1525229</v>
      </c>
      <c r="Y295" s="87">
        <f t="shared" si="19"/>
        <v>14358144</v>
      </c>
      <c r="Z295" s="87">
        <v>11151</v>
      </c>
      <c r="AA295" s="87">
        <v>14346993</v>
      </c>
    </row>
    <row r="296" spans="1:27" ht="15">
      <c r="A296" s="105" t="s">
        <v>1189</v>
      </c>
      <c r="B296" s="95" t="s">
        <v>2019</v>
      </c>
      <c r="C296" s="85"/>
      <c r="D296" s="46">
        <f t="shared" si="16"/>
        <v>189429</v>
      </c>
      <c r="E296" s="87">
        <v>31800</v>
      </c>
      <c r="F296" s="87">
        <v>157629</v>
      </c>
      <c r="H296" s="105" t="s">
        <v>1245</v>
      </c>
      <c r="I296" s="95" t="s">
        <v>2036</v>
      </c>
      <c r="J296" s="87">
        <v>701000</v>
      </c>
      <c r="K296" s="46">
        <f t="shared" si="17"/>
        <v>510821</v>
      </c>
      <c r="L296" s="85"/>
      <c r="M296" s="87">
        <v>510821</v>
      </c>
      <c r="O296" s="105" t="s">
        <v>1147</v>
      </c>
      <c r="P296" s="95" t="s">
        <v>2005</v>
      </c>
      <c r="Q296" s="85"/>
      <c r="R296" s="87">
        <f t="shared" si="18"/>
        <v>5237554</v>
      </c>
      <c r="S296" s="85"/>
      <c r="T296" s="87">
        <v>5237554</v>
      </c>
      <c r="V296" s="105" t="s">
        <v>1174</v>
      </c>
      <c r="W296" s="95" t="s">
        <v>2014</v>
      </c>
      <c r="X296" s="85"/>
      <c r="Y296" s="87">
        <f t="shared" si="19"/>
        <v>2308015</v>
      </c>
      <c r="Z296" s="87">
        <v>243200</v>
      </c>
      <c r="AA296" s="87">
        <v>2064815</v>
      </c>
    </row>
    <row r="297" spans="1:27" ht="15">
      <c r="A297" s="105" t="s">
        <v>1192</v>
      </c>
      <c r="B297" s="95" t="s">
        <v>1952</v>
      </c>
      <c r="C297" s="87">
        <v>8198222</v>
      </c>
      <c r="D297" s="46">
        <f t="shared" si="16"/>
        <v>1305604</v>
      </c>
      <c r="E297" s="87">
        <v>19906</v>
      </c>
      <c r="F297" s="87">
        <v>1285698</v>
      </c>
      <c r="H297" s="105" t="s">
        <v>1248</v>
      </c>
      <c r="I297" s="95" t="s">
        <v>2037</v>
      </c>
      <c r="J297" s="85"/>
      <c r="K297" s="46">
        <f t="shared" si="17"/>
        <v>113569</v>
      </c>
      <c r="L297" s="85"/>
      <c r="M297" s="87">
        <v>113569</v>
      </c>
      <c r="O297" s="105" t="s">
        <v>1150</v>
      </c>
      <c r="P297" s="95" t="s">
        <v>2006</v>
      </c>
      <c r="Q297" s="87">
        <v>4606400</v>
      </c>
      <c r="R297" s="87">
        <f t="shared" si="18"/>
        <v>2014604</v>
      </c>
      <c r="S297" s="87">
        <v>57300</v>
      </c>
      <c r="T297" s="87">
        <v>1957304</v>
      </c>
      <c r="V297" s="105" t="s">
        <v>1177</v>
      </c>
      <c r="W297" s="95" t="s">
        <v>2015</v>
      </c>
      <c r="X297" s="85"/>
      <c r="Y297" s="87">
        <f t="shared" si="19"/>
        <v>67325</v>
      </c>
      <c r="Z297" s="85"/>
      <c r="AA297" s="87">
        <v>67325</v>
      </c>
    </row>
    <row r="298" spans="1:27" ht="15">
      <c r="A298" s="105" t="s">
        <v>1194</v>
      </c>
      <c r="B298" s="95" t="s">
        <v>2020</v>
      </c>
      <c r="C298" s="85"/>
      <c r="D298" s="46">
        <f t="shared" si="16"/>
        <v>1494526</v>
      </c>
      <c r="E298" s="87">
        <v>65000</v>
      </c>
      <c r="F298" s="87">
        <v>1429526</v>
      </c>
      <c r="H298" s="105" t="s">
        <v>1251</v>
      </c>
      <c r="I298" s="95" t="s">
        <v>2038</v>
      </c>
      <c r="J298" s="87">
        <v>42100</v>
      </c>
      <c r="K298" s="46">
        <f t="shared" si="17"/>
        <v>17653</v>
      </c>
      <c r="L298" s="85"/>
      <c r="M298" s="87">
        <v>17653</v>
      </c>
      <c r="O298" s="105" t="s">
        <v>1152</v>
      </c>
      <c r="P298" s="95" t="s">
        <v>2007</v>
      </c>
      <c r="Q298" s="87">
        <v>5149625</v>
      </c>
      <c r="R298" s="87">
        <f t="shared" si="18"/>
        <v>4117471</v>
      </c>
      <c r="S298" s="87">
        <v>344260</v>
      </c>
      <c r="T298" s="87">
        <v>3773211</v>
      </c>
      <c r="V298" s="105" t="s">
        <v>1183</v>
      </c>
      <c r="W298" s="95" t="s">
        <v>2017</v>
      </c>
      <c r="X298" s="87">
        <v>23900</v>
      </c>
      <c r="Y298" s="87">
        <f t="shared" si="19"/>
        <v>662937</v>
      </c>
      <c r="Z298" s="87">
        <v>23000</v>
      </c>
      <c r="AA298" s="87">
        <v>639937</v>
      </c>
    </row>
    <row r="299" spans="1:27" ht="15">
      <c r="A299" s="105" t="s">
        <v>1196</v>
      </c>
      <c r="B299" s="95" t="s">
        <v>2021</v>
      </c>
      <c r="C299" s="85"/>
      <c r="D299" s="46">
        <f t="shared" si="16"/>
        <v>680951</v>
      </c>
      <c r="E299" s="87">
        <v>71700</v>
      </c>
      <c r="F299" s="87">
        <v>609251</v>
      </c>
      <c r="H299" s="105" t="s">
        <v>1254</v>
      </c>
      <c r="I299" s="95" t="s">
        <v>2039</v>
      </c>
      <c r="J299" s="87">
        <v>1</v>
      </c>
      <c r="K299" s="46">
        <f t="shared" si="17"/>
        <v>508</v>
      </c>
      <c r="L299" s="85"/>
      <c r="M299" s="87">
        <v>508</v>
      </c>
      <c r="O299" s="107" t="s">
        <v>1144</v>
      </c>
      <c r="P299" s="95" t="s">
        <v>2008</v>
      </c>
      <c r="Q299" s="87">
        <v>10007450</v>
      </c>
      <c r="R299" s="87">
        <f t="shared" si="18"/>
        <v>11867441</v>
      </c>
      <c r="S299" s="87">
        <v>3808324</v>
      </c>
      <c r="T299" s="87">
        <v>8059117</v>
      </c>
      <c r="V299" s="105" t="s">
        <v>1186</v>
      </c>
      <c r="W299" s="95" t="s">
        <v>2018</v>
      </c>
      <c r="X299" s="85"/>
      <c r="Y299" s="87">
        <f t="shared" si="19"/>
        <v>999247</v>
      </c>
      <c r="Z299" s="87">
        <v>418000</v>
      </c>
      <c r="AA299" s="87">
        <v>581247</v>
      </c>
    </row>
    <row r="300" spans="1:27" ht="15">
      <c r="A300" s="105" t="s">
        <v>1199</v>
      </c>
      <c r="B300" s="95" t="s">
        <v>2022</v>
      </c>
      <c r="C300" s="87">
        <v>1800000</v>
      </c>
      <c r="D300" s="46">
        <f t="shared" si="16"/>
        <v>442663</v>
      </c>
      <c r="E300" s="85"/>
      <c r="F300" s="87">
        <v>442663</v>
      </c>
      <c r="H300" s="105" t="s">
        <v>1260</v>
      </c>
      <c r="I300" s="95" t="s">
        <v>2041</v>
      </c>
      <c r="J300" s="87">
        <v>66700</v>
      </c>
      <c r="K300" s="46">
        <f t="shared" si="17"/>
        <v>563602</v>
      </c>
      <c r="L300" s="85"/>
      <c r="M300" s="87">
        <v>563602</v>
      </c>
      <c r="O300" s="105" t="s">
        <v>1156</v>
      </c>
      <c r="P300" s="95" t="s">
        <v>2009</v>
      </c>
      <c r="Q300" s="87">
        <v>506100</v>
      </c>
      <c r="R300" s="87">
        <f t="shared" si="18"/>
        <v>1246837</v>
      </c>
      <c r="S300" s="87">
        <v>70600</v>
      </c>
      <c r="T300" s="87">
        <v>1176237</v>
      </c>
      <c r="V300" s="105" t="s">
        <v>1189</v>
      </c>
      <c r="W300" s="95" t="s">
        <v>2019</v>
      </c>
      <c r="X300" s="85"/>
      <c r="Y300" s="87">
        <f t="shared" si="19"/>
        <v>141052</v>
      </c>
      <c r="Z300" s="85"/>
      <c r="AA300" s="87">
        <v>141052</v>
      </c>
    </row>
    <row r="301" spans="1:27" ht="15">
      <c r="A301" s="105" t="s">
        <v>1202</v>
      </c>
      <c r="B301" s="95" t="s">
        <v>2023</v>
      </c>
      <c r="C301" s="87">
        <v>257531</v>
      </c>
      <c r="D301" s="46">
        <f t="shared" si="16"/>
        <v>1017668</v>
      </c>
      <c r="E301" s="87">
        <v>416501</v>
      </c>
      <c r="F301" s="87">
        <v>601167</v>
      </c>
      <c r="H301" s="105" t="s">
        <v>1263</v>
      </c>
      <c r="I301" s="95" t="s">
        <v>2042</v>
      </c>
      <c r="J301" s="85"/>
      <c r="K301" s="46">
        <f t="shared" si="17"/>
        <v>62004</v>
      </c>
      <c r="L301" s="85"/>
      <c r="M301" s="87">
        <v>62004</v>
      </c>
      <c r="O301" s="105" t="s">
        <v>1159</v>
      </c>
      <c r="P301" s="95" t="s">
        <v>2010</v>
      </c>
      <c r="Q301" s="87">
        <v>433300</v>
      </c>
      <c r="R301" s="87">
        <f t="shared" si="18"/>
        <v>1694567</v>
      </c>
      <c r="S301" s="87">
        <v>856400</v>
      </c>
      <c r="T301" s="87">
        <v>838167</v>
      </c>
      <c r="V301" s="105" t="s">
        <v>1192</v>
      </c>
      <c r="W301" s="95" t="s">
        <v>1952</v>
      </c>
      <c r="X301" s="87">
        <v>1232622</v>
      </c>
      <c r="Y301" s="87">
        <f t="shared" si="19"/>
        <v>3655615</v>
      </c>
      <c r="Z301" s="85"/>
      <c r="AA301" s="87">
        <v>3655615</v>
      </c>
    </row>
    <row r="302" spans="1:27" ht="15">
      <c r="A302" s="105" t="s">
        <v>1205</v>
      </c>
      <c r="B302" s="95" t="s">
        <v>2024</v>
      </c>
      <c r="C302" s="87">
        <v>1</v>
      </c>
      <c r="D302" s="46">
        <f t="shared" si="16"/>
        <v>1037773</v>
      </c>
      <c r="E302" s="85"/>
      <c r="F302" s="87">
        <v>1037773</v>
      </c>
      <c r="H302" s="105" t="s">
        <v>1269</v>
      </c>
      <c r="I302" s="95" t="s">
        <v>2044</v>
      </c>
      <c r="J302" s="87">
        <v>3000</v>
      </c>
      <c r="K302" s="46">
        <f t="shared" si="17"/>
        <v>2000</v>
      </c>
      <c r="L302" s="85"/>
      <c r="M302" s="87">
        <v>2000</v>
      </c>
      <c r="O302" s="105" t="s">
        <v>1162</v>
      </c>
      <c r="P302" s="95" t="s">
        <v>2296</v>
      </c>
      <c r="Q302" s="87">
        <v>216560</v>
      </c>
      <c r="R302" s="87">
        <f t="shared" si="18"/>
        <v>415976</v>
      </c>
      <c r="S302" s="85"/>
      <c r="T302" s="87">
        <v>415976</v>
      </c>
      <c r="V302" s="105" t="s">
        <v>1194</v>
      </c>
      <c r="W302" s="95" t="s">
        <v>2020</v>
      </c>
      <c r="X302" s="87">
        <v>33913000</v>
      </c>
      <c r="Y302" s="87">
        <f t="shared" si="19"/>
        <v>46830057</v>
      </c>
      <c r="Z302" s="85"/>
      <c r="AA302" s="87">
        <v>46830057</v>
      </c>
    </row>
    <row r="303" spans="1:27" ht="15">
      <c r="A303" s="105" t="s">
        <v>1208</v>
      </c>
      <c r="B303" s="95" t="s">
        <v>2025</v>
      </c>
      <c r="C303" s="87">
        <v>1411621</v>
      </c>
      <c r="D303" s="46">
        <f t="shared" si="16"/>
        <v>1837838</v>
      </c>
      <c r="E303" s="87">
        <v>245883</v>
      </c>
      <c r="F303" s="87">
        <v>1591955</v>
      </c>
      <c r="H303" s="105" t="s">
        <v>1272</v>
      </c>
      <c r="I303" s="95" t="s">
        <v>2045</v>
      </c>
      <c r="J303" s="87">
        <v>6700</v>
      </c>
      <c r="K303" s="46">
        <f t="shared" si="17"/>
        <v>85631</v>
      </c>
      <c r="L303" s="87">
        <v>25000</v>
      </c>
      <c r="M303" s="87">
        <v>60631</v>
      </c>
      <c r="O303" s="105" t="s">
        <v>1165</v>
      </c>
      <c r="P303" s="95" t="s">
        <v>2011</v>
      </c>
      <c r="Q303" s="87">
        <v>3671700</v>
      </c>
      <c r="R303" s="87">
        <f t="shared" si="18"/>
        <v>5644419</v>
      </c>
      <c r="S303" s="87">
        <v>1514170</v>
      </c>
      <c r="T303" s="87">
        <v>4130249</v>
      </c>
      <c r="V303" s="105" t="s">
        <v>1196</v>
      </c>
      <c r="W303" s="95" t="s">
        <v>2021</v>
      </c>
      <c r="X303" s="87">
        <v>2452703</v>
      </c>
      <c r="Y303" s="87">
        <f t="shared" si="19"/>
        <v>4374437</v>
      </c>
      <c r="Z303" s="87">
        <v>225</v>
      </c>
      <c r="AA303" s="87">
        <v>4374212</v>
      </c>
    </row>
    <row r="304" spans="1:27" ht="15">
      <c r="A304" s="105" t="s">
        <v>1211</v>
      </c>
      <c r="B304" s="95" t="s">
        <v>2268</v>
      </c>
      <c r="C304" s="85"/>
      <c r="D304" s="46">
        <f t="shared" si="16"/>
        <v>141132</v>
      </c>
      <c r="E304" s="85"/>
      <c r="F304" s="87">
        <v>141132</v>
      </c>
      <c r="H304" s="105" t="s">
        <v>1275</v>
      </c>
      <c r="I304" s="95" t="s">
        <v>2046</v>
      </c>
      <c r="J304" s="85"/>
      <c r="K304" s="46">
        <f t="shared" si="17"/>
        <v>3456978</v>
      </c>
      <c r="L304" s="85"/>
      <c r="M304" s="87">
        <v>3456978</v>
      </c>
      <c r="O304" s="105" t="s">
        <v>1168</v>
      </c>
      <c r="P304" s="95" t="s">
        <v>2012</v>
      </c>
      <c r="Q304" s="87">
        <v>16179981</v>
      </c>
      <c r="R304" s="87">
        <f t="shared" si="18"/>
        <v>12172517</v>
      </c>
      <c r="S304" s="87">
        <v>1851748</v>
      </c>
      <c r="T304" s="87">
        <v>10320769</v>
      </c>
      <c r="V304" s="105" t="s">
        <v>1199</v>
      </c>
      <c r="W304" s="95" t="s">
        <v>2022</v>
      </c>
      <c r="X304" s="87">
        <v>1502001</v>
      </c>
      <c r="Y304" s="87">
        <f t="shared" si="19"/>
        <v>6754369</v>
      </c>
      <c r="Z304" s="85"/>
      <c r="AA304" s="87">
        <v>6754369</v>
      </c>
    </row>
    <row r="305" spans="1:27" ht="15">
      <c r="A305" s="105" t="s">
        <v>1214</v>
      </c>
      <c r="B305" s="95" t="s">
        <v>2026</v>
      </c>
      <c r="C305" s="87">
        <v>288401</v>
      </c>
      <c r="D305" s="46">
        <f t="shared" si="16"/>
        <v>1714969</v>
      </c>
      <c r="E305" s="87">
        <v>256281</v>
      </c>
      <c r="F305" s="87">
        <v>1458688</v>
      </c>
      <c r="H305" s="105" t="s">
        <v>1278</v>
      </c>
      <c r="I305" s="95" t="s">
        <v>2047</v>
      </c>
      <c r="J305" s="85"/>
      <c r="K305" s="46">
        <f t="shared" si="17"/>
        <v>2100</v>
      </c>
      <c r="L305" s="85"/>
      <c r="M305" s="87">
        <v>2100</v>
      </c>
      <c r="O305" s="105" t="s">
        <v>1171</v>
      </c>
      <c r="P305" s="95" t="s">
        <v>2013</v>
      </c>
      <c r="Q305" s="85"/>
      <c r="R305" s="87">
        <f t="shared" si="18"/>
        <v>1200942</v>
      </c>
      <c r="S305" s="85"/>
      <c r="T305" s="87">
        <v>1200942</v>
      </c>
      <c r="V305" s="105" t="s">
        <v>1202</v>
      </c>
      <c r="W305" s="95" t="s">
        <v>2023</v>
      </c>
      <c r="X305" s="87">
        <v>6296201</v>
      </c>
      <c r="Y305" s="87">
        <f t="shared" si="19"/>
        <v>33080255</v>
      </c>
      <c r="Z305" s="85"/>
      <c r="AA305" s="87">
        <v>33080255</v>
      </c>
    </row>
    <row r="306" spans="1:27" ht="15">
      <c r="A306" s="105" t="s">
        <v>1217</v>
      </c>
      <c r="B306" s="95" t="s">
        <v>2027</v>
      </c>
      <c r="C306" s="87">
        <v>475000</v>
      </c>
      <c r="D306" s="46">
        <f t="shared" si="16"/>
        <v>1129520</v>
      </c>
      <c r="E306" s="87">
        <v>175501</v>
      </c>
      <c r="F306" s="87">
        <v>954019</v>
      </c>
      <c r="H306" s="105" t="s">
        <v>1281</v>
      </c>
      <c r="I306" s="95" t="s">
        <v>2048</v>
      </c>
      <c r="J306" s="85"/>
      <c r="K306" s="46">
        <f t="shared" si="17"/>
        <v>259759</v>
      </c>
      <c r="L306" s="87">
        <v>121881</v>
      </c>
      <c r="M306" s="87">
        <v>137878</v>
      </c>
      <c r="O306" s="105" t="s">
        <v>1174</v>
      </c>
      <c r="P306" s="95" t="s">
        <v>2014</v>
      </c>
      <c r="Q306" s="87">
        <v>231000</v>
      </c>
      <c r="R306" s="87">
        <f t="shared" si="18"/>
        <v>80000</v>
      </c>
      <c r="S306" s="87">
        <v>60000</v>
      </c>
      <c r="T306" s="87">
        <v>20000</v>
      </c>
      <c r="V306" s="105" t="s">
        <v>1205</v>
      </c>
      <c r="W306" s="95" t="s">
        <v>2024</v>
      </c>
      <c r="X306" s="87">
        <v>500600</v>
      </c>
      <c r="Y306" s="87">
        <f t="shared" si="19"/>
        <v>14870618</v>
      </c>
      <c r="Z306" s="85"/>
      <c r="AA306" s="87">
        <v>14870618</v>
      </c>
    </row>
    <row r="307" spans="1:27" ht="15">
      <c r="A307" s="105" t="s">
        <v>1220</v>
      </c>
      <c r="B307" s="95" t="s">
        <v>2028</v>
      </c>
      <c r="C307" s="85"/>
      <c r="D307" s="46">
        <f t="shared" si="16"/>
        <v>576615</v>
      </c>
      <c r="E307" s="87">
        <v>1</v>
      </c>
      <c r="F307" s="87">
        <v>576614</v>
      </c>
      <c r="H307" s="105" t="s">
        <v>1284</v>
      </c>
      <c r="I307" s="95" t="s">
        <v>2049</v>
      </c>
      <c r="J307" s="87">
        <v>4216078</v>
      </c>
      <c r="K307" s="46">
        <f t="shared" si="17"/>
        <v>4305358</v>
      </c>
      <c r="L307" s="85"/>
      <c r="M307" s="87">
        <v>4305358</v>
      </c>
      <c r="O307" s="105" t="s">
        <v>1177</v>
      </c>
      <c r="P307" s="95" t="s">
        <v>2015</v>
      </c>
      <c r="Q307" s="87">
        <v>71775</v>
      </c>
      <c r="R307" s="87">
        <f t="shared" si="18"/>
        <v>226671</v>
      </c>
      <c r="S307" s="87">
        <v>41200</v>
      </c>
      <c r="T307" s="87">
        <v>185471</v>
      </c>
      <c r="V307" s="105" t="s">
        <v>1208</v>
      </c>
      <c r="W307" s="95" t="s">
        <v>2025</v>
      </c>
      <c r="X307" s="87">
        <v>6885402</v>
      </c>
      <c r="Y307" s="87">
        <f t="shared" si="19"/>
        <v>884829</v>
      </c>
      <c r="Z307" s="85"/>
      <c r="AA307" s="87">
        <v>884829</v>
      </c>
    </row>
    <row r="308" spans="1:27" ht="15">
      <c r="A308" s="105" t="s">
        <v>1223</v>
      </c>
      <c r="B308" s="95" t="s">
        <v>2029</v>
      </c>
      <c r="C308" s="85"/>
      <c r="D308" s="46">
        <f t="shared" si="16"/>
        <v>420545</v>
      </c>
      <c r="E308" s="85"/>
      <c r="F308" s="87">
        <v>420545</v>
      </c>
      <c r="H308" s="105" t="s">
        <v>1290</v>
      </c>
      <c r="I308" s="95" t="s">
        <v>2050</v>
      </c>
      <c r="J308" s="85"/>
      <c r="K308" s="46">
        <f t="shared" si="17"/>
        <v>46120</v>
      </c>
      <c r="L308" s="85"/>
      <c r="M308" s="87">
        <v>46120</v>
      </c>
      <c r="O308" s="105" t="s">
        <v>1180</v>
      </c>
      <c r="P308" s="95" t="s">
        <v>2016</v>
      </c>
      <c r="Q308" s="85"/>
      <c r="R308" s="87">
        <f t="shared" si="18"/>
        <v>15580516</v>
      </c>
      <c r="S308" s="85"/>
      <c r="T308" s="87">
        <v>15580516</v>
      </c>
      <c r="V308" s="105" t="s">
        <v>1211</v>
      </c>
      <c r="W308" s="95" t="s">
        <v>2268</v>
      </c>
      <c r="X308" s="87">
        <v>2450</v>
      </c>
      <c r="Y308" s="87">
        <f t="shared" si="19"/>
        <v>7751147</v>
      </c>
      <c r="Z308" s="85"/>
      <c r="AA308" s="87">
        <v>7751147</v>
      </c>
    </row>
    <row r="309" spans="1:27" ht="15">
      <c r="A309" s="105" t="s">
        <v>1226</v>
      </c>
      <c r="B309" s="95" t="s">
        <v>2030</v>
      </c>
      <c r="C309" s="87">
        <v>486000</v>
      </c>
      <c r="D309" s="46">
        <f t="shared" si="16"/>
        <v>2223934</v>
      </c>
      <c r="E309" s="87">
        <v>307040</v>
      </c>
      <c r="F309" s="87">
        <v>1916894</v>
      </c>
      <c r="H309" s="105" t="s">
        <v>1293</v>
      </c>
      <c r="I309" s="95" t="s">
        <v>2051</v>
      </c>
      <c r="J309" s="85"/>
      <c r="K309" s="46">
        <f t="shared" si="17"/>
        <v>445100</v>
      </c>
      <c r="L309" s="85"/>
      <c r="M309" s="87">
        <v>445100</v>
      </c>
      <c r="O309" s="105" t="s">
        <v>1183</v>
      </c>
      <c r="P309" s="95" t="s">
        <v>2017</v>
      </c>
      <c r="Q309" s="87">
        <v>1130500</v>
      </c>
      <c r="R309" s="87">
        <f t="shared" si="18"/>
        <v>2247998</v>
      </c>
      <c r="S309" s="87">
        <v>579000</v>
      </c>
      <c r="T309" s="87">
        <v>1668998</v>
      </c>
      <c r="V309" s="105" t="s">
        <v>1214</v>
      </c>
      <c r="W309" s="95" t="s">
        <v>2026</v>
      </c>
      <c r="X309" s="87">
        <v>220065</v>
      </c>
      <c r="Y309" s="87">
        <f t="shared" si="19"/>
        <v>17933776</v>
      </c>
      <c r="Z309" s="87">
        <v>3392002</v>
      </c>
      <c r="AA309" s="87">
        <v>14541774</v>
      </c>
    </row>
    <row r="310" spans="1:27" ht="15">
      <c r="A310" s="105" t="s">
        <v>1230</v>
      </c>
      <c r="B310" s="95" t="s">
        <v>2031</v>
      </c>
      <c r="C310" s="85"/>
      <c r="D310" s="46">
        <f t="shared" si="16"/>
        <v>89949</v>
      </c>
      <c r="E310" s="85"/>
      <c r="F310" s="87">
        <v>89949</v>
      </c>
      <c r="H310" s="105" t="s">
        <v>1296</v>
      </c>
      <c r="I310" s="95" t="s">
        <v>2052</v>
      </c>
      <c r="J310" s="85"/>
      <c r="K310" s="46">
        <f t="shared" si="17"/>
        <v>39090</v>
      </c>
      <c r="L310" s="85"/>
      <c r="M310" s="87">
        <v>39090</v>
      </c>
      <c r="O310" s="105" t="s">
        <v>1186</v>
      </c>
      <c r="P310" s="95" t="s">
        <v>2018</v>
      </c>
      <c r="Q310" s="87">
        <v>12480</v>
      </c>
      <c r="R310" s="87">
        <f t="shared" si="18"/>
        <v>1026835</v>
      </c>
      <c r="S310" s="87">
        <v>200</v>
      </c>
      <c r="T310" s="87">
        <v>1026635</v>
      </c>
      <c r="V310" s="105" t="s">
        <v>1217</v>
      </c>
      <c r="W310" s="95" t="s">
        <v>2027</v>
      </c>
      <c r="X310" s="87">
        <v>581950</v>
      </c>
      <c r="Y310" s="87">
        <f t="shared" si="19"/>
        <v>11445911</v>
      </c>
      <c r="Z310" s="87">
        <v>1121102</v>
      </c>
      <c r="AA310" s="87">
        <v>10324809</v>
      </c>
    </row>
    <row r="311" spans="1:27" ht="15">
      <c r="A311" s="105" t="s">
        <v>1233</v>
      </c>
      <c r="B311" s="95" t="s">
        <v>2032</v>
      </c>
      <c r="C311" s="85"/>
      <c r="D311" s="46">
        <f t="shared" si="16"/>
        <v>94041</v>
      </c>
      <c r="E311" s="85"/>
      <c r="F311" s="87">
        <v>94041</v>
      </c>
      <c r="H311" s="105" t="s">
        <v>1302</v>
      </c>
      <c r="I311" s="95" t="s">
        <v>2053</v>
      </c>
      <c r="J311" s="87">
        <v>19300</v>
      </c>
      <c r="K311" s="46">
        <f t="shared" si="17"/>
        <v>78265</v>
      </c>
      <c r="L311" s="85"/>
      <c r="M311" s="87">
        <v>78265</v>
      </c>
      <c r="O311" s="105" t="s">
        <v>1189</v>
      </c>
      <c r="P311" s="95" t="s">
        <v>2019</v>
      </c>
      <c r="Q311" s="87">
        <v>50000</v>
      </c>
      <c r="R311" s="87">
        <f t="shared" si="18"/>
        <v>659803</v>
      </c>
      <c r="S311" s="87">
        <v>67700</v>
      </c>
      <c r="T311" s="87">
        <v>592103</v>
      </c>
      <c r="V311" s="105" t="s">
        <v>1220</v>
      </c>
      <c r="W311" s="95" t="s">
        <v>2028</v>
      </c>
      <c r="X311" s="87">
        <v>379000</v>
      </c>
      <c r="Y311" s="87">
        <f t="shared" si="19"/>
        <v>479667</v>
      </c>
      <c r="Z311" s="87">
        <v>25000</v>
      </c>
      <c r="AA311" s="87">
        <v>454667</v>
      </c>
    </row>
    <row r="312" spans="1:27" ht="15">
      <c r="A312" s="105" t="s">
        <v>1236</v>
      </c>
      <c r="B312" s="95" t="s">
        <v>2033</v>
      </c>
      <c r="C312" s="85"/>
      <c r="D312" s="46">
        <f t="shared" si="16"/>
        <v>682652</v>
      </c>
      <c r="E312" s="85"/>
      <c r="F312" s="87">
        <v>682652</v>
      </c>
      <c r="H312" s="105" t="s">
        <v>1305</v>
      </c>
      <c r="I312" s="95" t="s">
        <v>2054</v>
      </c>
      <c r="J312" s="87">
        <v>12000</v>
      </c>
      <c r="K312" s="46">
        <f t="shared" si="17"/>
        <v>313842</v>
      </c>
      <c r="L312" s="85"/>
      <c r="M312" s="87">
        <v>313842</v>
      </c>
      <c r="O312" s="105" t="s">
        <v>1192</v>
      </c>
      <c r="P312" s="95" t="s">
        <v>1952</v>
      </c>
      <c r="Q312" s="87">
        <v>25338199</v>
      </c>
      <c r="R312" s="87">
        <f t="shared" si="18"/>
        <v>5653539</v>
      </c>
      <c r="S312" s="87">
        <v>211749</v>
      </c>
      <c r="T312" s="87">
        <v>5441790</v>
      </c>
      <c r="V312" s="105" t="s">
        <v>1223</v>
      </c>
      <c r="W312" s="95" t="s">
        <v>2029</v>
      </c>
      <c r="X312" s="87">
        <v>26000</v>
      </c>
      <c r="Y312" s="87">
        <f t="shared" si="19"/>
        <v>134959</v>
      </c>
      <c r="Z312" s="85"/>
      <c r="AA312" s="87">
        <v>134959</v>
      </c>
    </row>
    <row r="313" spans="1:27" ht="15">
      <c r="A313" s="105" t="s">
        <v>1239</v>
      </c>
      <c r="B313" s="95" t="s">
        <v>2034</v>
      </c>
      <c r="C313" s="87">
        <v>177100</v>
      </c>
      <c r="D313" s="46">
        <f t="shared" si="16"/>
        <v>148645</v>
      </c>
      <c r="E313" s="87">
        <v>9500</v>
      </c>
      <c r="F313" s="87">
        <v>139145</v>
      </c>
      <c r="H313" s="105" t="s">
        <v>1308</v>
      </c>
      <c r="I313" s="95" t="s">
        <v>2055</v>
      </c>
      <c r="J313" s="87">
        <v>12250</v>
      </c>
      <c r="K313" s="46">
        <f t="shared" si="17"/>
        <v>4950</v>
      </c>
      <c r="L313" s="85"/>
      <c r="M313" s="87">
        <v>4950</v>
      </c>
      <c r="O313" s="105" t="s">
        <v>1194</v>
      </c>
      <c r="P313" s="95" t="s">
        <v>2020</v>
      </c>
      <c r="Q313" s="87">
        <v>25745000</v>
      </c>
      <c r="R313" s="87">
        <f t="shared" si="18"/>
        <v>4342277</v>
      </c>
      <c r="S313" s="87">
        <v>65000</v>
      </c>
      <c r="T313" s="87">
        <v>4277277</v>
      </c>
      <c r="V313" s="105" t="s">
        <v>1226</v>
      </c>
      <c r="W313" s="95" t="s">
        <v>2030</v>
      </c>
      <c r="X313" s="87">
        <v>7146578</v>
      </c>
      <c r="Y313" s="87">
        <f t="shared" si="19"/>
        <v>34860183</v>
      </c>
      <c r="Z313" s="87">
        <v>2339021</v>
      </c>
      <c r="AA313" s="87">
        <v>32521162</v>
      </c>
    </row>
    <row r="314" spans="1:27" ht="15">
      <c r="A314" s="105" t="s">
        <v>1242</v>
      </c>
      <c r="B314" s="95" t="s">
        <v>2035</v>
      </c>
      <c r="C314" s="87">
        <v>680000</v>
      </c>
      <c r="D314" s="46">
        <f t="shared" si="16"/>
        <v>368787</v>
      </c>
      <c r="E314" s="85"/>
      <c r="F314" s="87">
        <v>368787</v>
      </c>
      <c r="H314" s="105" t="s">
        <v>1311</v>
      </c>
      <c r="I314" s="95" t="s">
        <v>2056</v>
      </c>
      <c r="J314" s="87">
        <v>231700</v>
      </c>
      <c r="K314" s="46">
        <f t="shared" si="17"/>
        <v>727011</v>
      </c>
      <c r="L314" s="85"/>
      <c r="M314" s="87">
        <v>727011</v>
      </c>
      <c r="O314" s="105" t="s">
        <v>1196</v>
      </c>
      <c r="P314" s="95" t="s">
        <v>2021</v>
      </c>
      <c r="Q314" s="87">
        <v>739001</v>
      </c>
      <c r="R314" s="87">
        <f t="shared" si="18"/>
        <v>3750807</v>
      </c>
      <c r="S314" s="87">
        <v>1209350</v>
      </c>
      <c r="T314" s="87">
        <v>2541457</v>
      </c>
      <c r="V314" s="105" t="s">
        <v>1230</v>
      </c>
      <c r="W314" s="95" t="s">
        <v>2031</v>
      </c>
      <c r="X314" s="87">
        <v>2568500</v>
      </c>
      <c r="Y314" s="87">
        <f t="shared" si="19"/>
        <v>365561</v>
      </c>
      <c r="Z314" s="85"/>
      <c r="AA314" s="87">
        <v>365561</v>
      </c>
    </row>
    <row r="315" spans="1:27" ht="15">
      <c r="A315" s="105" t="s">
        <v>1245</v>
      </c>
      <c r="B315" s="95" t="s">
        <v>2036</v>
      </c>
      <c r="C315" s="87">
        <v>128900</v>
      </c>
      <c r="D315" s="46">
        <f t="shared" si="16"/>
        <v>322139</v>
      </c>
      <c r="E315" s="87">
        <v>128027</v>
      </c>
      <c r="F315" s="87">
        <v>194112</v>
      </c>
      <c r="H315" s="105" t="s">
        <v>1314</v>
      </c>
      <c r="I315" s="95" t="s">
        <v>2057</v>
      </c>
      <c r="J315" s="87">
        <v>900000</v>
      </c>
      <c r="K315" s="46">
        <f t="shared" si="17"/>
        <v>622201</v>
      </c>
      <c r="L315" s="85"/>
      <c r="M315" s="87">
        <v>622201</v>
      </c>
      <c r="O315" s="105" t="s">
        <v>1199</v>
      </c>
      <c r="P315" s="95" t="s">
        <v>2022</v>
      </c>
      <c r="Q315" s="87">
        <v>1901050</v>
      </c>
      <c r="R315" s="87">
        <f t="shared" si="18"/>
        <v>2844688</v>
      </c>
      <c r="S315" s="87">
        <v>95500</v>
      </c>
      <c r="T315" s="87">
        <v>2749188</v>
      </c>
      <c r="V315" s="105" t="s">
        <v>1233</v>
      </c>
      <c r="W315" s="95" t="s">
        <v>2032</v>
      </c>
      <c r="X315" s="85"/>
      <c r="Y315" s="87">
        <f t="shared" si="19"/>
        <v>156857</v>
      </c>
      <c r="Z315" s="85"/>
      <c r="AA315" s="87">
        <v>156857</v>
      </c>
    </row>
    <row r="316" spans="1:27" ht="15">
      <c r="A316" s="105" t="s">
        <v>1248</v>
      </c>
      <c r="B316" s="95" t="s">
        <v>2037</v>
      </c>
      <c r="C316" s="85"/>
      <c r="D316" s="46">
        <f t="shared" si="16"/>
        <v>214450</v>
      </c>
      <c r="E316" s="87">
        <v>45900</v>
      </c>
      <c r="F316" s="87">
        <v>168550</v>
      </c>
      <c r="H316" s="105" t="s">
        <v>1317</v>
      </c>
      <c r="I316" s="95" t="s">
        <v>2058</v>
      </c>
      <c r="J316" s="87">
        <v>837001</v>
      </c>
      <c r="K316" s="46">
        <f t="shared" si="17"/>
        <v>430750</v>
      </c>
      <c r="L316" s="85"/>
      <c r="M316" s="87">
        <v>430750</v>
      </c>
      <c r="O316" s="105" t="s">
        <v>1202</v>
      </c>
      <c r="P316" s="95" t="s">
        <v>2023</v>
      </c>
      <c r="Q316" s="87">
        <v>799922</v>
      </c>
      <c r="R316" s="87">
        <f t="shared" si="18"/>
        <v>6900743</v>
      </c>
      <c r="S316" s="87">
        <v>748277</v>
      </c>
      <c r="T316" s="87">
        <v>6152466</v>
      </c>
      <c r="V316" s="105" t="s">
        <v>1236</v>
      </c>
      <c r="W316" s="95" t="s">
        <v>2033</v>
      </c>
      <c r="X316" s="85"/>
      <c r="Y316" s="87">
        <f t="shared" si="19"/>
        <v>3629903</v>
      </c>
      <c r="Z316" s="85"/>
      <c r="AA316" s="87">
        <v>3629903</v>
      </c>
    </row>
    <row r="317" spans="1:27" ht="15">
      <c r="A317" s="105" t="s">
        <v>1251</v>
      </c>
      <c r="B317" s="95" t="s">
        <v>2038</v>
      </c>
      <c r="C317" s="87">
        <v>526150</v>
      </c>
      <c r="D317" s="46">
        <f t="shared" si="16"/>
        <v>105588</v>
      </c>
      <c r="E317" s="87">
        <v>1065</v>
      </c>
      <c r="F317" s="87">
        <v>104523</v>
      </c>
      <c r="H317" s="105" t="s">
        <v>1320</v>
      </c>
      <c r="I317" s="95" t="s">
        <v>2059</v>
      </c>
      <c r="J317" s="87">
        <v>1</v>
      </c>
      <c r="K317" s="46">
        <f t="shared" si="17"/>
        <v>486907</v>
      </c>
      <c r="L317" s="87">
        <v>1</v>
      </c>
      <c r="M317" s="87">
        <v>486906</v>
      </c>
      <c r="O317" s="105" t="s">
        <v>1205</v>
      </c>
      <c r="P317" s="95" t="s">
        <v>2024</v>
      </c>
      <c r="Q317" s="87">
        <v>8507</v>
      </c>
      <c r="R317" s="87">
        <f t="shared" si="18"/>
        <v>2560711</v>
      </c>
      <c r="S317" s="87">
        <v>21050</v>
      </c>
      <c r="T317" s="87">
        <v>2539661</v>
      </c>
      <c r="V317" s="105" t="s">
        <v>1239</v>
      </c>
      <c r="W317" s="95" t="s">
        <v>2034</v>
      </c>
      <c r="X317" s="85"/>
      <c r="Y317" s="87">
        <f t="shared" si="19"/>
        <v>622800</v>
      </c>
      <c r="Z317" s="85"/>
      <c r="AA317" s="87">
        <v>622800</v>
      </c>
    </row>
    <row r="318" spans="1:27" ht="15">
      <c r="A318" s="105" t="s">
        <v>1254</v>
      </c>
      <c r="B318" s="95" t="s">
        <v>2039</v>
      </c>
      <c r="C318" s="87">
        <v>440000</v>
      </c>
      <c r="D318" s="46">
        <f t="shared" si="16"/>
        <v>824798</v>
      </c>
      <c r="E318" s="87">
        <v>225702</v>
      </c>
      <c r="F318" s="87">
        <v>599096</v>
      </c>
      <c r="H318" s="105" t="s">
        <v>1323</v>
      </c>
      <c r="I318" s="95" t="s">
        <v>2060</v>
      </c>
      <c r="J318" s="87">
        <v>25850</v>
      </c>
      <c r="K318" s="46">
        <f t="shared" si="17"/>
        <v>330954</v>
      </c>
      <c r="L318" s="87">
        <v>2000</v>
      </c>
      <c r="M318" s="87">
        <v>328954</v>
      </c>
      <c r="O318" s="105" t="s">
        <v>1208</v>
      </c>
      <c r="P318" s="95" t="s">
        <v>2025</v>
      </c>
      <c r="Q318" s="87">
        <v>2507637</v>
      </c>
      <c r="R318" s="87">
        <f t="shared" si="18"/>
        <v>6635141</v>
      </c>
      <c r="S318" s="87">
        <v>670884</v>
      </c>
      <c r="T318" s="87">
        <v>5964257</v>
      </c>
      <c r="V318" s="105" t="s">
        <v>1242</v>
      </c>
      <c r="W318" s="95" t="s">
        <v>2035</v>
      </c>
      <c r="X318" s="87">
        <v>1390750</v>
      </c>
      <c r="Y318" s="87">
        <f t="shared" si="19"/>
        <v>633712</v>
      </c>
      <c r="Z318" s="85"/>
      <c r="AA318" s="87">
        <v>633712</v>
      </c>
    </row>
    <row r="319" spans="1:27" ht="15">
      <c r="A319" s="105" t="s">
        <v>1260</v>
      </c>
      <c r="B319" s="95" t="s">
        <v>2041</v>
      </c>
      <c r="C319" s="87">
        <v>414054</v>
      </c>
      <c r="D319" s="46">
        <f t="shared" si="16"/>
        <v>258971</v>
      </c>
      <c r="E319" s="85"/>
      <c r="F319" s="87">
        <v>258971</v>
      </c>
      <c r="H319" s="105" t="s">
        <v>1326</v>
      </c>
      <c r="I319" s="95" t="s">
        <v>2061</v>
      </c>
      <c r="J319" s="85"/>
      <c r="K319" s="46">
        <f t="shared" si="17"/>
        <v>100603</v>
      </c>
      <c r="L319" s="85"/>
      <c r="M319" s="87">
        <v>100603</v>
      </c>
      <c r="O319" s="105" t="s">
        <v>1211</v>
      </c>
      <c r="P319" s="95" t="s">
        <v>2268</v>
      </c>
      <c r="Q319" s="85"/>
      <c r="R319" s="87">
        <f t="shared" si="18"/>
        <v>715783</v>
      </c>
      <c r="S319" s="87">
        <v>33900</v>
      </c>
      <c r="T319" s="87">
        <v>681883</v>
      </c>
      <c r="V319" s="105" t="s">
        <v>1245</v>
      </c>
      <c r="W319" s="95" t="s">
        <v>2036</v>
      </c>
      <c r="X319" s="87">
        <v>4977790</v>
      </c>
      <c r="Y319" s="87">
        <f t="shared" si="19"/>
        <v>1134969</v>
      </c>
      <c r="Z319" s="87">
        <v>3500</v>
      </c>
      <c r="AA319" s="87">
        <v>1131469</v>
      </c>
    </row>
    <row r="320" spans="1:27" ht="15">
      <c r="A320" s="105" t="s">
        <v>1263</v>
      </c>
      <c r="B320" s="95" t="s">
        <v>2042</v>
      </c>
      <c r="C320" s="85"/>
      <c r="D320" s="46">
        <f t="shared" si="16"/>
        <v>23187</v>
      </c>
      <c r="E320" s="85"/>
      <c r="F320" s="87">
        <v>23187</v>
      </c>
      <c r="H320" s="105" t="s">
        <v>1329</v>
      </c>
      <c r="I320" s="95" t="s">
        <v>2062</v>
      </c>
      <c r="J320" s="87">
        <v>15651</v>
      </c>
      <c r="K320" s="46">
        <f t="shared" si="17"/>
        <v>136124</v>
      </c>
      <c r="L320" s="87">
        <v>14000</v>
      </c>
      <c r="M320" s="87">
        <v>122124</v>
      </c>
      <c r="O320" s="105" t="s">
        <v>1214</v>
      </c>
      <c r="P320" s="95" t="s">
        <v>2026</v>
      </c>
      <c r="Q320" s="87">
        <v>4894126</v>
      </c>
      <c r="R320" s="87">
        <f t="shared" si="18"/>
        <v>4594778</v>
      </c>
      <c r="S320" s="87">
        <v>499886</v>
      </c>
      <c r="T320" s="87">
        <v>4094892</v>
      </c>
      <c r="V320" s="105" t="s">
        <v>1248</v>
      </c>
      <c r="W320" s="95" t="s">
        <v>2037</v>
      </c>
      <c r="X320" s="85"/>
      <c r="Y320" s="87">
        <f t="shared" si="19"/>
        <v>413147</v>
      </c>
      <c r="Z320" s="85"/>
      <c r="AA320" s="87">
        <v>413147</v>
      </c>
    </row>
    <row r="321" spans="1:27" ht="15">
      <c r="A321" s="105" t="s">
        <v>1266</v>
      </c>
      <c r="B321" s="95" t="s">
        <v>2043</v>
      </c>
      <c r="C321" s="87">
        <v>506100</v>
      </c>
      <c r="D321" s="46">
        <f t="shared" si="16"/>
        <v>207571</v>
      </c>
      <c r="E321" s="87">
        <v>90979</v>
      </c>
      <c r="F321" s="87">
        <v>116592</v>
      </c>
      <c r="H321" s="105" t="s">
        <v>1332</v>
      </c>
      <c r="I321" s="95" t="s">
        <v>2063</v>
      </c>
      <c r="J321" s="85"/>
      <c r="K321" s="46">
        <f t="shared" si="17"/>
        <v>131676</v>
      </c>
      <c r="L321" s="85"/>
      <c r="M321" s="87">
        <v>131676</v>
      </c>
      <c r="O321" s="105" t="s">
        <v>1217</v>
      </c>
      <c r="P321" s="95" t="s">
        <v>2027</v>
      </c>
      <c r="Q321" s="87">
        <v>3200700</v>
      </c>
      <c r="R321" s="87">
        <f t="shared" si="18"/>
        <v>2150669</v>
      </c>
      <c r="S321" s="87">
        <v>394896</v>
      </c>
      <c r="T321" s="87">
        <v>1755773</v>
      </c>
      <c r="V321" s="105" t="s">
        <v>1251</v>
      </c>
      <c r="W321" s="95" t="s">
        <v>2038</v>
      </c>
      <c r="X321" s="87">
        <v>211155</v>
      </c>
      <c r="Y321" s="87">
        <f t="shared" si="19"/>
        <v>73753</v>
      </c>
      <c r="Z321" s="85"/>
      <c r="AA321" s="87">
        <v>73753</v>
      </c>
    </row>
    <row r="322" spans="1:27" ht="15">
      <c r="A322" s="105" t="s">
        <v>1269</v>
      </c>
      <c r="B322" s="95" t="s">
        <v>2044</v>
      </c>
      <c r="C322" s="85"/>
      <c r="D322" s="46">
        <f t="shared" si="16"/>
        <v>9722</v>
      </c>
      <c r="E322" s="85"/>
      <c r="F322" s="87">
        <v>9722</v>
      </c>
      <c r="H322" s="105" t="s">
        <v>1335</v>
      </c>
      <c r="I322" s="95" t="s">
        <v>2064</v>
      </c>
      <c r="J322" s="85"/>
      <c r="K322" s="46">
        <f t="shared" si="17"/>
        <v>132341</v>
      </c>
      <c r="L322" s="85"/>
      <c r="M322" s="87">
        <v>132341</v>
      </c>
      <c r="O322" s="105" t="s">
        <v>1220</v>
      </c>
      <c r="P322" s="95" t="s">
        <v>2028</v>
      </c>
      <c r="Q322" s="85"/>
      <c r="R322" s="87">
        <f t="shared" si="18"/>
        <v>1740918</v>
      </c>
      <c r="S322" s="87">
        <v>14902</v>
      </c>
      <c r="T322" s="87">
        <v>1726016</v>
      </c>
      <c r="V322" s="105" t="s">
        <v>1254</v>
      </c>
      <c r="W322" s="95" t="s">
        <v>2039</v>
      </c>
      <c r="X322" s="87">
        <v>2</v>
      </c>
      <c r="Y322" s="87">
        <f t="shared" si="19"/>
        <v>393780</v>
      </c>
      <c r="Z322" s="87">
        <v>35000</v>
      </c>
      <c r="AA322" s="87">
        <v>358780</v>
      </c>
    </row>
    <row r="323" spans="1:27" ht="15">
      <c r="A323" s="105" t="s">
        <v>1272</v>
      </c>
      <c r="B323" s="95" t="s">
        <v>2045</v>
      </c>
      <c r="C323" s="85"/>
      <c r="D323" s="46">
        <f t="shared" si="16"/>
        <v>119479</v>
      </c>
      <c r="E323" s="87">
        <v>30050</v>
      </c>
      <c r="F323" s="87">
        <v>89429</v>
      </c>
      <c r="H323" s="105" t="s">
        <v>1338</v>
      </c>
      <c r="I323" s="95" t="s">
        <v>2065</v>
      </c>
      <c r="J323" s="87">
        <v>102100</v>
      </c>
      <c r="K323" s="46">
        <f t="shared" si="17"/>
        <v>2094840</v>
      </c>
      <c r="L323" s="85"/>
      <c r="M323" s="87">
        <v>2094840</v>
      </c>
      <c r="O323" s="105" t="s">
        <v>1223</v>
      </c>
      <c r="P323" s="95" t="s">
        <v>2029</v>
      </c>
      <c r="Q323" s="85"/>
      <c r="R323" s="87">
        <f t="shared" si="18"/>
        <v>1137725</v>
      </c>
      <c r="S323" s="87">
        <v>77826</v>
      </c>
      <c r="T323" s="87">
        <v>1059899</v>
      </c>
      <c r="V323" s="105" t="s">
        <v>1257</v>
      </c>
      <c r="W323" s="95" t="s">
        <v>2040</v>
      </c>
      <c r="X323" s="87">
        <v>6181300</v>
      </c>
      <c r="Y323" s="87">
        <f t="shared" si="19"/>
        <v>161081</v>
      </c>
      <c r="Z323" s="85"/>
      <c r="AA323" s="87">
        <v>161081</v>
      </c>
    </row>
    <row r="324" spans="1:27" ht="15">
      <c r="A324" s="105" t="s">
        <v>1275</v>
      </c>
      <c r="B324" s="95" t="s">
        <v>2046</v>
      </c>
      <c r="C324" s="85"/>
      <c r="D324" s="46">
        <f t="shared" si="16"/>
        <v>1147003</v>
      </c>
      <c r="E324" s="85"/>
      <c r="F324" s="87">
        <v>1147003</v>
      </c>
      <c r="H324" s="105" t="s">
        <v>1341</v>
      </c>
      <c r="I324" s="95" t="s">
        <v>2066</v>
      </c>
      <c r="J324" s="85"/>
      <c r="K324" s="46">
        <f t="shared" si="17"/>
        <v>12546</v>
      </c>
      <c r="L324" s="85"/>
      <c r="M324" s="87">
        <v>12546</v>
      </c>
      <c r="O324" s="105" t="s">
        <v>1226</v>
      </c>
      <c r="P324" s="95" t="s">
        <v>2030</v>
      </c>
      <c r="Q324" s="87">
        <v>2271540</v>
      </c>
      <c r="R324" s="87">
        <f t="shared" si="18"/>
        <v>13423533</v>
      </c>
      <c r="S324" s="87">
        <v>5287693</v>
      </c>
      <c r="T324" s="87">
        <v>8135840</v>
      </c>
      <c r="V324" s="105" t="s">
        <v>1260</v>
      </c>
      <c r="W324" s="95" t="s">
        <v>2041</v>
      </c>
      <c r="X324" s="87">
        <v>537400</v>
      </c>
      <c r="Y324" s="87">
        <f t="shared" si="19"/>
        <v>2483163</v>
      </c>
      <c r="Z324" s="85"/>
      <c r="AA324" s="87">
        <v>2483163</v>
      </c>
    </row>
    <row r="325" spans="1:27" ht="15">
      <c r="A325" s="105" t="s">
        <v>1278</v>
      </c>
      <c r="B325" s="95" t="s">
        <v>2047</v>
      </c>
      <c r="C325" s="87">
        <v>287000</v>
      </c>
      <c r="D325" s="46">
        <f t="shared" si="16"/>
        <v>503460</v>
      </c>
      <c r="E325" s="87">
        <v>45600</v>
      </c>
      <c r="F325" s="87">
        <v>457860</v>
      </c>
      <c r="H325" s="105" t="s">
        <v>1347</v>
      </c>
      <c r="I325" s="95" t="s">
        <v>2068</v>
      </c>
      <c r="J325" s="87">
        <v>15800</v>
      </c>
      <c r="K325" s="46">
        <f t="shared" si="17"/>
        <v>466646</v>
      </c>
      <c r="L325" s="85"/>
      <c r="M325" s="87">
        <v>466646</v>
      </c>
      <c r="O325" s="105" t="s">
        <v>1230</v>
      </c>
      <c r="P325" s="95" t="s">
        <v>2031</v>
      </c>
      <c r="Q325" s="85"/>
      <c r="R325" s="87">
        <f t="shared" si="18"/>
        <v>597773</v>
      </c>
      <c r="S325" s="87">
        <v>187101</v>
      </c>
      <c r="T325" s="87">
        <v>410672</v>
      </c>
      <c r="V325" s="105" t="s">
        <v>1263</v>
      </c>
      <c r="W325" s="95" t="s">
        <v>2042</v>
      </c>
      <c r="X325" s="85"/>
      <c r="Y325" s="87">
        <f t="shared" si="19"/>
        <v>113314</v>
      </c>
      <c r="Z325" s="85"/>
      <c r="AA325" s="87">
        <v>113314</v>
      </c>
    </row>
    <row r="326" spans="1:27" ht="15">
      <c r="A326" s="105" t="s">
        <v>1281</v>
      </c>
      <c r="B326" s="95" t="s">
        <v>2048</v>
      </c>
      <c r="C326" s="87">
        <v>19150</v>
      </c>
      <c r="D326" s="46">
        <f t="shared" si="16"/>
        <v>778052</v>
      </c>
      <c r="E326" s="87">
        <v>114301</v>
      </c>
      <c r="F326" s="87">
        <v>663751</v>
      </c>
      <c r="H326" s="105" t="s">
        <v>1353</v>
      </c>
      <c r="I326" s="95" t="s">
        <v>2070</v>
      </c>
      <c r="J326" s="85"/>
      <c r="K326" s="46">
        <f t="shared" si="17"/>
        <v>109000</v>
      </c>
      <c r="L326" s="87">
        <v>109000</v>
      </c>
      <c r="M326" s="85"/>
      <c r="O326" s="105" t="s">
        <v>1233</v>
      </c>
      <c r="P326" s="95" t="s">
        <v>2032</v>
      </c>
      <c r="Q326" s="85"/>
      <c r="R326" s="87">
        <f t="shared" si="18"/>
        <v>264809</v>
      </c>
      <c r="S326" s="87">
        <v>75000</v>
      </c>
      <c r="T326" s="87">
        <v>189809</v>
      </c>
      <c r="V326" s="105" t="s">
        <v>1266</v>
      </c>
      <c r="W326" s="95" t="s">
        <v>2043</v>
      </c>
      <c r="X326" s="85"/>
      <c r="Y326" s="87">
        <f t="shared" si="19"/>
        <v>1680</v>
      </c>
      <c r="Z326" s="85"/>
      <c r="AA326" s="87">
        <v>1680</v>
      </c>
    </row>
    <row r="327" spans="1:27" ht="15">
      <c r="A327" s="105" t="s">
        <v>1284</v>
      </c>
      <c r="B327" s="95" t="s">
        <v>2049</v>
      </c>
      <c r="C327" s="87">
        <v>1132903</v>
      </c>
      <c r="D327" s="46">
        <f aca="true" t="shared" si="20" ref="D327:D390">E327+F327</f>
        <v>1132104</v>
      </c>
      <c r="E327" s="87">
        <v>42201</v>
      </c>
      <c r="F327" s="87">
        <v>1089903</v>
      </c>
      <c r="H327" s="105" t="s">
        <v>1359</v>
      </c>
      <c r="I327" s="95" t="s">
        <v>2071</v>
      </c>
      <c r="J327" s="87">
        <v>15950</v>
      </c>
      <c r="K327" s="46">
        <f aca="true" t="shared" si="21" ref="K327:K390">L327+M327</f>
        <v>20200</v>
      </c>
      <c r="L327" s="85"/>
      <c r="M327" s="87">
        <v>20200</v>
      </c>
      <c r="O327" s="105" t="s">
        <v>1236</v>
      </c>
      <c r="P327" s="95" t="s">
        <v>2033</v>
      </c>
      <c r="Q327" s="87">
        <v>1</v>
      </c>
      <c r="R327" s="87">
        <f aca="true" t="shared" si="22" ref="R327:R390">S327+T327</f>
        <v>1547390</v>
      </c>
      <c r="S327" s="85"/>
      <c r="T327" s="87">
        <v>1547390</v>
      </c>
      <c r="V327" s="105" t="s">
        <v>1269</v>
      </c>
      <c r="W327" s="95" t="s">
        <v>2044</v>
      </c>
      <c r="X327" s="87">
        <v>3000</v>
      </c>
      <c r="Y327" s="87">
        <f aca="true" t="shared" si="23" ref="Y327:Y390">Z327+AA327</f>
        <v>11500</v>
      </c>
      <c r="Z327" s="85"/>
      <c r="AA327" s="87">
        <v>11500</v>
      </c>
    </row>
    <row r="328" spans="1:27" ht="15">
      <c r="A328" s="105" t="s">
        <v>1287</v>
      </c>
      <c r="B328" s="95" t="s">
        <v>2308</v>
      </c>
      <c r="C328" s="85"/>
      <c r="D328" s="46">
        <f t="shared" si="20"/>
        <v>53065</v>
      </c>
      <c r="E328" s="87">
        <v>23000</v>
      </c>
      <c r="F328" s="87">
        <v>30065</v>
      </c>
      <c r="H328" s="105" t="s">
        <v>1362</v>
      </c>
      <c r="I328" s="95" t="s">
        <v>2072</v>
      </c>
      <c r="J328" s="85"/>
      <c r="K328" s="46">
        <f t="shared" si="21"/>
        <v>85219</v>
      </c>
      <c r="L328" s="85"/>
      <c r="M328" s="87">
        <v>85219</v>
      </c>
      <c r="O328" s="105" t="s">
        <v>1239</v>
      </c>
      <c r="P328" s="95" t="s">
        <v>2034</v>
      </c>
      <c r="Q328" s="87">
        <v>352100</v>
      </c>
      <c r="R328" s="87">
        <f t="shared" si="22"/>
        <v>859766</v>
      </c>
      <c r="S328" s="87">
        <v>229750</v>
      </c>
      <c r="T328" s="87">
        <v>630016</v>
      </c>
      <c r="V328" s="105" t="s">
        <v>1272</v>
      </c>
      <c r="W328" s="95" t="s">
        <v>2045</v>
      </c>
      <c r="X328" s="87">
        <v>6700</v>
      </c>
      <c r="Y328" s="87">
        <f t="shared" si="23"/>
        <v>1231826</v>
      </c>
      <c r="Z328" s="87">
        <v>74000</v>
      </c>
      <c r="AA328" s="87">
        <v>1157826</v>
      </c>
    </row>
    <row r="329" spans="1:27" ht="15">
      <c r="A329" s="105" t="s">
        <v>1290</v>
      </c>
      <c r="B329" s="95" t="s">
        <v>2050</v>
      </c>
      <c r="C329" s="87">
        <v>200000</v>
      </c>
      <c r="D329" s="46">
        <f t="shared" si="20"/>
        <v>490230</v>
      </c>
      <c r="E329" s="87">
        <v>151000</v>
      </c>
      <c r="F329" s="87">
        <v>339230</v>
      </c>
      <c r="H329" s="105" t="s">
        <v>1368</v>
      </c>
      <c r="I329" s="95" t="s">
        <v>2074</v>
      </c>
      <c r="J329" s="87">
        <v>255500</v>
      </c>
      <c r="K329" s="46">
        <f t="shared" si="21"/>
        <v>18550</v>
      </c>
      <c r="L329" s="85"/>
      <c r="M329" s="87">
        <v>18550</v>
      </c>
      <c r="O329" s="105" t="s">
        <v>1242</v>
      </c>
      <c r="P329" s="95" t="s">
        <v>2035</v>
      </c>
      <c r="Q329" s="87">
        <v>1935500</v>
      </c>
      <c r="R329" s="87">
        <f t="shared" si="22"/>
        <v>1906035</v>
      </c>
      <c r="S329" s="87">
        <v>440001</v>
      </c>
      <c r="T329" s="87">
        <v>1466034</v>
      </c>
      <c r="V329" s="105" t="s">
        <v>1275</v>
      </c>
      <c r="W329" s="95" t="s">
        <v>2046</v>
      </c>
      <c r="X329" s="87">
        <v>300000</v>
      </c>
      <c r="Y329" s="87">
        <f t="shared" si="23"/>
        <v>13400644</v>
      </c>
      <c r="Z329" s="85"/>
      <c r="AA329" s="87">
        <v>13400644</v>
      </c>
    </row>
    <row r="330" spans="1:27" ht="15">
      <c r="A330" s="105" t="s">
        <v>1293</v>
      </c>
      <c r="B330" s="95" t="s">
        <v>2051</v>
      </c>
      <c r="C330" s="85"/>
      <c r="D330" s="46">
        <f t="shared" si="20"/>
        <v>155449</v>
      </c>
      <c r="E330" s="85"/>
      <c r="F330" s="87">
        <v>155449</v>
      </c>
      <c r="H330" s="105" t="s">
        <v>1370</v>
      </c>
      <c r="I330" s="95" t="s">
        <v>2075</v>
      </c>
      <c r="J330" s="87">
        <v>113500</v>
      </c>
      <c r="K330" s="46">
        <f t="shared" si="21"/>
        <v>57993</v>
      </c>
      <c r="L330" s="85"/>
      <c r="M330" s="87">
        <v>57993</v>
      </c>
      <c r="O330" s="105" t="s">
        <v>1245</v>
      </c>
      <c r="P330" s="95" t="s">
        <v>2036</v>
      </c>
      <c r="Q330" s="87">
        <v>782625</v>
      </c>
      <c r="R330" s="87">
        <f t="shared" si="22"/>
        <v>1637060</v>
      </c>
      <c r="S330" s="87">
        <v>491494</v>
      </c>
      <c r="T330" s="87">
        <v>1145566</v>
      </c>
      <c r="V330" s="105" t="s">
        <v>1278</v>
      </c>
      <c r="W330" s="95" t="s">
        <v>2047</v>
      </c>
      <c r="X330" s="85"/>
      <c r="Y330" s="87">
        <f t="shared" si="23"/>
        <v>80863</v>
      </c>
      <c r="Z330" s="85"/>
      <c r="AA330" s="87">
        <v>80863</v>
      </c>
    </row>
    <row r="331" spans="1:27" ht="15">
      <c r="A331" s="105" t="s">
        <v>1296</v>
      </c>
      <c r="B331" s="95" t="s">
        <v>2052</v>
      </c>
      <c r="C331" s="87">
        <v>122001</v>
      </c>
      <c r="D331" s="46">
        <f t="shared" si="20"/>
        <v>550876</v>
      </c>
      <c r="E331" s="87">
        <v>248941</v>
      </c>
      <c r="F331" s="87">
        <v>301935</v>
      </c>
      <c r="H331" s="105" t="s">
        <v>1373</v>
      </c>
      <c r="I331" s="95" t="s">
        <v>2076</v>
      </c>
      <c r="J331" s="87">
        <v>58000</v>
      </c>
      <c r="K331" s="46">
        <f t="shared" si="21"/>
        <v>2156</v>
      </c>
      <c r="L331" s="85"/>
      <c r="M331" s="87">
        <v>2156</v>
      </c>
      <c r="O331" s="105" t="s">
        <v>1248</v>
      </c>
      <c r="P331" s="95" t="s">
        <v>2037</v>
      </c>
      <c r="Q331" s="87">
        <v>128100</v>
      </c>
      <c r="R331" s="87">
        <f t="shared" si="22"/>
        <v>1950090</v>
      </c>
      <c r="S331" s="87">
        <v>640000</v>
      </c>
      <c r="T331" s="87">
        <v>1310090</v>
      </c>
      <c r="V331" s="105" t="s">
        <v>1281</v>
      </c>
      <c r="W331" s="95" t="s">
        <v>2048</v>
      </c>
      <c r="X331" s="85"/>
      <c r="Y331" s="87">
        <f t="shared" si="23"/>
        <v>2966908</v>
      </c>
      <c r="Z331" s="87">
        <v>621596</v>
      </c>
      <c r="AA331" s="87">
        <v>2345312</v>
      </c>
    </row>
    <row r="332" spans="1:27" ht="15">
      <c r="A332" s="105" t="s">
        <v>1299</v>
      </c>
      <c r="B332" s="95" t="s">
        <v>2306</v>
      </c>
      <c r="C332" s="85"/>
      <c r="D332" s="46">
        <f t="shared" si="20"/>
        <v>62500</v>
      </c>
      <c r="E332" s="87">
        <v>58000</v>
      </c>
      <c r="F332" s="87">
        <v>4500</v>
      </c>
      <c r="H332" s="105" t="s">
        <v>1378</v>
      </c>
      <c r="I332" s="95" t="s">
        <v>2078</v>
      </c>
      <c r="J332" s="87">
        <v>63285</v>
      </c>
      <c r="K332" s="46">
        <f t="shared" si="21"/>
        <v>41335</v>
      </c>
      <c r="L332" s="85"/>
      <c r="M332" s="87">
        <v>41335</v>
      </c>
      <c r="O332" s="105" t="s">
        <v>1251</v>
      </c>
      <c r="P332" s="95" t="s">
        <v>2038</v>
      </c>
      <c r="Q332" s="87">
        <v>1796550</v>
      </c>
      <c r="R332" s="87">
        <f t="shared" si="22"/>
        <v>1050634</v>
      </c>
      <c r="S332" s="87">
        <v>374965</v>
      </c>
      <c r="T332" s="87">
        <v>675669</v>
      </c>
      <c r="V332" s="105" t="s">
        <v>1284</v>
      </c>
      <c r="W332" s="95" t="s">
        <v>2049</v>
      </c>
      <c r="X332" s="87">
        <v>5075680</v>
      </c>
      <c r="Y332" s="87">
        <f t="shared" si="23"/>
        <v>7684096</v>
      </c>
      <c r="Z332" s="85"/>
      <c r="AA332" s="87">
        <v>7684096</v>
      </c>
    </row>
    <row r="333" spans="1:27" ht="15">
      <c r="A333" s="105" t="s">
        <v>1302</v>
      </c>
      <c r="B333" s="95" t="s">
        <v>2053</v>
      </c>
      <c r="C333" s="87">
        <v>205200</v>
      </c>
      <c r="D333" s="46">
        <f t="shared" si="20"/>
        <v>1009496</v>
      </c>
      <c r="E333" s="87">
        <v>412200</v>
      </c>
      <c r="F333" s="87">
        <v>597296</v>
      </c>
      <c r="H333" s="105" t="s">
        <v>1381</v>
      </c>
      <c r="I333" s="95" t="s">
        <v>2079</v>
      </c>
      <c r="J333" s="87">
        <v>45000</v>
      </c>
      <c r="K333" s="46">
        <f t="shared" si="21"/>
        <v>1655312</v>
      </c>
      <c r="L333" s="85"/>
      <c r="M333" s="87">
        <v>1655312</v>
      </c>
      <c r="O333" s="105" t="s">
        <v>1254</v>
      </c>
      <c r="P333" s="95" t="s">
        <v>2039</v>
      </c>
      <c r="Q333" s="87">
        <v>4630602</v>
      </c>
      <c r="R333" s="87">
        <f t="shared" si="22"/>
        <v>3738884</v>
      </c>
      <c r="S333" s="87">
        <v>643454</v>
      </c>
      <c r="T333" s="87">
        <v>3095430</v>
      </c>
      <c r="V333" s="105" t="s">
        <v>1290</v>
      </c>
      <c r="W333" s="95" t="s">
        <v>2050</v>
      </c>
      <c r="X333" s="85"/>
      <c r="Y333" s="87">
        <f t="shared" si="23"/>
        <v>191685</v>
      </c>
      <c r="Z333" s="85"/>
      <c r="AA333" s="87">
        <v>191685</v>
      </c>
    </row>
    <row r="334" spans="1:27" ht="15">
      <c r="A334" s="105" t="s">
        <v>1305</v>
      </c>
      <c r="B334" s="95" t="s">
        <v>2054</v>
      </c>
      <c r="C334" s="87">
        <v>240413</v>
      </c>
      <c r="D334" s="46">
        <f t="shared" si="20"/>
        <v>1736185</v>
      </c>
      <c r="E334" s="87">
        <v>3502</v>
      </c>
      <c r="F334" s="87">
        <v>1732683</v>
      </c>
      <c r="H334" s="105" t="s">
        <v>1384</v>
      </c>
      <c r="I334" s="95" t="s">
        <v>2080</v>
      </c>
      <c r="J334" s="85"/>
      <c r="K334" s="46">
        <f t="shared" si="21"/>
        <v>111450</v>
      </c>
      <c r="L334" s="85"/>
      <c r="M334" s="87">
        <v>111450</v>
      </c>
      <c r="O334" s="105" t="s">
        <v>1257</v>
      </c>
      <c r="P334" s="95" t="s">
        <v>2040</v>
      </c>
      <c r="Q334" s="87">
        <v>186100</v>
      </c>
      <c r="R334" s="87">
        <f t="shared" si="22"/>
        <v>1241454</v>
      </c>
      <c r="S334" s="87">
        <v>455713</v>
      </c>
      <c r="T334" s="87">
        <v>785741</v>
      </c>
      <c r="V334" s="105" t="s">
        <v>1293</v>
      </c>
      <c r="W334" s="95" t="s">
        <v>2051</v>
      </c>
      <c r="X334" s="87">
        <v>357500</v>
      </c>
      <c r="Y334" s="87">
        <f t="shared" si="23"/>
        <v>706142</v>
      </c>
      <c r="Z334" s="85"/>
      <c r="AA334" s="87">
        <v>706142</v>
      </c>
    </row>
    <row r="335" spans="1:27" ht="15">
      <c r="A335" s="105" t="s">
        <v>1308</v>
      </c>
      <c r="B335" s="95" t="s">
        <v>2055</v>
      </c>
      <c r="C335" s="87">
        <v>11500</v>
      </c>
      <c r="D335" s="46">
        <f t="shared" si="20"/>
        <v>4500</v>
      </c>
      <c r="E335" s="85"/>
      <c r="F335" s="87">
        <v>4500</v>
      </c>
      <c r="H335" s="105" t="s">
        <v>1388</v>
      </c>
      <c r="I335" s="95" t="s">
        <v>2081</v>
      </c>
      <c r="J335" s="85"/>
      <c r="K335" s="46">
        <f t="shared" si="21"/>
        <v>8500</v>
      </c>
      <c r="L335" s="85"/>
      <c r="M335" s="87">
        <v>8500</v>
      </c>
      <c r="O335" s="105" t="s">
        <v>1260</v>
      </c>
      <c r="P335" s="95" t="s">
        <v>2041</v>
      </c>
      <c r="Q335" s="87">
        <v>1010494</v>
      </c>
      <c r="R335" s="87">
        <f t="shared" si="22"/>
        <v>1183804</v>
      </c>
      <c r="S335" s="87">
        <v>72816</v>
      </c>
      <c r="T335" s="87">
        <v>1110988</v>
      </c>
      <c r="V335" s="105" t="s">
        <v>1296</v>
      </c>
      <c r="W335" s="95" t="s">
        <v>2052</v>
      </c>
      <c r="X335" s="87">
        <v>5700</v>
      </c>
      <c r="Y335" s="87">
        <f t="shared" si="23"/>
        <v>305110</v>
      </c>
      <c r="Z335" s="85"/>
      <c r="AA335" s="87">
        <v>305110</v>
      </c>
    </row>
    <row r="336" spans="1:27" ht="15">
      <c r="A336" s="105" t="s">
        <v>1311</v>
      </c>
      <c r="B336" s="95" t="s">
        <v>2056</v>
      </c>
      <c r="C336" s="87">
        <v>762800</v>
      </c>
      <c r="D336" s="46">
        <f t="shared" si="20"/>
        <v>1564318</v>
      </c>
      <c r="E336" s="87">
        <v>73000</v>
      </c>
      <c r="F336" s="87">
        <v>1491318</v>
      </c>
      <c r="H336" s="105" t="s">
        <v>1391</v>
      </c>
      <c r="I336" s="95" t="s">
        <v>2082</v>
      </c>
      <c r="J336" s="87">
        <v>40000</v>
      </c>
      <c r="K336" s="46">
        <f t="shared" si="21"/>
        <v>34275</v>
      </c>
      <c r="L336" s="85"/>
      <c r="M336" s="87">
        <v>34275</v>
      </c>
      <c r="O336" s="105" t="s">
        <v>1263</v>
      </c>
      <c r="P336" s="95" t="s">
        <v>2042</v>
      </c>
      <c r="Q336" s="85"/>
      <c r="R336" s="87">
        <f t="shared" si="22"/>
        <v>158861</v>
      </c>
      <c r="S336" s="85"/>
      <c r="T336" s="87">
        <v>158861</v>
      </c>
      <c r="V336" s="105" t="s">
        <v>1302</v>
      </c>
      <c r="W336" s="95" t="s">
        <v>2053</v>
      </c>
      <c r="X336" s="87">
        <v>274900</v>
      </c>
      <c r="Y336" s="87">
        <f t="shared" si="23"/>
        <v>8491323</v>
      </c>
      <c r="Z336" s="87">
        <v>385000</v>
      </c>
      <c r="AA336" s="87">
        <v>8106323</v>
      </c>
    </row>
    <row r="337" spans="1:27" ht="15">
      <c r="A337" s="105" t="s">
        <v>1314</v>
      </c>
      <c r="B337" s="95" t="s">
        <v>2057</v>
      </c>
      <c r="C337" s="85"/>
      <c r="D337" s="46">
        <f t="shared" si="20"/>
        <v>273483</v>
      </c>
      <c r="E337" s="87">
        <v>127500</v>
      </c>
      <c r="F337" s="87">
        <v>145983</v>
      </c>
      <c r="H337" s="105" t="s">
        <v>1394</v>
      </c>
      <c r="I337" s="95" t="s">
        <v>2083</v>
      </c>
      <c r="J337" s="85"/>
      <c r="K337" s="46">
        <f t="shared" si="21"/>
        <v>114345</v>
      </c>
      <c r="L337" s="85"/>
      <c r="M337" s="87">
        <v>114345</v>
      </c>
      <c r="O337" s="105" t="s">
        <v>1266</v>
      </c>
      <c r="P337" s="95" t="s">
        <v>2043</v>
      </c>
      <c r="Q337" s="87">
        <v>1997100</v>
      </c>
      <c r="R337" s="87">
        <f t="shared" si="22"/>
        <v>2963873</v>
      </c>
      <c r="S337" s="87">
        <v>2134813</v>
      </c>
      <c r="T337" s="87">
        <v>829060</v>
      </c>
      <c r="V337" s="105" t="s">
        <v>1305</v>
      </c>
      <c r="W337" s="95" t="s">
        <v>2054</v>
      </c>
      <c r="X337" s="87">
        <v>22000</v>
      </c>
      <c r="Y337" s="87">
        <f t="shared" si="23"/>
        <v>1023007</v>
      </c>
      <c r="Z337" s="87">
        <v>6200</v>
      </c>
      <c r="AA337" s="87">
        <v>1016807</v>
      </c>
    </row>
    <row r="338" spans="1:27" ht="15">
      <c r="A338" s="105" t="s">
        <v>1317</v>
      </c>
      <c r="B338" s="95" t="s">
        <v>2058</v>
      </c>
      <c r="C338" s="87">
        <v>1325063</v>
      </c>
      <c r="D338" s="46">
        <f t="shared" si="20"/>
        <v>739440</v>
      </c>
      <c r="E338" s="87">
        <v>182000</v>
      </c>
      <c r="F338" s="87">
        <v>557440</v>
      </c>
      <c r="H338" s="105" t="s">
        <v>1397</v>
      </c>
      <c r="I338" s="95" t="s">
        <v>2084</v>
      </c>
      <c r="J338" s="85"/>
      <c r="K338" s="46">
        <f t="shared" si="21"/>
        <v>25758</v>
      </c>
      <c r="L338" s="85"/>
      <c r="M338" s="87">
        <v>25758</v>
      </c>
      <c r="O338" s="105" t="s">
        <v>1269</v>
      </c>
      <c r="P338" s="95" t="s">
        <v>2044</v>
      </c>
      <c r="Q338" s="85"/>
      <c r="R338" s="87">
        <f t="shared" si="22"/>
        <v>73172</v>
      </c>
      <c r="S338" s="85"/>
      <c r="T338" s="87">
        <v>73172</v>
      </c>
      <c r="V338" s="105" t="s">
        <v>1308</v>
      </c>
      <c r="W338" s="95" t="s">
        <v>2055</v>
      </c>
      <c r="X338" s="87">
        <v>12250</v>
      </c>
      <c r="Y338" s="87">
        <f t="shared" si="23"/>
        <v>784870</v>
      </c>
      <c r="Z338" s="85"/>
      <c r="AA338" s="87">
        <v>784870</v>
      </c>
    </row>
    <row r="339" spans="1:27" ht="15">
      <c r="A339" s="105" t="s">
        <v>1320</v>
      </c>
      <c r="B339" s="95" t="s">
        <v>2059</v>
      </c>
      <c r="C339" s="87">
        <v>529603</v>
      </c>
      <c r="D339" s="46">
        <f t="shared" si="20"/>
        <v>3378512</v>
      </c>
      <c r="E339" s="87">
        <v>371900</v>
      </c>
      <c r="F339" s="87">
        <v>3006612</v>
      </c>
      <c r="H339" s="105" t="s">
        <v>1400</v>
      </c>
      <c r="I339" s="95" t="s">
        <v>2085</v>
      </c>
      <c r="J339" s="85"/>
      <c r="K339" s="46">
        <f t="shared" si="21"/>
        <v>106019</v>
      </c>
      <c r="L339" s="85"/>
      <c r="M339" s="87">
        <v>106019</v>
      </c>
      <c r="O339" s="105" t="s">
        <v>1272</v>
      </c>
      <c r="P339" s="95" t="s">
        <v>2045</v>
      </c>
      <c r="Q339" s="87">
        <v>2550</v>
      </c>
      <c r="R339" s="87">
        <f t="shared" si="22"/>
        <v>753506</v>
      </c>
      <c r="S339" s="87">
        <v>148150</v>
      </c>
      <c r="T339" s="87">
        <v>605356</v>
      </c>
      <c r="V339" s="105" t="s">
        <v>1311</v>
      </c>
      <c r="W339" s="95" t="s">
        <v>2056</v>
      </c>
      <c r="X339" s="87">
        <v>9340909</v>
      </c>
      <c r="Y339" s="87">
        <f t="shared" si="23"/>
        <v>4498899</v>
      </c>
      <c r="Z339" s="87">
        <v>3651</v>
      </c>
      <c r="AA339" s="87">
        <v>4495248</v>
      </c>
    </row>
    <row r="340" spans="1:27" ht="15">
      <c r="A340" s="105" t="s">
        <v>1323</v>
      </c>
      <c r="B340" s="95" t="s">
        <v>2060</v>
      </c>
      <c r="C340" s="87">
        <v>287000</v>
      </c>
      <c r="D340" s="46">
        <f t="shared" si="20"/>
        <v>229741</v>
      </c>
      <c r="E340" s="87">
        <v>3325</v>
      </c>
      <c r="F340" s="87">
        <v>226416</v>
      </c>
      <c r="H340" s="105" t="s">
        <v>1403</v>
      </c>
      <c r="I340" s="95" t="s">
        <v>2086</v>
      </c>
      <c r="J340" s="85"/>
      <c r="K340" s="46">
        <f t="shared" si="21"/>
        <v>81590</v>
      </c>
      <c r="L340" s="85"/>
      <c r="M340" s="87">
        <v>81590</v>
      </c>
      <c r="O340" s="105" t="s">
        <v>1275</v>
      </c>
      <c r="P340" s="95" t="s">
        <v>2046</v>
      </c>
      <c r="Q340" s="87">
        <v>315000</v>
      </c>
      <c r="R340" s="87">
        <f t="shared" si="22"/>
        <v>4075197</v>
      </c>
      <c r="S340" s="87">
        <v>124623</v>
      </c>
      <c r="T340" s="87">
        <v>3950574</v>
      </c>
      <c r="V340" s="105" t="s">
        <v>1314</v>
      </c>
      <c r="W340" s="95" t="s">
        <v>2057</v>
      </c>
      <c r="X340" s="87">
        <v>1100000</v>
      </c>
      <c r="Y340" s="87">
        <f t="shared" si="23"/>
        <v>879490</v>
      </c>
      <c r="Z340" s="85"/>
      <c r="AA340" s="87">
        <v>879490</v>
      </c>
    </row>
    <row r="341" spans="1:27" ht="15">
      <c r="A341" s="105" t="s">
        <v>1326</v>
      </c>
      <c r="B341" s="95" t="s">
        <v>2061</v>
      </c>
      <c r="C341" s="87">
        <v>1104000</v>
      </c>
      <c r="D341" s="46">
        <f t="shared" si="20"/>
        <v>399922</v>
      </c>
      <c r="E341" s="87">
        <v>3700</v>
      </c>
      <c r="F341" s="87">
        <v>396222</v>
      </c>
      <c r="H341" s="105" t="s">
        <v>1406</v>
      </c>
      <c r="I341" s="95" t="s">
        <v>2087</v>
      </c>
      <c r="J341" s="87">
        <v>190101</v>
      </c>
      <c r="K341" s="46">
        <f t="shared" si="21"/>
        <v>89826</v>
      </c>
      <c r="L341" s="87">
        <v>2000</v>
      </c>
      <c r="M341" s="87">
        <v>87826</v>
      </c>
      <c r="O341" s="105" t="s">
        <v>1278</v>
      </c>
      <c r="P341" s="95" t="s">
        <v>2047</v>
      </c>
      <c r="Q341" s="87">
        <v>448950</v>
      </c>
      <c r="R341" s="87">
        <f t="shared" si="22"/>
        <v>1822948</v>
      </c>
      <c r="S341" s="87">
        <v>99900</v>
      </c>
      <c r="T341" s="87">
        <v>1723048</v>
      </c>
      <c r="V341" s="105" t="s">
        <v>1317</v>
      </c>
      <c r="W341" s="95" t="s">
        <v>2058</v>
      </c>
      <c r="X341" s="87">
        <v>948002</v>
      </c>
      <c r="Y341" s="87">
        <f t="shared" si="23"/>
        <v>537458</v>
      </c>
      <c r="Z341" s="85"/>
      <c r="AA341" s="87">
        <v>537458</v>
      </c>
    </row>
    <row r="342" spans="1:27" ht="15">
      <c r="A342" s="105" t="s">
        <v>1329</v>
      </c>
      <c r="B342" s="95" t="s">
        <v>2062</v>
      </c>
      <c r="C342" s="87">
        <v>138000</v>
      </c>
      <c r="D342" s="46">
        <f t="shared" si="20"/>
        <v>655284</v>
      </c>
      <c r="E342" s="85"/>
      <c r="F342" s="87">
        <v>655284</v>
      </c>
      <c r="H342" s="105" t="s">
        <v>1409</v>
      </c>
      <c r="I342" s="95" t="s">
        <v>2088</v>
      </c>
      <c r="J342" s="87">
        <v>9520</v>
      </c>
      <c r="K342" s="46">
        <f t="shared" si="21"/>
        <v>583525</v>
      </c>
      <c r="L342" s="85"/>
      <c r="M342" s="87">
        <v>583525</v>
      </c>
      <c r="O342" s="105" t="s">
        <v>1281</v>
      </c>
      <c r="P342" s="95" t="s">
        <v>2048</v>
      </c>
      <c r="Q342" s="87">
        <v>1340320</v>
      </c>
      <c r="R342" s="87">
        <f t="shared" si="22"/>
        <v>3784595</v>
      </c>
      <c r="S342" s="87">
        <v>484601</v>
      </c>
      <c r="T342" s="87">
        <v>3299994</v>
      </c>
      <c r="V342" s="105" t="s">
        <v>1320</v>
      </c>
      <c r="W342" s="95" t="s">
        <v>2059</v>
      </c>
      <c r="X342" s="87">
        <v>50502</v>
      </c>
      <c r="Y342" s="87">
        <f t="shared" si="23"/>
        <v>3601760</v>
      </c>
      <c r="Z342" s="87">
        <v>619101</v>
      </c>
      <c r="AA342" s="87">
        <v>2982659</v>
      </c>
    </row>
    <row r="343" spans="1:27" ht="15">
      <c r="A343" s="105" t="s">
        <v>1332</v>
      </c>
      <c r="B343" s="95" t="s">
        <v>2063</v>
      </c>
      <c r="C343" s="85"/>
      <c r="D343" s="46">
        <f t="shared" si="20"/>
        <v>47392</v>
      </c>
      <c r="E343" s="85"/>
      <c r="F343" s="87">
        <v>47392</v>
      </c>
      <c r="H343" s="105" t="s">
        <v>1412</v>
      </c>
      <c r="I343" s="95" t="s">
        <v>2089</v>
      </c>
      <c r="J343" s="85"/>
      <c r="K343" s="46">
        <f t="shared" si="21"/>
        <v>939574</v>
      </c>
      <c r="L343" s="87">
        <v>2700</v>
      </c>
      <c r="M343" s="87">
        <v>936874</v>
      </c>
      <c r="O343" s="105" t="s">
        <v>1284</v>
      </c>
      <c r="P343" s="95" t="s">
        <v>2049</v>
      </c>
      <c r="Q343" s="87">
        <v>9802859</v>
      </c>
      <c r="R343" s="87">
        <f t="shared" si="22"/>
        <v>5367661</v>
      </c>
      <c r="S343" s="87">
        <v>279823</v>
      </c>
      <c r="T343" s="87">
        <v>5087838</v>
      </c>
      <c r="V343" s="105" t="s">
        <v>1323</v>
      </c>
      <c r="W343" s="95" t="s">
        <v>2060</v>
      </c>
      <c r="X343" s="87">
        <v>323714</v>
      </c>
      <c r="Y343" s="87">
        <f t="shared" si="23"/>
        <v>1047146</v>
      </c>
      <c r="Z343" s="87">
        <v>17100</v>
      </c>
      <c r="AA343" s="87">
        <v>1030046</v>
      </c>
    </row>
    <row r="344" spans="1:27" ht="15">
      <c r="A344" s="105" t="s">
        <v>1335</v>
      </c>
      <c r="B344" s="95" t="s">
        <v>2064</v>
      </c>
      <c r="C344" s="85"/>
      <c r="D344" s="46">
        <f t="shared" si="20"/>
        <v>252506</v>
      </c>
      <c r="E344" s="85"/>
      <c r="F344" s="87">
        <v>252506</v>
      </c>
      <c r="H344" s="105" t="s">
        <v>1415</v>
      </c>
      <c r="I344" s="95" t="s">
        <v>2090</v>
      </c>
      <c r="J344" s="85"/>
      <c r="K344" s="46">
        <f t="shared" si="21"/>
        <v>634690</v>
      </c>
      <c r="L344" s="85"/>
      <c r="M344" s="87">
        <v>634690</v>
      </c>
      <c r="O344" s="105" t="s">
        <v>1287</v>
      </c>
      <c r="P344" s="95" t="s">
        <v>2308</v>
      </c>
      <c r="Q344" s="85"/>
      <c r="R344" s="87">
        <f t="shared" si="22"/>
        <v>276320</v>
      </c>
      <c r="S344" s="87">
        <v>77400</v>
      </c>
      <c r="T344" s="87">
        <v>198920</v>
      </c>
      <c r="V344" s="105" t="s">
        <v>1326</v>
      </c>
      <c r="W344" s="95" t="s">
        <v>2061</v>
      </c>
      <c r="X344" s="87">
        <v>1</v>
      </c>
      <c r="Y344" s="87">
        <f t="shared" si="23"/>
        <v>762053</v>
      </c>
      <c r="Z344" s="85"/>
      <c r="AA344" s="87">
        <v>762053</v>
      </c>
    </row>
    <row r="345" spans="1:27" ht="15">
      <c r="A345" s="105" t="s">
        <v>1338</v>
      </c>
      <c r="B345" s="95" t="s">
        <v>2065</v>
      </c>
      <c r="C345" s="87">
        <v>868000</v>
      </c>
      <c r="D345" s="46">
        <f t="shared" si="20"/>
        <v>855149</v>
      </c>
      <c r="E345" s="87">
        <v>27200</v>
      </c>
      <c r="F345" s="87">
        <v>827949</v>
      </c>
      <c r="H345" s="105" t="s">
        <v>1418</v>
      </c>
      <c r="I345" s="95" t="s">
        <v>2091</v>
      </c>
      <c r="J345" s="85"/>
      <c r="K345" s="46">
        <f t="shared" si="21"/>
        <v>1746508</v>
      </c>
      <c r="L345" s="87">
        <v>28566</v>
      </c>
      <c r="M345" s="87">
        <v>1717942</v>
      </c>
      <c r="O345" s="105" t="s">
        <v>1290</v>
      </c>
      <c r="P345" s="95" t="s">
        <v>2050</v>
      </c>
      <c r="Q345" s="87">
        <v>1249200</v>
      </c>
      <c r="R345" s="87">
        <f t="shared" si="22"/>
        <v>1512159</v>
      </c>
      <c r="S345" s="87">
        <v>321300</v>
      </c>
      <c r="T345" s="87">
        <v>1190859</v>
      </c>
      <c r="V345" s="105" t="s">
        <v>1329</v>
      </c>
      <c r="W345" s="95" t="s">
        <v>2062</v>
      </c>
      <c r="X345" s="87">
        <v>1799152</v>
      </c>
      <c r="Y345" s="87">
        <f t="shared" si="23"/>
        <v>7812909</v>
      </c>
      <c r="Z345" s="87">
        <v>1928200</v>
      </c>
      <c r="AA345" s="87">
        <v>5884709</v>
      </c>
    </row>
    <row r="346" spans="1:27" ht="15">
      <c r="A346" s="105" t="s">
        <v>1341</v>
      </c>
      <c r="B346" s="95" t="s">
        <v>2066</v>
      </c>
      <c r="C346" s="87">
        <v>68816</v>
      </c>
      <c r="D346" s="46">
        <f t="shared" si="20"/>
        <v>103277</v>
      </c>
      <c r="E346" s="85"/>
      <c r="F346" s="87">
        <v>103277</v>
      </c>
      <c r="H346" s="105" t="s">
        <v>1421</v>
      </c>
      <c r="I346" s="95" t="s">
        <v>2092</v>
      </c>
      <c r="J346" s="85"/>
      <c r="K346" s="46">
        <f t="shared" si="21"/>
        <v>528783</v>
      </c>
      <c r="L346" s="85"/>
      <c r="M346" s="87">
        <v>528783</v>
      </c>
      <c r="O346" s="105" t="s">
        <v>1293</v>
      </c>
      <c r="P346" s="95" t="s">
        <v>2051</v>
      </c>
      <c r="Q346" s="87">
        <v>21100</v>
      </c>
      <c r="R346" s="87">
        <f t="shared" si="22"/>
        <v>687433</v>
      </c>
      <c r="S346" s="85"/>
      <c r="T346" s="87">
        <v>687433</v>
      </c>
      <c r="V346" s="105" t="s">
        <v>1332</v>
      </c>
      <c r="W346" s="95" t="s">
        <v>2063</v>
      </c>
      <c r="X346" s="85"/>
      <c r="Y346" s="87">
        <f t="shared" si="23"/>
        <v>261296</v>
      </c>
      <c r="Z346" s="85"/>
      <c r="AA346" s="87">
        <v>261296</v>
      </c>
    </row>
    <row r="347" spans="1:27" ht="15">
      <c r="A347" s="105" t="s">
        <v>1344</v>
      </c>
      <c r="B347" s="95" t="s">
        <v>2067</v>
      </c>
      <c r="C347" s="85"/>
      <c r="D347" s="46">
        <f t="shared" si="20"/>
        <v>816492</v>
      </c>
      <c r="E347" s="85"/>
      <c r="F347" s="87">
        <v>816492</v>
      </c>
      <c r="H347" s="105" t="s">
        <v>1424</v>
      </c>
      <c r="I347" s="95" t="s">
        <v>2093</v>
      </c>
      <c r="J347" s="85"/>
      <c r="K347" s="46">
        <f t="shared" si="21"/>
        <v>65145</v>
      </c>
      <c r="L347" s="85"/>
      <c r="M347" s="87">
        <v>65145</v>
      </c>
      <c r="O347" s="105" t="s">
        <v>1296</v>
      </c>
      <c r="P347" s="95" t="s">
        <v>2052</v>
      </c>
      <c r="Q347" s="87">
        <v>4395412</v>
      </c>
      <c r="R347" s="87">
        <f t="shared" si="22"/>
        <v>2213676</v>
      </c>
      <c r="S347" s="87">
        <v>864492</v>
      </c>
      <c r="T347" s="87">
        <v>1349184</v>
      </c>
      <c r="V347" s="105" t="s">
        <v>1335</v>
      </c>
      <c r="W347" s="95" t="s">
        <v>2064</v>
      </c>
      <c r="X347" s="87">
        <v>43000</v>
      </c>
      <c r="Y347" s="87">
        <f t="shared" si="23"/>
        <v>2998463</v>
      </c>
      <c r="Z347" s="85"/>
      <c r="AA347" s="87">
        <v>2998463</v>
      </c>
    </row>
    <row r="348" spans="1:27" ht="15">
      <c r="A348" s="105" t="s">
        <v>1347</v>
      </c>
      <c r="B348" s="95" t="s">
        <v>2068</v>
      </c>
      <c r="C348" s="87">
        <v>216150</v>
      </c>
      <c r="D348" s="46">
        <f t="shared" si="20"/>
        <v>345490</v>
      </c>
      <c r="E348" s="87">
        <v>177500</v>
      </c>
      <c r="F348" s="87">
        <v>167990</v>
      </c>
      <c r="H348" s="105" t="s">
        <v>1427</v>
      </c>
      <c r="I348" s="95" t="s">
        <v>2094</v>
      </c>
      <c r="J348" s="87">
        <v>57100</v>
      </c>
      <c r="K348" s="46">
        <f t="shared" si="21"/>
        <v>54460</v>
      </c>
      <c r="L348" s="87">
        <v>8000</v>
      </c>
      <c r="M348" s="87">
        <v>46460</v>
      </c>
      <c r="O348" s="105" t="s">
        <v>1299</v>
      </c>
      <c r="P348" s="95" t="s">
        <v>2306</v>
      </c>
      <c r="Q348" s="85"/>
      <c r="R348" s="87">
        <f t="shared" si="22"/>
        <v>83500</v>
      </c>
      <c r="S348" s="87">
        <v>58000</v>
      </c>
      <c r="T348" s="87">
        <v>25500</v>
      </c>
      <c r="V348" s="105" t="s">
        <v>1338</v>
      </c>
      <c r="W348" s="95" t="s">
        <v>2065</v>
      </c>
      <c r="X348" s="87">
        <v>4294534</v>
      </c>
      <c r="Y348" s="87">
        <f t="shared" si="23"/>
        <v>5089709</v>
      </c>
      <c r="Z348" s="87">
        <v>386000</v>
      </c>
      <c r="AA348" s="87">
        <v>4703709</v>
      </c>
    </row>
    <row r="349" spans="1:27" ht="15">
      <c r="A349" s="105" t="s">
        <v>1350</v>
      </c>
      <c r="B349" s="95" t="s">
        <v>2069</v>
      </c>
      <c r="C349" s="85"/>
      <c r="D349" s="46">
        <f t="shared" si="20"/>
        <v>26200</v>
      </c>
      <c r="E349" s="85"/>
      <c r="F349" s="87">
        <v>26200</v>
      </c>
      <c r="H349" s="105" t="s">
        <v>1430</v>
      </c>
      <c r="I349" s="95" t="s">
        <v>2095</v>
      </c>
      <c r="J349" s="85"/>
      <c r="K349" s="46">
        <f t="shared" si="21"/>
        <v>15150</v>
      </c>
      <c r="L349" s="85"/>
      <c r="M349" s="87">
        <v>15150</v>
      </c>
      <c r="O349" s="105" t="s">
        <v>1302</v>
      </c>
      <c r="P349" s="95" t="s">
        <v>2053</v>
      </c>
      <c r="Q349" s="87">
        <v>15463312</v>
      </c>
      <c r="R349" s="87">
        <f t="shared" si="22"/>
        <v>3819474</v>
      </c>
      <c r="S349" s="87">
        <v>733700</v>
      </c>
      <c r="T349" s="87">
        <v>3085774</v>
      </c>
      <c r="V349" s="105" t="s">
        <v>1341</v>
      </c>
      <c r="W349" s="95" t="s">
        <v>2066</v>
      </c>
      <c r="X349" s="87">
        <v>120000</v>
      </c>
      <c r="Y349" s="87">
        <f t="shared" si="23"/>
        <v>388721</v>
      </c>
      <c r="Z349" s="87">
        <v>15200</v>
      </c>
      <c r="AA349" s="87">
        <v>373521</v>
      </c>
    </row>
    <row r="350" spans="1:27" ht="15">
      <c r="A350" s="105" t="s">
        <v>1353</v>
      </c>
      <c r="B350" s="95" t="s">
        <v>2070</v>
      </c>
      <c r="C350" s="87">
        <v>1502350</v>
      </c>
      <c r="D350" s="46">
        <f t="shared" si="20"/>
        <v>706797</v>
      </c>
      <c r="E350" s="87">
        <v>414700</v>
      </c>
      <c r="F350" s="87">
        <v>292097</v>
      </c>
      <c r="H350" s="105" t="s">
        <v>1433</v>
      </c>
      <c r="I350" s="95" t="s">
        <v>2096</v>
      </c>
      <c r="J350" s="85"/>
      <c r="K350" s="46">
        <f t="shared" si="21"/>
        <v>2800</v>
      </c>
      <c r="L350" s="85"/>
      <c r="M350" s="87">
        <v>2800</v>
      </c>
      <c r="O350" s="105" t="s">
        <v>1305</v>
      </c>
      <c r="P350" s="95" t="s">
        <v>2054</v>
      </c>
      <c r="Q350" s="87">
        <v>4478801</v>
      </c>
      <c r="R350" s="87">
        <f t="shared" si="22"/>
        <v>6527101</v>
      </c>
      <c r="S350" s="87">
        <v>71252</v>
      </c>
      <c r="T350" s="87">
        <v>6455849</v>
      </c>
      <c r="V350" s="105" t="s">
        <v>1347</v>
      </c>
      <c r="W350" s="95" t="s">
        <v>2068</v>
      </c>
      <c r="X350" s="87">
        <v>1614800</v>
      </c>
      <c r="Y350" s="87">
        <f t="shared" si="23"/>
        <v>2316141</v>
      </c>
      <c r="Z350" s="85"/>
      <c r="AA350" s="87">
        <v>2316141</v>
      </c>
    </row>
    <row r="351" spans="1:27" ht="15">
      <c r="A351" s="105" t="s">
        <v>1359</v>
      </c>
      <c r="B351" s="95" t="s">
        <v>2071</v>
      </c>
      <c r="C351" s="87">
        <v>98482</v>
      </c>
      <c r="D351" s="46">
        <f t="shared" si="20"/>
        <v>519280</v>
      </c>
      <c r="E351" s="87">
        <v>388000</v>
      </c>
      <c r="F351" s="87">
        <v>131280</v>
      </c>
      <c r="H351" s="105" t="s">
        <v>1436</v>
      </c>
      <c r="I351" s="95" t="s">
        <v>2097</v>
      </c>
      <c r="J351" s="87">
        <v>30000</v>
      </c>
      <c r="K351" s="46">
        <f t="shared" si="21"/>
        <v>285940</v>
      </c>
      <c r="L351" s="85"/>
      <c r="M351" s="87">
        <v>285940</v>
      </c>
      <c r="O351" s="105" t="s">
        <v>1308</v>
      </c>
      <c r="P351" s="95" t="s">
        <v>2055</v>
      </c>
      <c r="Q351" s="87">
        <v>4002832</v>
      </c>
      <c r="R351" s="87">
        <f t="shared" si="22"/>
        <v>1141391</v>
      </c>
      <c r="S351" s="87">
        <v>14400</v>
      </c>
      <c r="T351" s="87">
        <v>1126991</v>
      </c>
      <c r="V351" s="105" t="s">
        <v>1350</v>
      </c>
      <c r="W351" s="95" t="s">
        <v>2069</v>
      </c>
      <c r="X351" s="87">
        <v>60241</v>
      </c>
      <c r="Y351" s="87">
        <f t="shared" si="23"/>
        <v>22750</v>
      </c>
      <c r="Z351" s="85"/>
      <c r="AA351" s="87">
        <v>22750</v>
      </c>
    </row>
    <row r="352" spans="1:27" ht="15">
      <c r="A352" s="105" t="s">
        <v>1362</v>
      </c>
      <c r="B352" s="95" t="s">
        <v>2072</v>
      </c>
      <c r="C352" s="87">
        <v>380000</v>
      </c>
      <c r="D352" s="46">
        <f t="shared" si="20"/>
        <v>219295</v>
      </c>
      <c r="E352" s="87">
        <v>500</v>
      </c>
      <c r="F352" s="87">
        <v>218795</v>
      </c>
      <c r="H352" s="105" t="s">
        <v>1439</v>
      </c>
      <c r="I352" s="95" t="s">
        <v>2098</v>
      </c>
      <c r="J352" s="85"/>
      <c r="K352" s="46">
        <f t="shared" si="21"/>
        <v>112269</v>
      </c>
      <c r="L352" s="85"/>
      <c r="M352" s="87">
        <v>112269</v>
      </c>
      <c r="O352" s="105" t="s">
        <v>1311</v>
      </c>
      <c r="P352" s="95" t="s">
        <v>2056</v>
      </c>
      <c r="Q352" s="87">
        <v>2989966</v>
      </c>
      <c r="R352" s="87">
        <f t="shared" si="22"/>
        <v>7979419</v>
      </c>
      <c r="S352" s="87">
        <v>395851</v>
      </c>
      <c r="T352" s="87">
        <v>7583568</v>
      </c>
      <c r="V352" s="105" t="s">
        <v>1353</v>
      </c>
      <c r="W352" s="95" t="s">
        <v>2070</v>
      </c>
      <c r="X352" s="87">
        <v>0</v>
      </c>
      <c r="Y352" s="87">
        <f t="shared" si="23"/>
        <v>316085</v>
      </c>
      <c r="Z352" s="87">
        <v>109000</v>
      </c>
      <c r="AA352" s="87">
        <v>207085</v>
      </c>
    </row>
    <row r="353" spans="1:27" ht="15">
      <c r="A353" s="105" t="s">
        <v>1365</v>
      </c>
      <c r="B353" s="95" t="s">
        <v>2073</v>
      </c>
      <c r="C353" s="85"/>
      <c r="D353" s="46">
        <f t="shared" si="20"/>
        <v>2900</v>
      </c>
      <c r="E353" s="85"/>
      <c r="F353" s="87">
        <v>2900</v>
      </c>
      <c r="H353" s="105" t="s">
        <v>1445</v>
      </c>
      <c r="I353" s="95" t="s">
        <v>2100</v>
      </c>
      <c r="J353" s="85"/>
      <c r="K353" s="46">
        <f t="shared" si="21"/>
        <v>14500</v>
      </c>
      <c r="L353" s="85"/>
      <c r="M353" s="87">
        <v>14500</v>
      </c>
      <c r="O353" s="105" t="s">
        <v>1314</v>
      </c>
      <c r="P353" s="95" t="s">
        <v>2057</v>
      </c>
      <c r="Q353" s="85"/>
      <c r="R353" s="87">
        <f t="shared" si="22"/>
        <v>884159</v>
      </c>
      <c r="S353" s="87">
        <v>244100</v>
      </c>
      <c r="T353" s="87">
        <v>640059</v>
      </c>
      <c r="V353" s="105" t="s">
        <v>1356</v>
      </c>
      <c r="W353" s="95" t="s">
        <v>2297</v>
      </c>
      <c r="X353" s="85"/>
      <c r="Y353" s="87">
        <f t="shared" si="23"/>
        <v>67575</v>
      </c>
      <c r="Z353" s="85"/>
      <c r="AA353" s="87">
        <v>67575</v>
      </c>
    </row>
    <row r="354" spans="1:27" ht="15">
      <c r="A354" s="105" t="s">
        <v>1368</v>
      </c>
      <c r="B354" s="95" t="s">
        <v>2074</v>
      </c>
      <c r="C354" s="85"/>
      <c r="D354" s="46">
        <f t="shared" si="20"/>
        <v>47487</v>
      </c>
      <c r="E354" s="85"/>
      <c r="F354" s="87">
        <v>47487</v>
      </c>
      <c r="H354" s="105" t="s">
        <v>1448</v>
      </c>
      <c r="I354" s="95" t="s">
        <v>2101</v>
      </c>
      <c r="J354" s="87">
        <v>86085</v>
      </c>
      <c r="K354" s="46">
        <f t="shared" si="21"/>
        <v>61233</v>
      </c>
      <c r="L354" s="85"/>
      <c r="M354" s="87">
        <v>61233</v>
      </c>
      <c r="O354" s="105" t="s">
        <v>1317</v>
      </c>
      <c r="P354" s="95" t="s">
        <v>2058</v>
      </c>
      <c r="Q354" s="87">
        <v>3909874</v>
      </c>
      <c r="R354" s="87">
        <f t="shared" si="22"/>
        <v>2158146</v>
      </c>
      <c r="S354" s="87">
        <v>439203</v>
      </c>
      <c r="T354" s="87">
        <v>1718943</v>
      </c>
      <c r="V354" s="105" t="s">
        <v>1359</v>
      </c>
      <c r="W354" s="95" t="s">
        <v>2071</v>
      </c>
      <c r="X354" s="87">
        <v>147300</v>
      </c>
      <c r="Y354" s="87">
        <f t="shared" si="23"/>
        <v>116945</v>
      </c>
      <c r="Z354" s="85"/>
      <c r="AA354" s="87">
        <v>116945</v>
      </c>
    </row>
    <row r="355" spans="1:27" ht="15">
      <c r="A355" s="105" t="s">
        <v>1370</v>
      </c>
      <c r="B355" s="95" t="s">
        <v>2075</v>
      </c>
      <c r="C355" s="87">
        <v>171600</v>
      </c>
      <c r="D355" s="46">
        <f t="shared" si="20"/>
        <v>379957</v>
      </c>
      <c r="E355" s="87">
        <v>127650</v>
      </c>
      <c r="F355" s="87">
        <v>252307</v>
      </c>
      <c r="H355" s="105" t="s">
        <v>1451</v>
      </c>
      <c r="I355" s="95" t="s">
        <v>2102</v>
      </c>
      <c r="J355" s="85"/>
      <c r="K355" s="46">
        <f t="shared" si="21"/>
        <v>1035620</v>
      </c>
      <c r="L355" s="85"/>
      <c r="M355" s="87">
        <v>1035620</v>
      </c>
      <c r="O355" s="105" t="s">
        <v>1320</v>
      </c>
      <c r="P355" s="95" t="s">
        <v>2059</v>
      </c>
      <c r="Q355" s="87">
        <v>2861769</v>
      </c>
      <c r="R355" s="87">
        <f t="shared" si="22"/>
        <v>11680210</v>
      </c>
      <c r="S355" s="87">
        <v>1912417</v>
      </c>
      <c r="T355" s="87">
        <v>9767793</v>
      </c>
      <c r="V355" s="105" t="s">
        <v>1362</v>
      </c>
      <c r="W355" s="95" t="s">
        <v>2072</v>
      </c>
      <c r="X355" s="87">
        <v>725600</v>
      </c>
      <c r="Y355" s="87">
        <f t="shared" si="23"/>
        <v>2534779</v>
      </c>
      <c r="Z355" s="85"/>
      <c r="AA355" s="87">
        <v>2534779</v>
      </c>
    </row>
    <row r="356" spans="1:27" ht="15">
      <c r="A356" s="105" t="s">
        <v>1373</v>
      </c>
      <c r="B356" s="95" t="s">
        <v>2076</v>
      </c>
      <c r="C356" s="85"/>
      <c r="D356" s="46">
        <f t="shared" si="20"/>
        <v>356227</v>
      </c>
      <c r="E356" s="87">
        <v>247700</v>
      </c>
      <c r="F356" s="87">
        <v>108527</v>
      </c>
      <c r="H356" s="105" t="s">
        <v>1454</v>
      </c>
      <c r="I356" s="95" t="s">
        <v>2103</v>
      </c>
      <c r="J356" s="85"/>
      <c r="K356" s="46">
        <f t="shared" si="21"/>
        <v>2389100</v>
      </c>
      <c r="L356" s="85"/>
      <c r="M356" s="87">
        <v>2389100</v>
      </c>
      <c r="O356" s="105" t="s">
        <v>1323</v>
      </c>
      <c r="P356" s="95" t="s">
        <v>2060</v>
      </c>
      <c r="Q356" s="87">
        <v>574500</v>
      </c>
      <c r="R356" s="87">
        <f t="shared" si="22"/>
        <v>1283154</v>
      </c>
      <c r="S356" s="87">
        <v>364975</v>
      </c>
      <c r="T356" s="87">
        <v>918179</v>
      </c>
      <c r="V356" s="105" t="s">
        <v>1368</v>
      </c>
      <c r="W356" s="95" t="s">
        <v>2074</v>
      </c>
      <c r="X356" s="87">
        <v>255500</v>
      </c>
      <c r="Y356" s="87">
        <f t="shared" si="23"/>
        <v>54290</v>
      </c>
      <c r="Z356" s="85"/>
      <c r="AA356" s="87">
        <v>54290</v>
      </c>
    </row>
    <row r="357" spans="1:27" ht="15">
      <c r="A357" s="105" t="s">
        <v>1375</v>
      </c>
      <c r="B357" s="95" t="s">
        <v>2077</v>
      </c>
      <c r="C357" s="87">
        <v>1065000</v>
      </c>
      <c r="D357" s="46">
        <f t="shared" si="20"/>
        <v>441050</v>
      </c>
      <c r="E357" s="85"/>
      <c r="F357" s="87">
        <v>441050</v>
      </c>
      <c r="H357" s="105" t="s">
        <v>1457</v>
      </c>
      <c r="I357" s="95" t="s">
        <v>2104</v>
      </c>
      <c r="J357" s="85"/>
      <c r="K357" s="46">
        <f t="shared" si="21"/>
        <v>338151</v>
      </c>
      <c r="L357" s="85"/>
      <c r="M357" s="87">
        <v>338151</v>
      </c>
      <c r="O357" s="105" t="s">
        <v>1326</v>
      </c>
      <c r="P357" s="95" t="s">
        <v>2061</v>
      </c>
      <c r="Q357" s="87">
        <v>8322152</v>
      </c>
      <c r="R357" s="87">
        <f t="shared" si="22"/>
        <v>2369902</v>
      </c>
      <c r="S357" s="87">
        <v>149600</v>
      </c>
      <c r="T357" s="87">
        <v>2220302</v>
      </c>
      <c r="V357" s="105" t="s">
        <v>1370</v>
      </c>
      <c r="W357" s="95" t="s">
        <v>2075</v>
      </c>
      <c r="X357" s="87">
        <v>322100</v>
      </c>
      <c r="Y357" s="87">
        <f t="shared" si="23"/>
        <v>163318</v>
      </c>
      <c r="Z357" s="85"/>
      <c r="AA357" s="87">
        <v>163318</v>
      </c>
    </row>
    <row r="358" spans="1:27" ht="15">
      <c r="A358" s="105" t="s">
        <v>1378</v>
      </c>
      <c r="B358" s="95" t="s">
        <v>2078</v>
      </c>
      <c r="C358" s="87">
        <v>283000</v>
      </c>
      <c r="D358" s="46">
        <f t="shared" si="20"/>
        <v>71537</v>
      </c>
      <c r="E358" s="87">
        <v>8000</v>
      </c>
      <c r="F358" s="87">
        <v>63537</v>
      </c>
      <c r="H358" s="105" t="s">
        <v>1463</v>
      </c>
      <c r="I358" s="95" t="s">
        <v>2105</v>
      </c>
      <c r="J358" s="85"/>
      <c r="K358" s="46">
        <f t="shared" si="21"/>
        <v>54250</v>
      </c>
      <c r="L358" s="85"/>
      <c r="M358" s="87">
        <v>54250</v>
      </c>
      <c r="O358" s="105" t="s">
        <v>1329</v>
      </c>
      <c r="P358" s="95" t="s">
        <v>2062</v>
      </c>
      <c r="Q358" s="87">
        <v>8956721</v>
      </c>
      <c r="R358" s="87">
        <f t="shared" si="22"/>
        <v>4100353</v>
      </c>
      <c r="S358" s="87">
        <v>61350</v>
      </c>
      <c r="T358" s="87">
        <v>4039003</v>
      </c>
      <c r="V358" s="105" t="s">
        <v>1373</v>
      </c>
      <c r="W358" s="95" t="s">
        <v>2076</v>
      </c>
      <c r="X358" s="87">
        <v>112600</v>
      </c>
      <c r="Y358" s="87">
        <f t="shared" si="23"/>
        <v>276632</v>
      </c>
      <c r="Z358" s="85"/>
      <c r="AA358" s="87">
        <v>276632</v>
      </c>
    </row>
    <row r="359" spans="1:27" ht="15">
      <c r="A359" s="105" t="s">
        <v>1381</v>
      </c>
      <c r="B359" s="95" t="s">
        <v>2079</v>
      </c>
      <c r="C359" s="87">
        <v>1249869</v>
      </c>
      <c r="D359" s="46">
        <f t="shared" si="20"/>
        <v>1219096</v>
      </c>
      <c r="E359" s="87">
        <v>373800</v>
      </c>
      <c r="F359" s="87">
        <v>845296</v>
      </c>
      <c r="H359" s="105" t="s">
        <v>1466</v>
      </c>
      <c r="I359" s="95" t="s">
        <v>2106</v>
      </c>
      <c r="J359" s="87">
        <v>4923950</v>
      </c>
      <c r="K359" s="46">
        <f t="shared" si="21"/>
        <v>1173815</v>
      </c>
      <c r="L359" s="85"/>
      <c r="M359" s="87">
        <v>1173815</v>
      </c>
      <c r="O359" s="105" t="s">
        <v>1332</v>
      </c>
      <c r="P359" s="95" t="s">
        <v>2063</v>
      </c>
      <c r="Q359" s="87">
        <v>487500</v>
      </c>
      <c r="R359" s="87">
        <f t="shared" si="22"/>
        <v>367892</v>
      </c>
      <c r="S359" s="87">
        <v>7000</v>
      </c>
      <c r="T359" s="87">
        <v>360892</v>
      </c>
      <c r="V359" s="105" t="s">
        <v>1375</v>
      </c>
      <c r="W359" s="95" t="s">
        <v>2077</v>
      </c>
      <c r="X359" s="85"/>
      <c r="Y359" s="87">
        <f t="shared" si="23"/>
        <v>331200</v>
      </c>
      <c r="Z359" s="85"/>
      <c r="AA359" s="87">
        <v>331200</v>
      </c>
    </row>
    <row r="360" spans="1:27" ht="15">
      <c r="A360" s="105" t="s">
        <v>1384</v>
      </c>
      <c r="B360" s="95" t="s">
        <v>2080</v>
      </c>
      <c r="C360" s="87">
        <v>326100</v>
      </c>
      <c r="D360" s="46">
        <f t="shared" si="20"/>
        <v>414977</v>
      </c>
      <c r="E360" s="87">
        <v>225500</v>
      </c>
      <c r="F360" s="87">
        <v>189477</v>
      </c>
      <c r="H360" s="105" t="s">
        <v>1472</v>
      </c>
      <c r="I360" s="95" t="s">
        <v>1119</v>
      </c>
      <c r="J360" s="87">
        <v>378900</v>
      </c>
      <c r="K360" s="46">
        <f t="shared" si="21"/>
        <v>5406682</v>
      </c>
      <c r="L360" s="87">
        <v>3252000</v>
      </c>
      <c r="M360" s="87">
        <v>2154682</v>
      </c>
      <c r="O360" s="105" t="s">
        <v>1335</v>
      </c>
      <c r="P360" s="95" t="s">
        <v>2064</v>
      </c>
      <c r="Q360" s="87">
        <v>273000</v>
      </c>
      <c r="R360" s="87">
        <f t="shared" si="22"/>
        <v>1487497</v>
      </c>
      <c r="S360" s="85"/>
      <c r="T360" s="87">
        <v>1487497</v>
      </c>
      <c r="V360" s="105" t="s">
        <v>1378</v>
      </c>
      <c r="W360" s="95" t="s">
        <v>2078</v>
      </c>
      <c r="X360" s="87">
        <v>480285</v>
      </c>
      <c r="Y360" s="87">
        <f t="shared" si="23"/>
        <v>260542</v>
      </c>
      <c r="Z360" s="87">
        <v>99000</v>
      </c>
      <c r="AA360" s="87">
        <v>161542</v>
      </c>
    </row>
    <row r="361" spans="1:27" ht="15">
      <c r="A361" s="105" t="s">
        <v>1388</v>
      </c>
      <c r="B361" s="95" t="s">
        <v>2081</v>
      </c>
      <c r="C361" s="85"/>
      <c r="D361" s="46">
        <f t="shared" si="20"/>
        <v>547060</v>
      </c>
      <c r="E361" s="87">
        <v>25000</v>
      </c>
      <c r="F361" s="87">
        <v>522060</v>
      </c>
      <c r="H361" s="105" t="s">
        <v>1475</v>
      </c>
      <c r="I361" s="95" t="s">
        <v>2108</v>
      </c>
      <c r="J361" s="87">
        <v>40000</v>
      </c>
      <c r="K361" s="46">
        <f t="shared" si="21"/>
        <v>44970</v>
      </c>
      <c r="L361" s="85"/>
      <c r="M361" s="87">
        <v>44970</v>
      </c>
      <c r="O361" s="105" t="s">
        <v>1338</v>
      </c>
      <c r="P361" s="95" t="s">
        <v>2065</v>
      </c>
      <c r="Q361" s="87">
        <v>3192300</v>
      </c>
      <c r="R361" s="87">
        <f t="shared" si="22"/>
        <v>3080308</v>
      </c>
      <c r="S361" s="87">
        <v>509900</v>
      </c>
      <c r="T361" s="87">
        <v>2570408</v>
      </c>
      <c r="V361" s="105" t="s">
        <v>1381</v>
      </c>
      <c r="W361" s="95" t="s">
        <v>2079</v>
      </c>
      <c r="X361" s="87">
        <v>132002</v>
      </c>
      <c r="Y361" s="87">
        <f t="shared" si="23"/>
        <v>6090944</v>
      </c>
      <c r="Z361" s="87">
        <v>4500</v>
      </c>
      <c r="AA361" s="87">
        <v>6086444</v>
      </c>
    </row>
    <row r="362" spans="1:27" ht="15">
      <c r="A362" s="105" t="s">
        <v>1391</v>
      </c>
      <c r="B362" s="95" t="s">
        <v>2082</v>
      </c>
      <c r="C362" s="87">
        <v>285000</v>
      </c>
      <c r="D362" s="46">
        <f t="shared" si="20"/>
        <v>232530</v>
      </c>
      <c r="E362" s="85"/>
      <c r="F362" s="87">
        <v>232530</v>
      </c>
      <c r="H362" s="105" t="s">
        <v>1478</v>
      </c>
      <c r="I362" s="95" t="s">
        <v>2109</v>
      </c>
      <c r="J362" s="87">
        <v>21275</v>
      </c>
      <c r="K362" s="46">
        <f t="shared" si="21"/>
        <v>1003955</v>
      </c>
      <c r="L362" s="85"/>
      <c r="M362" s="87">
        <v>1003955</v>
      </c>
      <c r="O362" s="105" t="s">
        <v>1341</v>
      </c>
      <c r="P362" s="95" t="s">
        <v>2066</v>
      </c>
      <c r="Q362" s="87">
        <v>68816</v>
      </c>
      <c r="R362" s="87">
        <f t="shared" si="22"/>
        <v>1348815</v>
      </c>
      <c r="S362" s="87">
        <v>257500</v>
      </c>
      <c r="T362" s="87">
        <v>1091315</v>
      </c>
      <c r="V362" s="105" t="s">
        <v>1384</v>
      </c>
      <c r="W362" s="95" t="s">
        <v>2080</v>
      </c>
      <c r="X362" s="87">
        <v>55800</v>
      </c>
      <c r="Y362" s="87">
        <f t="shared" si="23"/>
        <v>524276</v>
      </c>
      <c r="Z362" s="85"/>
      <c r="AA362" s="87">
        <v>524276</v>
      </c>
    </row>
    <row r="363" spans="1:27" ht="15">
      <c r="A363" s="105" t="s">
        <v>1394</v>
      </c>
      <c r="B363" s="95" t="s">
        <v>2083</v>
      </c>
      <c r="C363" s="85"/>
      <c r="D363" s="46">
        <f t="shared" si="20"/>
        <v>199694</v>
      </c>
      <c r="E363" s="87">
        <v>500</v>
      </c>
      <c r="F363" s="87">
        <v>199194</v>
      </c>
      <c r="H363" s="105" t="s">
        <v>1481</v>
      </c>
      <c r="I363" s="95" t="s">
        <v>2110</v>
      </c>
      <c r="J363" s="85"/>
      <c r="K363" s="46">
        <f t="shared" si="21"/>
        <v>371767</v>
      </c>
      <c r="L363" s="85"/>
      <c r="M363" s="87">
        <v>371767</v>
      </c>
      <c r="O363" s="105" t="s">
        <v>1344</v>
      </c>
      <c r="P363" s="95" t="s">
        <v>2067</v>
      </c>
      <c r="Q363" s="85"/>
      <c r="R363" s="87">
        <f t="shared" si="22"/>
        <v>3346683</v>
      </c>
      <c r="S363" s="85"/>
      <c r="T363" s="87">
        <v>3346683</v>
      </c>
      <c r="V363" s="105" t="s">
        <v>1388</v>
      </c>
      <c r="W363" s="95" t="s">
        <v>2081</v>
      </c>
      <c r="X363" s="85"/>
      <c r="Y363" s="87">
        <f t="shared" si="23"/>
        <v>449352</v>
      </c>
      <c r="Z363" s="85"/>
      <c r="AA363" s="87">
        <v>449352</v>
      </c>
    </row>
    <row r="364" spans="1:27" ht="15">
      <c r="A364" s="105" t="s">
        <v>1397</v>
      </c>
      <c r="B364" s="95" t="s">
        <v>2084</v>
      </c>
      <c r="C364" s="87">
        <v>234800</v>
      </c>
      <c r="D364" s="46">
        <f t="shared" si="20"/>
        <v>858704</v>
      </c>
      <c r="E364" s="87">
        <v>431800</v>
      </c>
      <c r="F364" s="87">
        <v>426904</v>
      </c>
      <c r="H364" s="105" t="s">
        <v>1484</v>
      </c>
      <c r="I364" s="95" t="s">
        <v>2111</v>
      </c>
      <c r="J364" s="85"/>
      <c r="K364" s="46">
        <f t="shared" si="21"/>
        <v>59410</v>
      </c>
      <c r="L364" s="85"/>
      <c r="M364" s="87">
        <v>59410</v>
      </c>
      <c r="O364" s="105" t="s">
        <v>1347</v>
      </c>
      <c r="P364" s="95" t="s">
        <v>2068</v>
      </c>
      <c r="Q364" s="87">
        <v>422992</v>
      </c>
      <c r="R364" s="87">
        <f t="shared" si="22"/>
        <v>1244157</v>
      </c>
      <c r="S364" s="87">
        <v>332152</v>
      </c>
      <c r="T364" s="87">
        <v>912005</v>
      </c>
      <c r="V364" s="105" t="s">
        <v>1391</v>
      </c>
      <c r="W364" s="95" t="s">
        <v>2082</v>
      </c>
      <c r="X364" s="87">
        <v>59320</v>
      </c>
      <c r="Y364" s="87">
        <f t="shared" si="23"/>
        <v>207325</v>
      </c>
      <c r="Z364" s="87">
        <v>159150</v>
      </c>
      <c r="AA364" s="87">
        <v>48175</v>
      </c>
    </row>
    <row r="365" spans="1:27" ht="15">
      <c r="A365" s="105" t="s">
        <v>1400</v>
      </c>
      <c r="B365" s="95" t="s">
        <v>2085</v>
      </c>
      <c r="C365" s="87">
        <v>1674003</v>
      </c>
      <c r="D365" s="46">
        <f t="shared" si="20"/>
        <v>701976</v>
      </c>
      <c r="E365" s="87">
        <v>245140</v>
      </c>
      <c r="F365" s="87">
        <v>456836</v>
      </c>
      <c r="H365" s="105" t="s">
        <v>1487</v>
      </c>
      <c r="I365" s="95" t="s">
        <v>2112</v>
      </c>
      <c r="J365" s="87">
        <v>115000</v>
      </c>
      <c r="K365" s="46">
        <f t="shared" si="21"/>
        <v>69925</v>
      </c>
      <c r="L365" s="85"/>
      <c r="M365" s="87">
        <v>69925</v>
      </c>
      <c r="O365" s="105" t="s">
        <v>1350</v>
      </c>
      <c r="P365" s="95" t="s">
        <v>2069</v>
      </c>
      <c r="Q365" s="85"/>
      <c r="R365" s="87">
        <f t="shared" si="22"/>
        <v>137885</v>
      </c>
      <c r="S365" s="87">
        <v>19000</v>
      </c>
      <c r="T365" s="87">
        <v>118885</v>
      </c>
      <c r="V365" s="105" t="s">
        <v>1394</v>
      </c>
      <c r="W365" s="95" t="s">
        <v>2083</v>
      </c>
      <c r="X365" s="85"/>
      <c r="Y365" s="87">
        <f t="shared" si="23"/>
        <v>291004</v>
      </c>
      <c r="Z365" s="85"/>
      <c r="AA365" s="87">
        <v>291004</v>
      </c>
    </row>
    <row r="366" spans="1:27" ht="15">
      <c r="A366" s="105" t="s">
        <v>1403</v>
      </c>
      <c r="B366" s="95" t="s">
        <v>2086</v>
      </c>
      <c r="C366" s="85"/>
      <c r="D366" s="46">
        <f t="shared" si="20"/>
        <v>42550</v>
      </c>
      <c r="E366" s="85"/>
      <c r="F366" s="87">
        <v>42550</v>
      </c>
      <c r="H366" s="105" t="s">
        <v>1490</v>
      </c>
      <c r="I366" s="95" t="s">
        <v>2113</v>
      </c>
      <c r="J366" s="85"/>
      <c r="K366" s="46">
        <f t="shared" si="21"/>
        <v>66770</v>
      </c>
      <c r="L366" s="85"/>
      <c r="M366" s="87">
        <v>66770</v>
      </c>
      <c r="O366" s="105" t="s">
        <v>1353</v>
      </c>
      <c r="P366" s="95" t="s">
        <v>2070</v>
      </c>
      <c r="Q366" s="87">
        <v>11368490</v>
      </c>
      <c r="R366" s="87">
        <f t="shared" si="22"/>
        <v>5061823</v>
      </c>
      <c r="S366" s="87">
        <v>2684470</v>
      </c>
      <c r="T366" s="87">
        <v>2377353</v>
      </c>
      <c r="V366" s="105" t="s">
        <v>1397</v>
      </c>
      <c r="W366" s="95" t="s">
        <v>2084</v>
      </c>
      <c r="X366" s="87">
        <v>11000</v>
      </c>
      <c r="Y366" s="87">
        <f t="shared" si="23"/>
        <v>331568</v>
      </c>
      <c r="Z366" s="85"/>
      <c r="AA366" s="87">
        <v>331568</v>
      </c>
    </row>
    <row r="367" spans="1:27" ht="15">
      <c r="A367" s="105" t="s">
        <v>1406</v>
      </c>
      <c r="B367" s="95" t="s">
        <v>2087</v>
      </c>
      <c r="C367" s="87">
        <v>31000</v>
      </c>
      <c r="D367" s="46">
        <f t="shared" si="20"/>
        <v>646231</v>
      </c>
      <c r="E367" s="87">
        <v>315200</v>
      </c>
      <c r="F367" s="87">
        <v>331031</v>
      </c>
      <c r="H367" s="105" t="s">
        <v>1493</v>
      </c>
      <c r="I367" s="95" t="s">
        <v>2114</v>
      </c>
      <c r="J367" s="85"/>
      <c r="K367" s="46">
        <f t="shared" si="21"/>
        <v>2335709</v>
      </c>
      <c r="L367" s="87">
        <v>91100</v>
      </c>
      <c r="M367" s="87">
        <v>2244609</v>
      </c>
      <c r="O367" s="105" t="s">
        <v>1356</v>
      </c>
      <c r="P367" s="95" t="s">
        <v>2297</v>
      </c>
      <c r="Q367" s="85"/>
      <c r="R367" s="87">
        <f t="shared" si="22"/>
        <v>154030</v>
      </c>
      <c r="S367" s="85"/>
      <c r="T367" s="87">
        <v>154030</v>
      </c>
      <c r="V367" s="105" t="s">
        <v>1400</v>
      </c>
      <c r="W367" s="95" t="s">
        <v>2085</v>
      </c>
      <c r="X367" s="87">
        <v>400000</v>
      </c>
      <c r="Y367" s="87">
        <f t="shared" si="23"/>
        <v>1005797</v>
      </c>
      <c r="Z367" s="87">
        <v>1</v>
      </c>
      <c r="AA367" s="87">
        <v>1005796</v>
      </c>
    </row>
    <row r="368" spans="1:27" ht="15">
      <c r="A368" s="105" t="s">
        <v>1409</v>
      </c>
      <c r="B368" s="95" t="s">
        <v>2088</v>
      </c>
      <c r="C368" s="87">
        <v>349000</v>
      </c>
      <c r="D368" s="46">
        <f t="shared" si="20"/>
        <v>862097</v>
      </c>
      <c r="E368" s="87">
        <v>194740</v>
      </c>
      <c r="F368" s="87">
        <v>667357</v>
      </c>
      <c r="H368" s="105" t="s">
        <v>1499</v>
      </c>
      <c r="I368" s="95" t="s">
        <v>1821</v>
      </c>
      <c r="J368" s="85"/>
      <c r="K368" s="46">
        <f t="shared" si="21"/>
        <v>426615</v>
      </c>
      <c r="L368" s="85"/>
      <c r="M368" s="87">
        <v>426615</v>
      </c>
      <c r="O368" s="105" t="s">
        <v>1359</v>
      </c>
      <c r="P368" s="95" t="s">
        <v>2071</v>
      </c>
      <c r="Q368" s="87">
        <v>1957633</v>
      </c>
      <c r="R368" s="87">
        <f t="shared" si="22"/>
        <v>1308504</v>
      </c>
      <c r="S368" s="87">
        <v>585520</v>
      </c>
      <c r="T368" s="87">
        <v>722984</v>
      </c>
      <c r="V368" s="105" t="s">
        <v>1403</v>
      </c>
      <c r="W368" s="95" t="s">
        <v>2086</v>
      </c>
      <c r="X368" s="87">
        <v>250000</v>
      </c>
      <c r="Y368" s="87">
        <f t="shared" si="23"/>
        <v>847819</v>
      </c>
      <c r="Z368" s="85"/>
      <c r="AA368" s="87">
        <v>847819</v>
      </c>
    </row>
    <row r="369" spans="1:27" ht="15">
      <c r="A369" s="105" t="s">
        <v>1412</v>
      </c>
      <c r="B369" s="95" t="s">
        <v>2089</v>
      </c>
      <c r="C369" s="85"/>
      <c r="D369" s="46">
        <f t="shared" si="20"/>
        <v>268852</v>
      </c>
      <c r="E369" s="85"/>
      <c r="F369" s="87">
        <v>268852</v>
      </c>
      <c r="H369" s="105" t="s">
        <v>1501</v>
      </c>
      <c r="I369" s="95" t="s">
        <v>2115</v>
      </c>
      <c r="J369" s="85"/>
      <c r="K369" s="46">
        <f t="shared" si="21"/>
        <v>17800</v>
      </c>
      <c r="L369" s="85"/>
      <c r="M369" s="87">
        <v>17800</v>
      </c>
      <c r="O369" s="105" t="s">
        <v>1362</v>
      </c>
      <c r="P369" s="95" t="s">
        <v>2072</v>
      </c>
      <c r="Q369" s="87">
        <v>639340</v>
      </c>
      <c r="R369" s="87">
        <f t="shared" si="22"/>
        <v>1290457</v>
      </c>
      <c r="S369" s="87">
        <v>619656</v>
      </c>
      <c r="T369" s="87">
        <v>670801</v>
      </c>
      <c r="V369" s="105" t="s">
        <v>1406</v>
      </c>
      <c r="W369" s="95" t="s">
        <v>2087</v>
      </c>
      <c r="X369" s="87">
        <v>656702</v>
      </c>
      <c r="Y369" s="87">
        <f t="shared" si="23"/>
        <v>363907</v>
      </c>
      <c r="Z369" s="87">
        <v>9000</v>
      </c>
      <c r="AA369" s="87">
        <v>354907</v>
      </c>
    </row>
    <row r="370" spans="1:27" ht="15">
      <c r="A370" s="105" t="s">
        <v>1415</v>
      </c>
      <c r="B370" s="95" t="s">
        <v>2090</v>
      </c>
      <c r="C370" s="85"/>
      <c r="D370" s="46">
        <f t="shared" si="20"/>
        <v>454146</v>
      </c>
      <c r="E370" s="87">
        <v>134200</v>
      </c>
      <c r="F370" s="87">
        <v>319946</v>
      </c>
      <c r="H370" s="105" t="s">
        <v>1505</v>
      </c>
      <c r="I370" s="95" t="s">
        <v>2116</v>
      </c>
      <c r="J370" s="85"/>
      <c r="K370" s="46">
        <f t="shared" si="21"/>
        <v>12000</v>
      </c>
      <c r="L370" s="85"/>
      <c r="M370" s="87">
        <v>12000</v>
      </c>
      <c r="O370" s="105" t="s">
        <v>1365</v>
      </c>
      <c r="P370" s="95" t="s">
        <v>2073</v>
      </c>
      <c r="Q370" s="85"/>
      <c r="R370" s="87">
        <f t="shared" si="22"/>
        <v>39821</v>
      </c>
      <c r="S370" s="85"/>
      <c r="T370" s="87">
        <v>39821</v>
      </c>
      <c r="V370" s="105" t="s">
        <v>1409</v>
      </c>
      <c r="W370" s="95" t="s">
        <v>2088</v>
      </c>
      <c r="X370" s="87">
        <v>56220</v>
      </c>
      <c r="Y370" s="87">
        <f t="shared" si="23"/>
        <v>1809553</v>
      </c>
      <c r="Z370" s="85"/>
      <c r="AA370" s="87">
        <v>1809553</v>
      </c>
    </row>
    <row r="371" spans="1:27" ht="15">
      <c r="A371" s="105" t="s">
        <v>1418</v>
      </c>
      <c r="B371" s="95" t="s">
        <v>2091</v>
      </c>
      <c r="C371" s="87">
        <v>277500</v>
      </c>
      <c r="D371" s="46">
        <f t="shared" si="20"/>
        <v>246717</v>
      </c>
      <c r="E371" s="85"/>
      <c r="F371" s="87">
        <v>246717</v>
      </c>
      <c r="H371" s="105" t="s">
        <v>1508</v>
      </c>
      <c r="I371" s="95" t="s">
        <v>2117</v>
      </c>
      <c r="J371" s="85"/>
      <c r="K371" s="46">
        <f t="shared" si="21"/>
        <v>165400</v>
      </c>
      <c r="L371" s="85"/>
      <c r="M371" s="87">
        <v>165400</v>
      </c>
      <c r="O371" s="105" t="s">
        <v>1368</v>
      </c>
      <c r="P371" s="95" t="s">
        <v>2074</v>
      </c>
      <c r="Q371" s="85"/>
      <c r="R371" s="87">
        <f t="shared" si="22"/>
        <v>272947</v>
      </c>
      <c r="S371" s="87">
        <v>35800</v>
      </c>
      <c r="T371" s="87">
        <v>237147</v>
      </c>
      <c r="V371" s="105" t="s">
        <v>1412</v>
      </c>
      <c r="W371" s="95" t="s">
        <v>2089</v>
      </c>
      <c r="X371" s="85"/>
      <c r="Y371" s="87">
        <f t="shared" si="23"/>
        <v>1355999</v>
      </c>
      <c r="Z371" s="87">
        <v>2700</v>
      </c>
      <c r="AA371" s="87">
        <v>1353299</v>
      </c>
    </row>
    <row r="372" spans="1:27" ht="15">
      <c r="A372" s="105" t="s">
        <v>1421</v>
      </c>
      <c r="B372" s="95" t="s">
        <v>2092</v>
      </c>
      <c r="C372" s="87">
        <v>176500</v>
      </c>
      <c r="D372" s="46">
        <f t="shared" si="20"/>
        <v>783669</v>
      </c>
      <c r="E372" s="87">
        <v>239000</v>
      </c>
      <c r="F372" s="87">
        <v>544669</v>
      </c>
      <c r="H372" s="105" t="s">
        <v>1511</v>
      </c>
      <c r="I372" s="95" t="s">
        <v>2118</v>
      </c>
      <c r="J372" s="85"/>
      <c r="K372" s="46">
        <f t="shared" si="21"/>
        <v>4950</v>
      </c>
      <c r="L372" s="85"/>
      <c r="M372" s="87">
        <v>4950</v>
      </c>
      <c r="O372" s="105" t="s">
        <v>1370</v>
      </c>
      <c r="P372" s="95" t="s">
        <v>2075</v>
      </c>
      <c r="Q372" s="87">
        <v>4191203</v>
      </c>
      <c r="R372" s="87">
        <f t="shared" si="22"/>
        <v>2805942</v>
      </c>
      <c r="S372" s="87">
        <v>1448795</v>
      </c>
      <c r="T372" s="87">
        <v>1357147</v>
      </c>
      <c r="V372" s="105" t="s">
        <v>1415</v>
      </c>
      <c r="W372" s="95" t="s">
        <v>2090</v>
      </c>
      <c r="X372" s="85"/>
      <c r="Y372" s="87">
        <f t="shared" si="23"/>
        <v>1918304</v>
      </c>
      <c r="Z372" s="85"/>
      <c r="AA372" s="87">
        <v>1918304</v>
      </c>
    </row>
    <row r="373" spans="1:27" ht="15">
      <c r="A373" s="105" t="s">
        <v>1424</v>
      </c>
      <c r="B373" s="95" t="s">
        <v>2093</v>
      </c>
      <c r="C373" s="87">
        <v>350000</v>
      </c>
      <c r="D373" s="46">
        <f t="shared" si="20"/>
        <v>1821515</v>
      </c>
      <c r="E373" s="87">
        <v>1552200</v>
      </c>
      <c r="F373" s="87">
        <v>269315</v>
      </c>
      <c r="H373" s="105" t="s">
        <v>1514</v>
      </c>
      <c r="I373" s="95" t="s">
        <v>2119</v>
      </c>
      <c r="J373" s="85"/>
      <c r="K373" s="46">
        <f t="shared" si="21"/>
        <v>29795</v>
      </c>
      <c r="L373" s="87">
        <v>26045</v>
      </c>
      <c r="M373" s="87">
        <v>3750</v>
      </c>
      <c r="O373" s="105" t="s">
        <v>1373</v>
      </c>
      <c r="P373" s="95" t="s">
        <v>2076</v>
      </c>
      <c r="Q373" s="87">
        <v>250000</v>
      </c>
      <c r="R373" s="87">
        <f t="shared" si="22"/>
        <v>1171958</v>
      </c>
      <c r="S373" s="87">
        <v>537900</v>
      </c>
      <c r="T373" s="87">
        <v>634058</v>
      </c>
      <c r="V373" s="105" t="s">
        <v>1418</v>
      </c>
      <c r="W373" s="95" t="s">
        <v>2091</v>
      </c>
      <c r="X373" s="87">
        <v>9661256</v>
      </c>
      <c r="Y373" s="87">
        <f t="shared" si="23"/>
        <v>7073850</v>
      </c>
      <c r="Z373" s="87">
        <v>28566</v>
      </c>
      <c r="AA373" s="87">
        <v>7045284</v>
      </c>
    </row>
    <row r="374" spans="1:27" ht="15">
      <c r="A374" s="105" t="s">
        <v>1427</v>
      </c>
      <c r="B374" s="95" t="s">
        <v>2094</v>
      </c>
      <c r="C374" s="87">
        <v>350</v>
      </c>
      <c r="D374" s="46">
        <f t="shared" si="20"/>
        <v>974628</v>
      </c>
      <c r="E374" s="87">
        <v>197700</v>
      </c>
      <c r="F374" s="87">
        <v>776928</v>
      </c>
      <c r="H374" s="105" t="s">
        <v>1517</v>
      </c>
      <c r="I374" s="95" t="s">
        <v>2120</v>
      </c>
      <c r="J374" s="87">
        <v>4000</v>
      </c>
      <c r="K374" s="46">
        <f t="shared" si="21"/>
        <v>501</v>
      </c>
      <c r="L374" s="85"/>
      <c r="M374" s="87">
        <v>501</v>
      </c>
      <c r="O374" s="105" t="s">
        <v>1375</v>
      </c>
      <c r="P374" s="95" t="s">
        <v>2077</v>
      </c>
      <c r="Q374" s="87">
        <v>3882010</v>
      </c>
      <c r="R374" s="87">
        <f t="shared" si="22"/>
        <v>1985672</v>
      </c>
      <c r="S374" s="87">
        <v>112500</v>
      </c>
      <c r="T374" s="87">
        <v>1873172</v>
      </c>
      <c r="V374" s="105" t="s">
        <v>1421</v>
      </c>
      <c r="W374" s="95" t="s">
        <v>2092</v>
      </c>
      <c r="X374" s="85"/>
      <c r="Y374" s="87">
        <f t="shared" si="23"/>
        <v>5148071</v>
      </c>
      <c r="Z374" s="85"/>
      <c r="AA374" s="87">
        <v>5148071</v>
      </c>
    </row>
    <row r="375" spans="1:27" ht="15">
      <c r="A375" s="105" t="s">
        <v>1430</v>
      </c>
      <c r="B375" s="95" t="s">
        <v>2095</v>
      </c>
      <c r="C375" s="85"/>
      <c r="D375" s="46">
        <f t="shared" si="20"/>
        <v>404769</v>
      </c>
      <c r="E375" s="87">
        <v>139000</v>
      </c>
      <c r="F375" s="87">
        <v>265769</v>
      </c>
      <c r="H375" s="105" t="s">
        <v>1520</v>
      </c>
      <c r="I375" s="95" t="s">
        <v>2121</v>
      </c>
      <c r="J375" s="85"/>
      <c r="K375" s="46">
        <f t="shared" si="21"/>
        <v>946104</v>
      </c>
      <c r="L375" s="85"/>
      <c r="M375" s="87">
        <v>946104</v>
      </c>
      <c r="O375" s="105" t="s">
        <v>1378</v>
      </c>
      <c r="P375" s="95" t="s">
        <v>2078</v>
      </c>
      <c r="Q375" s="87">
        <v>1035000</v>
      </c>
      <c r="R375" s="87">
        <f t="shared" si="22"/>
        <v>602944</v>
      </c>
      <c r="S375" s="87">
        <v>39000</v>
      </c>
      <c r="T375" s="87">
        <v>563944</v>
      </c>
      <c r="V375" s="105" t="s">
        <v>1424</v>
      </c>
      <c r="W375" s="95" t="s">
        <v>2093</v>
      </c>
      <c r="X375" s="87">
        <v>133000</v>
      </c>
      <c r="Y375" s="87">
        <f t="shared" si="23"/>
        <v>805979</v>
      </c>
      <c r="Z375" s="85"/>
      <c r="AA375" s="87">
        <v>805979</v>
      </c>
    </row>
    <row r="376" spans="1:27" ht="15">
      <c r="A376" s="105" t="s">
        <v>1433</v>
      </c>
      <c r="B376" s="95" t="s">
        <v>2096</v>
      </c>
      <c r="C376" s="85"/>
      <c r="D376" s="46">
        <f t="shared" si="20"/>
        <v>237781</v>
      </c>
      <c r="E376" s="85"/>
      <c r="F376" s="87">
        <v>237781</v>
      </c>
      <c r="H376" s="105" t="s">
        <v>1523</v>
      </c>
      <c r="I376" s="95" t="s">
        <v>2122</v>
      </c>
      <c r="J376" s="87">
        <v>188500</v>
      </c>
      <c r="K376" s="46">
        <f t="shared" si="21"/>
        <v>2107668</v>
      </c>
      <c r="L376" s="85"/>
      <c r="M376" s="87">
        <v>2107668</v>
      </c>
      <c r="O376" s="105" t="s">
        <v>1381</v>
      </c>
      <c r="P376" s="95" t="s">
        <v>2079</v>
      </c>
      <c r="Q376" s="87">
        <v>4723819</v>
      </c>
      <c r="R376" s="87">
        <f t="shared" si="22"/>
        <v>5299115</v>
      </c>
      <c r="S376" s="87">
        <v>1672251</v>
      </c>
      <c r="T376" s="87">
        <v>3626864</v>
      </c>
      <c r="V376" s="105" t="s">
        <v>1427</v>
      </c>
      <c r="W376" s="95" t="s">
        <v>2094</v>
      </c>
      <c r="X376" s="87">
        <v>91900</v>
      </c>
      <c r="Y376" s="87">
        <f t="shared" si="23"/>
        <v>835102</v>
      </c>
      <c r="Z376" s="87">
        <v>8000</v>
      </c>
      <c r="AA376" s="87">
        <v>827102</v>
      </c>
    </row>
    <row r="377" spans="1:27" ht="15">
      <c r="A377" s="105" t="s">
        <v>1436</v>
      </c>
      <c r="B377" s="95" t="s">
        <v>2097</v>
      </c>
      <c r="C377" s="87">
        <v>987715</v>
      </c>
      <c r="D377" s="46">
        <f t="shared" si="20"/>
        <v>1019595</v>
      </c>
      <c r="E377" s="87">
        <v>366400</v>
      </c>
      <c r="F377" s="87">
        <v>653195</v>
      </c>
      <c r="H377" s="105" t="s">
        <v>1525</v>
      </c>
      <c r="I377" s="95" t="s">
        <v>2123</v>
      </c>
      <c r="J377" s="85"/>
      <c r="K377" s="46">
        <f t="shared" si="21"/>
        <v>2200</v>
      </c>
      <c r="L377" s="85"/>
      <c r="M377" s="87">
        <v>2200</v>
      </c>
      <c r="O377" s="105" t="s">
        <v>1384</v>
      </c>
      <c r="P377" s="95" t="s">
        <v>2080</v>
      </c>
      <c r="Q377" s="87">
        <v>579000</v>
      </c>
      <c r="R377" s="87">
        <f t="shared" si="22"/>
        <v>1775663</v>
      </c>
      <c r="S377" s="87">
        <v>820567</v>
      </c>
      <c r="T377" s="87">
        <v>955096</v>
      </c>
      <c r="V377" s="105" t="s">
        <v>1430</v>
      </c>
      <c r="W377" s="95" t="s">
        <v>2095</v>
      </c>
      <c r="X377" s="87">
        <v>45600</v>
      </c>
      <c r="Y377" s="87">
        <f t="shared" si="23"/>
        <v>163306</v>
      </c>
      <c r="Z377" s="85"/>
      <c r="AA377" s="87">
        <v>163306</v>
      </c>
    </row>
    <row r="378" spans="1:27" ht="15">
      <c r="A378" s="105" t="s">
        <v>1439</v>
      </c>
      <c r="B378" s="95" t="s">
        <v>2098</v>
      </c>
      <c r="C378" s="85"/>
      <c r="D378" s="46">
        <f t="shared" si="20"/>
        <v>252488</v>
      </c>
      <c r="E378" s="87">
        <v>88400</v>
      </c>
      <c r="F378" s="87">
        <v>164088</v>
      </c>
      <c r="H378" s="105" t="s">
        <v>1528</v>
      </c>
      <c r="I378" s="95" t="s">
        <v>2124</v>
      </c>
      <c r="J378" s="85"/>
      <c r="K378" s="46">
        <f t="shared" si="21"/>
        <v>500</v>
      </c>
      <c r="L378" s="87">
        <v>500</v>
      </c>
      <c r="M378" s="85"/>
      <c r="O378" s="105" t="s">
        <v>1388</v>
      </c>
      <c r="P378" s="95" t="s">
        <v>2081</v>
      </c>
      <c r="Q378" s="85"/>
      <c r="R378" s="87">
        <f t="shared" si="22"/>
        <v>1629904</v>
      </c>
      <c r="S378" s="87">
        <v>160600</v>
      </c>
      <c r="T378" s="87">
        <v>1469304</v>
      </c>
      <c r="V378" s="105" t="s">
        <v>1433</v>
      </c>
      <c r="W378" s="95" t="s">
        <v>2096</v>
      </c>
      <c r="X378" s="85"/>
      <c r="Y378" s="87">
        <f t="shared" si="23"/>
        <v>63050</v>
      </c>
      <c r="Z378" s="85"/>
      <c r="AA378" s="87">
        <v>63050</v>
      </c>
    </row>
    <row r="379" spans="1:27" ht="15">
      <c r="A379" s="105" t="s">
        <v>1442</v>
      </c>
      <c r="B379" s="95" t="s">
        <v>2099</v>
      </c>
      <c r="C379" s="85"/>
      <c r="D379" s="46">
        <f t="shared" si="20"/>
        <v>1558619</v>
      </c>
      <c r="E379" s="85"/>
      <c r="F379" s="87">
        <v>1558619</v>
      </c>
      <c r="H379" s="105" t="s">
        <v>1531</v>
      </c>
      <c r="I379" s="95" t="s">
        <v>2125</v>
      </c>
      <c r="J379" s="85"/>
      <c r="K379" s="46">
        <f t="shared" si="21"/>
        <v>8340</v>
      </c>
      <c r="L379" s="85"/>
      <c r="M379" s="87">
        <v>8340</v>
      </c>
      <c r="O379" s="105" t="s">
        <v>1391</v>
      </c>
      <c r="P379" s="95" t="s">
        <v>2082</v>
      </c>
      <c r="Q379" s="87">
        <v>774800</v>
      </c>
      <c r="R379" s="87">
        <f t="shared" si="22"/>
        <v>839665</v>
      </c>
      <c r="S379" s="87">
        <v>140800</v>
      </c>
      <c r="T379" s="87">
        <v>698865</v>
      </c>
      <c r="V379" s="105" t="s">
        <v>1436</v>
      </c>
      <c r="W379" s="95" t="s">
        <v>2097</v>
      </c>
      <c r="X379" s="87">
        <v>323500</v>
      </c>
      <c r="Y379" s="87">
        <f t="shared" si="23"/>
        <v>6904853</v>
      </c>
      <c r="Z379" s="87">
        <v>5165000</v>
      </c>
      <c r="AA379" s="87">
        <v>1739853</v>
      </c>
    </row>
    <row r="380" spans="1:27" ht="15">
      <c r="A380" s="105" t="s">
        <v>1445</v>
      </c>
      <c r="B380" s="95" t="s">
        <v>2100</v>
      </c>
      <c r="C380" s="87">
        <v>64600</v>
      </c>
      <c r="D380" s="46">
        <f t="shared" si="20"/>
        <v>262537</v>
      </c>
      <c r="E380" s="85"/>
      <c r="F380" s="87">
        <v>262537</v>
      </c>
      <c r="H380" s="105" t="s">
        <v>1534</v>
      </c>
      <c r="I380" s="95" t="s">
        <v>2126</v>
      </c>
      <c r="J380" s="87">
        <v>315004</v>
      </c>
      <c r="K380" s="46">
        <f t="shared" si="21"/>
        <v>260231</v>
      </c>
      <c r="L380" s="85"/>
      <c r="M380" s="87">
        <v>260231</v>
      </c>
      <c r="O380" s="105" t="s">
        <v>1394</v>
      </c>
      <c r="P380" s="95" t="s">
        <v>2083</v>
      </c>
      <c r="Q380" s="85"/>
      <c r="R380" s="87">
        <f t="shared" si="22"/>
        <v>583852</v>
      </c>
      <c r="S380" s="87">
        <v>30600</v>
      </c>
      <c r="T380" s="87">
        <v>553252</v>
      </c>
      <c r="V380" s="105" t="s">
        <v>1439</v>
      </c>
      <c r="W380" s="95" t="s">
        <v>2098</v>
      </c>
      <c r="X380" s="87">
        <v>5000</v>
      </c>
      <c r="Y380" s="87">
        <f t="shared" si="23"/>
        <v>524881</v>
      </c>
      <c r="Z380" s="85"/>
      <c r="AA380" s="87">
        <v>524881</v>
      </c>
    </row>
    <row r="381" spans="1:27" ht="15">
      <c r="A381" s="105" t="s">
        <v>1448</v>
      </c>
      <c r="B381" s="95" t="s">
        <v>2101</v>
      </c>
      <c r="C381" s="87">
        <v>30100</v>
      </c>
      <c r="D381" s="46">
        <f t="shared" si="20"/>
        <v>694133</v>
      </c>
      <c r="E381" s="87">
        <v>97100</v>
      </c>
      <c r="F381" s="87">
        <v>597033</v>
      </c>
      <c r="H381" s="105" t="s">
        <v>1537</v>
      </c>
      <c r="I381" s="95" t="s">
        <v>2127</v>
      </c>
      <c r="J381" s="85"/>
      <c r="K381" s="46">
        <f t="shared" si="21"/>
        <v>124836</v>
      </c>
      <c r="L381" s="87">
        <v>21832</v>
      </c>
      <c r="M381" s="87">
        <v>103004</v>
      </c>
      <c r="O381" s="105" t="s">
        <v>1397</v>
      </c>
      <c r="P381" s="95" t="s">
        <v>2084</v>
      </c>
      <c r="Q381" s="87">
        <v>508100</v>
      </c>
      <c r="R381" s="87">
        <f t="shared" si="22"/>
        <v>3917854</v>
      </c>
      <c r="S381" s="87">
        <v>2166503</v>
      </c>
      <c r="T381" s="87">
        <v>1751351</v>
      </c>
      <c r="V381" s="105" t="s">
        <v>1442</v>
      </c>
      <c r="W381" s="95" t="s">
        <v>2099</v>
      </c>
      <c r="X381" s="87">
        <v>1400</v>
      </c>
      <c r="Y381" s="87">
        <f t="shared" si="23"/>
        <v>29506</v>
      </c>
      <c r="Z381" s="85"/>
      <c r="AA381" s="87">
        <v>29506</v>
      </c>
    </row>
    <row r="382" spans="1:27" ht="15">
      <c r="A382" s="105" t="s">
        <v>1451</v>
      </c>
      <c r="B382" s="95" t="s">
        <v>2102</v>
      </c>
      <c r="C382" s="87">
        <v>3478000</v>
      </c>
      <c r="D382" s="46">
        <f t="shared" si="20"/>
        <v>2455180</v>
      </c>
      <c r="E382" s="87">
        <v>590200</v>
      </c>
      <c r="F382" s="87">
        <v>1864980</v>
      </c>
      <c r="H382" s="105" t="s">
        <v>1543</v>
      </c>
      <c r="I382" s="95" t="s">
        <v>2129</v>
      </c>
      <c r="J382" s="87">
        <v>1429731</v>
      </c>
      <c r="K382" s="46">
        <f t="shared" si="21"/>
        <v>6732936</v>
      </c>
      <c r="L382" s="87">
        <v>5293302</v>
      </c>
      <c r="M382" s="87">
        <v>1439634</v>
      </c>
      <c r="O382" s="105" t="s">
        <v>1400</v>
      </c>
      <c r="P382" s="95" t="s">
        <v>2085</v>
      </c>
      <c r="Q382" s="87">
        <v>4375379</v>
      </c>
      <c r="R382" s="87">
        <f t="shared" si="22"/>
        <v>3986709</v>
      </c>
      <c r="S382" s="87">
        <v>1537472</v>
      </c>
      <c r="T382" s="87">
        <v>2449237</v>
      </c>
      <c r="V382" s="105" t="s">
        <v>1445</v>
      </c>
      <c r="W382" s="95" t="s">
        <v>2100</v>
      </c>
      <c r="X382" s="85"/>
      <c r="Y382" s="87">
        <f t="shared" si="23"/>
        <v>14500</v>
      </c>
      <c r="Z382" s="85"/>
      <c r="AA382" s="87">
        <v>14500</v>
      </c>
    </row>
    <row r="383" spans="1:27" ht="15">
      <c r="A383" s="105" t="s">
        <v>1454</v>
      </c>
      <c r="B383" s="95" t="s">
        <v>2103</v>
      </c>
      <c r="C383" s="85"/>
      <c r="D383" s="46">
        <f t="shared" si="20"/>
        <v>208563</v>
      </c>
      <c r="E383" s="85"/>
      <c r="F383" s="87">
        <v>208563</v>
      </c>
      <c r="H383" s="105" t="s">
        <v>1546</v>
      </c>
      <c r="I383" s="95" t="s">
        <v>2130</v>
      </c>
      <c r="J383" s="87">
        <v>3494560</v>
      </c>
      <c r="K383" s="46">
        <f t="shared" si="21"/>
        <v>276050</v>
      </c>
      <c r="L383" s="87">
        <v>58600</v>
      </c>
      <c r="M383" s="87">
        <v>217450</v>
      </c>
      <c r="O383" s="105" t="s">
        <v>1403</v>
      </c>
      <c r="P383" s="95" t="s">
        <v>2086</v>
      </c>
      <c r="Q383" s="85"/>
      <c r="R383" s="87">
        <f t="shared" si="22"/>
        <v>322641</v>
      </c>
      <c r="S383" s="87">
        <v>136000</v>
      </c>
      <c r="T383" s="87">
        <v>186641</v>
      </c>
      <c r="V383" s="105" t="s">
        <v>1448</v>
      </c>
      <c r="W383" s="95" t="s">
        <v>2101</v>
      </c>
      <c r="X383" s="87">
        <v>299085</v>
      </c>
      <c r="Y383" s="87">
        <f t="shared" si="23"/>
        <v>2355388</v>
      </c>
      <c r="Z383" s="85"/>
      <c r="AA383" s="87">
        <v>2355388</v>
      </c>
    </row>
    <row r="384" spans="1:27" ht="15">
      <c r="A384" s="105" t="s">
        <v>1457</v>
      </c>
      <c r="B384" s="95" t="s">
        <v>2104</v>
      </c>
      <c r="C384" s="85"/>
      <c r="D384" s="46">
        <f t="shared" si="20"/>
        <v>675409</v>
      </c>
      <c r="E384" s="87">
        <v>7247</v>
      </c>
      <c r="F384" s="87">
        <v>668162</v>
      </c>
      <c r="H384" s="105" t="s">
        <v>1549</v>
      </c>
      <c r="I384" s="95" t="s">
        <v>2131</v>
      </c>
      <c r="J384" s="85"/>
      <c r="K384" s="46">
        <f t="shared" si="21"/>
        <v>404000</v>
      </c>
      <c r="L384" s="87">
        <v>1700</v>
      </c>
      <c r="M384" s="87">
        <v>402300</v>
      </c>
      <c r="O384" s="105" t="s">
        <v>1406</v>
      </c>
      <c r="P384" s="95" t="s">
        <v>2087</v>
      </c>
      <c r="Q384" s="87">
        <v>282500</v>
      </c>
      <c r="R384" s="87">
        <f t="shared" si="22"/>
        <v>2084320</v>
      </c>
      <c r="S384" s="87">
        <v>463221</v>
      </c>
      <c r="T384" s="87">
        <v>1621099</v>
      </c>
      <c r="V384" s="105" t="s">
        <v>1451</v>
      </c>
      <c r="W384" s="95" t="s">
        <v>2102</v>
      </c>
      <c r="X384" s="85"/>
      <c r="Y384" s="87">
        <f t="shared" si="23"/>
        <v>5165692</v>
      </c>
      <c r="Z384" s="85"/>
      <c r="AA384" s="87">
        <v>5165692</v>
      </c>
    </row>
    <row r="385" spans="1:27" ht="15">
      <c r="A385" s="105" t="s">
        <v>1460</v>
      </c>
      <c r="B385" s="95" t="s">
        <v>2269</v>
      </c>
      <c r="C385" s="85"/>
      <c r="D385" s="46">
        <f t="shared" si="20"/>
        <v>192612</v>
      </c>
      <c r="E385" s="85"/>
      <c r="F385" s="87">
        <v>192612</v>
      </c>
      <c r="H385" s="105" t="s">
        <v>1552</v>
      </c>
      <c r="I385" s="95" t="s">
        <v>2132</v>
      </c>
      <c r="J385" s="85"/>
      <c r="K385" s="46">
        <f t="shared" si="21"/>
        <v>8950</v>
      </c>
      <c r="L385" s="85"/>
      <c r="M385" s="87">
        <v>8950</v>
      </c>
      <c r="O385" s="105" t="s">
        <v>1409</v>
      </c>
      <c r="P385" s="95" t="s">
        <v>2088</v>
      </c>
      <c r="Q385" s="87">
        <v>945000</v>
      </c>
      <c r="R385" s="87">
        <f t="shared" si="22"/>
        <v>3290586</v>
      </c>
      <c r="S385" s="87">
        <v>1066041</v>
      </c>
      <c r="T385" s="87">
        <v>2224545</v>
      </c>
      <c r="V385" s="105" t="s">
        <v>1454</v>
      </c>
      <c r="W385" s="95" t="s">
        <v>2103</v>
      </c>
      <c r="X385" s="85"/>
      <c r="Y385" s="87">
        <f t="shared" si="23"/>
        <v>2724500</v>
      </c>
      <c r="Z385" s="85"/>
      <c r="AA385" s="87">
        <v>2724500</v>
      </c>
    </row>
    <row r="386" spans="1:27" ht="15">
      <c r="A386" s="105" t="s">
        <v>1463</v>
      </c>
      <c r="B386" s="95" t="s">
        <v>2105</v>
      </c>
      <c r="C386" s="87">
        <v>3800</v>
      </c>
      <c r="D386" s="46">
        <f t="shared" si="20"/>
        <v>302937</v>
      </c>
      <c r="E386" s="87">
        <v>117734</v>
      </c>
      <c r="F386" s="87">
        <v>185203</v>
      </c>
      <c r="H386" s="105" t="s">
        <v>1555</v>
      </c>
      <c r="I386" s="95" t="s">
        <v>2133</v>
      </c>
      <c r="J386" s="85"/>
      <c r="K386" s="46">
        <f t="shared" si="21"/>
        <v>39640</v>
      </c>
      <c r="L386" s="85"/>
      <c r="M386" s="87">
        <v>39640</v>
      </c>
      <c r="O386" s="105" t="s">
        <v>1412</v>
      </c>
      <c r="P386" s="95" t="s">
        <v>2089</v>
      </c>
      <c r="Q386" s="85"/>
      <c r="R386" s="87">
        <f t="shared" si="22"/>
        <v>1540069</v>
      </c>
      <c r="S386" s="85"/>
      <c r="T386" s="87">
        <v>1540069</v>
      </c>
      <c r="V386" s="105" t="s">
        <v>1457</v>
      </c>
      <c r="W386" s="95" t="s">
        <v>2104</v>
      </c>
      <c r="X386" s="85"/>
      <c r="Y386" s="87">
        <f t="shared" si="23"/>
        <v>10026866</v>
      </c>
      <c r="Z386" s="87">
        <v>22500</v>
      </c>
      <c r="AA386" s="87">
        <v>10004366</v>
      </c>
    </row>
    <row r="387" spans="1:27" ht="15">
      <c r="A387" s="105" t="s">
        <v>1466</v>
      </c>
      <c r="B387" s="95" t="s">
        <v>2106</v>
      </c>
      <c r="C387" s="87">
        <v>1790660</v>
      </c>
      <c r="D387" s="46">
        <f t="shared" si="20"/>
        <v>889071</v>
      </c>
      <c r="E387" s="87">
        <v>67000</v>
      </c>
      <c r="F387" s="87">
        <v>822071</v>
      </c>
      <c r="H387" s="105" t="s">
        <v>1558</v>
      </c>
      <c r="I387" s="95" t="s">
        <v>2134</v>
      </c>
      <c r="J387" s="87">
        <v>811484</v>
      </c>
      <c r="K387" s="46">
        <f t="shared" si="21"/>
        <v>142700</v>
      </c>
      <c r="L387" s="85"/>
      <c r="M387" s="87">
        <v>142700</v>
      </c>
      <c r="O387" s="105" t="s">
        <v>1415</v>
      </c>
      <c r="P387" s="95" t="s">
        <v>2090</v>
      </c>
      <c r="Q387" s="85"/>
      <c r="R387" s="87">
        <f t="shared" si="22"/>
        <v>1510790</v>
      </c>
      <c r="S387" s="87">
        <v>274700</v>
      </c>
      <c r="T387" s="87">
        <v>1236090</v>
      </c>
      <c r="V387" s="105" t="s">
        <v>1460</v>
      </c>
      <c r="W387" s="95" t="s">
        <v>2269</v>
      </c>
      <c r="X387" s="85"/>
      <c r="Y387" s="87">
        <f t="shared" si="23"/>
        <v>365749</v>
      </c>
      <c r="Z387" s="85"/>
      <c r="AA387" s="87">
        <v>365749</v>
      </c>
    </row>
    <row r="388" spans="1:27" ht="15">
      <c r="A388" s="105" t="s">
        <v>1469</v>
      </c>
      <c r="B388" s="95" t="s">
        <v>2107</v>
      </c>
      <c r="C388" s="85"/>
      <c r="D388" s="46">
        <f t="shared" si="20"/>
        <v>1025</v>
      </c>
      <c r="E388" s="85"/>
      <c r="F388" s="87">
        <v>1025</v>
      </c>
      <c r="H388" s="105" t="s">
        <v>1561</v>
      </c>
      <c r="I388" s="95" t="s">
        <v>2065</v>
      </c>
      <c r="J388" s="85"/>
      <c r="K388" s="46">
        <f t="shared" si="21"/>
        <v>22503</v>
      </c>
      <c r="L388" s="85"/>
      <c r="M388" s="87">
        <v>22503</v>
      </c>
      <c r="O388" s="105" t="s">
        <v>1418</v>
      </c>
      <c r="P388" s="95" t="s">
        <v>2091</v>
      </c>
      <c r="Q388" s="87">
        <v>3976050</v>
      </c>
      <c r="R388" s="87">
        <f t="shared" si="22"/>
        <v>1923817</v>
      </c>
      <c r="S388" s="87">
        <v>404550</v>
      </c>
      <c r="T388" s="87">
        <v>1519267</v>
      </c>
      <c r="V388" s="105" t="s">
        <v>1463</v>
      </c>
      <c r="W388" s="95" t="s">
        <v>2105</v>
      </c>
      <c r="X388" s="87">
        <v>34000</v>
      </c>
      <c r="Y388" s="87">
        <f t="shared" si="23"/>
        <v>458900</v>
      </c>
      <c r="Z388" s="85"/>
      <c r="AA388" s="87">
        <v>458900</v>
      </c>
    </row>
    <row r="389" spans="1:27" ht="15">
      <c r="A389" s="105" t="s">
        <v>1472</v>
      </c>
      <c r="B389" s="95" t="s">
        <v>1119</v>
      </c>
      <c r="C389" s="87">
        <v>316102</v>
      </c>
      <c r="D389" s="46">
        <f t="shared" si="20"/>
        <v>2409272</v>
      </c>
      <c r="E389" s="87">
        <v>343902</v>
      </c>
      <c r="F389" s="87">
        <v>2065370</v>
      </c>
      <c r="H389" s="105" t="s">
        <v>1563</v>
      </c>
      <c r="I389" s="95" t="s">
        <v>2135</v>
      </c>
      <c r="J389" s="85"/>
      <c r="K389" s="46">
        <f t="shared" si="21"/>
        <v>6000</v>
      </c>
      <c r="L389" s="85"/>
      <c r="M389" s="87">
        <v>6000</v>
      </c>
      <c r="O389" s="105" t="s">
        <v>1421</v>
      </c>
      <c r="P389" s="95" t="s">
        <v>2092</v>
      </c>
      <c r="Q389" s="87">
        <v>952580</v>
      </c>
      <c r="R389" s="87">
        <f t="shared" si="22"/>
        <v>2339563</v>
      </c>
      <c r="S389" s="87">
        <v>405800</v>
      </c>
      <c r="T389" s="87">
        <v>1933763</v>
      </c>
      <c r="V389" s="105" t="s">
        <v>1466</v>
      </c>
      <c r="W389" s="95" t="s">
        <v>2106</v>
      </c>
      <c r="X389" s="87">
        <v>4948130</v>
      </c>
      <c r="Y389" s="87">
        <f t="shared" si="23"/>
        <v>6238532</v>
      </c>
      <c r="Z389" s="87">
        <v>1268100</v>
      </c>
      <c r="AA389" s="87">
        <v>4970432</v>
      </c>
    </row>
    <row r="390" spans="1:27" ht="15">
      <c r="A390" s="105" t="s">
        <v>1475</v>
      </c>
      <c r="B390" s="95" t="s">
        <v>2108</v>
      </c>
      <c r="C390" s="85"/>
      <c r="D390" s="46">
        <f t="shared" si="20"/>
        <v>508018</v>
      </c>
      <c r="E390" s="87">
        <v>110000</v>
      </c>
      <c r="F390" s="87">
        <v>398018</v>
      </c>
      <c r="H390" s="105" t="s">
        <v>1569</v>
      </c>
      <c r="I390" s="95" t="s">
        <v>2137</v>
      </c>
      <c r="J390" s="87">
        <v>123100</v>
      </c>
      <c r="K390" s="46">
        <f t="shared" si="21"/>
        <v>94409</v>
      </c>
      <c r="L390" s="85"/>
      <c r="M390" s="87">
        <v>94409</v>
      </c>
      <c r="O390" s="105" t="s">
        <v>1424</v>
      </c>
      <c r="P390" s="95" t="s">
        <v>2093</v>
      </c>
      <c r="Q390" s="87">
        <v>1519100</v>
      </c>
      <c r="R390" s="87">
        <f t="shared" si="22"/>
        <v>3511578</v>
      </c>
      <c r="S390" s="87">
        <v>2559150</v>
      </c>
      <c r="T390" s="87">
        <v>952428</v>
      </c>
      <c r="V390" s="105" t="s">
        <v>1469</v>
      </c>
      <c r="W390" s="95" t="s">
        <v>2107</v>
      </c>
      <c r="X390" s="85"/>
      <c r="Y390" s="87">
        <f t="shared" si="23"/>
        <v>100699</v>
      </c>
      <c r="Z390" s="85"/>
      <c r="AA390" s="87">
        <v>100699</v>
      </c>
    </row>
    <row r="391" spans="1:27" ht="15">
      <c r="A391" s="105" t="s">
        <v>1478</v>
      </c>
      <c r="B391" s="95" t="s">
        <v>2109</v>
      </c>
      <c r="C391" s="87">
        <v>195700</v>
      </c>
      <c r="D391" s="46">
        <f aca="true" t="shared" si="24" ref="D391:D454">E391+F391</f>
        <v>845655</v>
      </c>
      <c r="E391" s="87">
        <v>165200</v>
      </c>
      <c r="F391" s="87">
        <v>680455</v>
      </c>
      <c r="H391" s="105" t="s">
        <v>1572</v>
      </c>
      <c r="I391" s="95" t="s">
        <v>2138</v>
      </c>
      <c r="J391" s="87">
        <v>18500</v>
      </c>
      <c r="K391" s="46">
        <f aca="true" t="shared" si="25" ref="K391:K454">L391+M391</f>
        <v>148125</v>
      </c>
      <c r="L391" s="85"/>
      <c r="M391" s="87">
        <v>148125</v>
      </c>
      <c r="O391" s="105" t="s">
        <v>1427</v>
      </c>
      <c r="P391" s="95" t="s">
        <v>2094</v>
      </c>
      <c r="Q391" s="87">
        <v>427646</v>
      </c>
      <c r="R391" s="87">
        <f aca="true" t="shared" si="26" ref="R391:R454">S391+T391</f>
        <v>2364446</v>
      </c>
      <c r="S391" s="87">
        <v>557250</v>
      </c>
      <c r="T391" s="87">
        <v>1807196</v>
      </c>
      <c r="V391" s="105" t="s">
        <v>1472</v>
      </c>
      <c r="W391" s="95" t="s">
        <v>1119</v>
      </c>
      <c r="X391" s="87">
        <v>671200</v>
      </c>
      <c r="Y391" s="87">
        <f aca="true" t="shared" si="27" ref="Y391:Y454">Z391+AA391</f>
        <v>24059395</v>
      </c>
      <c r="Z391" s="87">
        <v>4288062</v>
      </c>
      <c r="AA391" s="87">
        <v>19771333</v>
      </c>
    </row>
    <row r="392" spans="1:27" ht="15">
      <c r="A392" s="105" t="s">
        <v>1481</v>
      </c>
      <c r="B392" s="95" t="s">
        <v>2110</v>
      </c>
      <c r="C392" s="87">
        <v>1200</v>
      </c>
      <c r="D392" s="46">
        <f t="shared" si="24"/>
        <v>1023145</v>
      </c>
      <c r="E392" s="87">
        <v>192000</v>
      </c>
      <c r="F392" s="87">
        <v>831145</v>
      </c>
      <c r="H392" s="105" t="s">
        <v>1575</v>
      </c>
      <c r="I392" s="95" t="s">
        <v>1120</v>
      </c>
      <c r="J392" s="85"/>
      <c r="K392" s="46">
        <f t="shared" si="25"/>
        <v>102523</v>
      </c>
      <c r="L392" s="85"/>
      <c r="M392" s="87">
        <v>102523</v>
      </c>
      <c r="O392" s="105" t="s">
        <v>1430</v>
      </c>
      <c r="P392" s="95" t="s">
        <v>2095</v>
      </c>
      <c r="Q392" s="87">
        <v>213500</v>
      </c>
      <c r="R392" s="87">
        <f t="shared" si="26"/>
        <v>1861118</v>
      </c>
      <c r="S392" s="87">
        <v>141500</v>
      </c>
      <c r="T392" s="87">
        <v>1719618</v>
      </c>
      <c r="V392" s="105" t="s">
        <v>1475</v>
      </c>
      <c r="W392" s="95" t="s">
        <v>2108</v>
      </c>
      <c r="X392" s="87">
        <v>44201</v>
      </c>
      <c r="Y392" s="87">
        <f t="shared" si="27"/>
        <v>959267</v>
      </c>
      <c r="Z392" s="85"/>
      <c r="AA392" s="87">
        <v>959267</v>
      </c>
    </row>
    <row r="393" spans="1:27" ht="15">
      <c r="A393" s="105" t="s">
        <v>1484</v>
      </c>
      <c r="B393" s="95" t="s">
        <v>2111</v>
      </c>
      <c r="C393" s="85"/>
      <c r="D393" s="46">
        <f t="shared" si="24"/>
        <v>124530</v>
      </c>
      <c r="E393" s="87">
        <v>60400</v>
      </c>
      <c r="F393" s="87">
        <v>64130</v>
      </c>
      <c r="H393" s="105" t="s">
        <v>1578</v>
      </c>
      <c r="I393" s="95" t="s">
        <v>2139</v>
      </c>
      <c r="J393" s="87">
        <v>100</v>
      </c>
      <c r="K393" s="46">
        <f t="shared" si="25"/>
        <v>96087</v>
      </c>
      <c r="L393" s="85"/>
      <c r="M393" s="87">
        <v>96087</v>
      </c>
      <c r="O393" s="105" t="s">
        <v>1433</v>
      </c>
      <c r="P393" s="95" t="s">
        <v>2096</v>
      </c>
      <c r="Q393" s="87">
        <v>183495</v>
      </c>
      <c r="R393" s="87">
        <f t="shared" si="26"/>
        <v>765968</v>
      </c>
      <c r="S393" s="87">
        <v>60700</v>
      </c>
      <c r="T393" s="87">
        <v>705268</v>
      </c>
      <c r="V393" s="105" t="s">
        <v>1478</v>
      </c>
      <c r="W393" s="95" t="s">
        <v>2109</v>
      </c>
      <c r="X393" s="87">
        <v>21275</v>
      </c>
      <c r="Y393" s="87">
        <f t="shared" si="27"/>
        <v>13856227</v>
      </c>
      <c r="Z393" s="87">
        <v>2561000</v>
      </c>
      <c r="AA393" s="87">
        <v>11295227</v>
      </c>
    </row>
    <row r="394" spans="1:27" ht="15">
      <c r="A394" s="105" t="s">
        <v>1487</v>
      </c>
      <c r="B394" s="95" t="s">
        <v>2112</v>
      </c>
      <c r="C394" s="85"/>
      <c r="D394" s="46">
        <f t="shared" si="24"/>
        <v>93369</v>
      </c>
      <c r="E394" s="85"/>
      <c r="F394" s="87">
        <v>93369</v>
      </c>
      <c r="H394" s="105" t="s">
        <v>1581</v>
      </c>
      <c r="I394" s="95" t="s">
        <v>2140</v>
      </c>
      <c r="J394" s="87">
        <v>736815</v>
      </c>
      <c r="K394" s="46">
        <f t="shared" si="25"/>
        <v>365394</v>
      </c>
      <c r="L394" s="87">
        <v>11001</v>
      </c>
      <c r="M394" s="87">
        <v>354393</v>
      </c>
      <c r="O394" s="105" t="s">
        <v>1436</v>
      </c>
      <c r="P394" s="95" t="s">
        <v>2097</v>
      </c>
      <c r="Q394" s="87">
        <v>2928615</v>
      </c>
      <c r="R394" s="87">
        <f t="shared" si="26"/>
        <v>7105169</v>
      </c>
      <c r="S394" s="87">
        <v>4358412</v>
      </c>
      <c r="T394" s="87">
        <v>2746757</v>
      </c>
      <c r="V394" s="105" t="s">
        <v>1481</v>
      </c>
      <c r="W394" s="95" t="s">
        <v>2110</v>
      </c>
      <c r="X394" s="87">
        <v>18504500</v>
      </c>
      <c r="Y394" s="87">
        <f t="shared" si="27"/>
        <v>3124732</v>
      </c>
      <c r="Z394" s="87">
        <v>14101</v>
      </c>
      <c r="AA394" s="87">
        <v>3110631</v>
      </c>
    </row>
    <row r="395" spans="1:27" ht="15">
      <c r="A395" s="105" t="s">
        <v>1490</v>
      </c>
      <c r="B395" s="95" t="s">
        <v>2113</v>
      </c>
      <c r="C395" s="85"/>
      <c r="D395" s="46">
        <f t="shared" si="24"/>
        <v>385222</v>
      </c>
      <c r="E395" s="87">
        <v>15000</v>
      </c>
      <c r="F395" s="87">
        <v>370222</v>
      </c>
      <c r="H395" s="105" t="s">
        <v>1584</v>
      </c>
      <c r="I395" s="95" t="s">
        <v>2141</v>
      </c>
      <c r="J395" s="85"/>
      <c r="K395" s="46">
        <f t="shared" si="25"/>
        <v>30065</v>
      </c>
      <c r="L395" s="85"/>
      <c r="M395" s="87">
        <v>30065</v>
      </c>
      <c r="O395" s="105" t="s">
        <v>1439</v>
      </c>
      <c r="P395" s="95" t="s">
        <v>2098</v>
      </c>
      <c r="Q395" s="87">
        <v>5802</v>
      </c>
      <c r="R395" s="87">
        <f t="shared" si="26"/>
        <v>1530883</v>
      </c>
      <c r="S395" s="87">
        <v>208400</v>
      </c>
      <c r="T395" s="87">
        <v>1322483</v>
      </c>
      <c r="V395" s="105" t="s">
        <v>1484</v>
      </c>
      <c r="W395" s="95" t="s">
        <v>2111</v>
      </c>
      <c r="X395" s="85"/>
      <c r="Y395" s="87">
        <f t="shared" si="27"/>
        <v>1051810</v>
      </c>
      <c r="Z395" s="87">
        <v>600000</v>
      </c>
      <c r="AA395" s="87">
        <v>451810</v>
      </c>
    </row>
    <row r="396" spans="1:27" ht="15">
      <c r="A396" s="105" t="s">
        <v>1493</v>
      </c>
      <c r="B396" s="95" t="s">
        <v>2114</v>
      </c>
      <c r="C396" s="85"/>
      <c r="D396" s="46">
        <f t="shared" si="24"/>
        <v>1186958</v>
      </c>
      <c r="E396" s="87">
        <v>350320</v>
      </c>
      <c r="F396" s="87">
        <v>836638</v>
      </c>
      <c r="H396" s="105" t="s">
        <v>1587</v>
      </c>
      <c r="I396" s="95" t="s">
        <v>2142</v>
      </c>
      <c r="J396" s="87">
        <v>250</v>
      </c>
      <c r="K396" s="46">
        <f t="shared" si="25"/>
        <v>0</v>
      </c>
      <c r="L396" s="85"/>
      <c r="M396" s="85"/>
      <c r="O396" s="105" t="s">
        <v>1442</v>
      </c>
      <c r="P396" s="95" t="s">
        <v>2099</v>
      </c>
      <c r="Q396" s="87">
        <v>1</v>
      </c>
      <c r="R396" s="87">
        <f t="shared" si="26"/>
        <v>3267675</v>
      </c>
      <c r="S396" s="87">
        <v>22002</v>
      </c>
      <c r="T396" s="87">
        <v>3245673</v>
      </c>
      <c r="V396" s="105" t="s">
        <v>1487</v>
      </c>
      <c r="W396" s="95" t="s">
        <v>2112</v>
      </c>
      <c r="X396" s="87">
        <v>150600</v>
      </c>
      <c r="Y396" s="87">
        <f t="shared" si="27"/>
        <v>824134</v>
      </c>
      <c r="Z396" s="85"/>
      <c r="AA396" s="87">
        <v>824134</v>
      </c>
    </row>
    <row r="397" spans="1:27" ht="15">
      <c r="A397" s="105" t="s">
        <v>1496</v>
      </c>
      <c r="B397" s="95" t="s">
        <v>2298</v>
      </c>
      <c r="C397" s="85"/>
      <c r="D397" s="46">
        <f t="shared" si="24"/>
        <v>11300</v>
      </c>
      <c r="E397" s="85"/>
      <c r="F397" s="87">
        <v>11300</v>
      </c>
      <c r="H397" s="105" t="s">
        <v>1590</v>
      </c>
      <c r="I397" s="95" t="s">
        <v>2143</v>
      </c>
      <c r="J397" s="87">
        <v>3021</v>
      </c>
      <c r="K397" s="46">
        <f t="shared" si="25"/>
        <v>464091</v>
      </c>
      <c r="L397" s="87">
        <v>24505</v>
      </c>
      <c r="M397" s="87">
        <v>439586</v>
      </c>
      <c r="O397" s="105" t="s">
        <v>1445</v>
      </c>
      <c r="P397" s="95" t="s">
        <v>2100</v>
      </c>
      <c r="Q397" s="87">
        <v>64600</v>
      </c>
      <c r="R397" s="87">
        <f t="shared" si="26"/>
        <v>862398</v>
      </c>
      <c r="S397" s="87">
        <v>64100</v>
      </c>
      <c r="T397" s="87">
        <v>798298</v>
      </c>
      <c r="V397" s="105" t="s">
        <v>1490</v>
      </c>
      <c r="W397" s="95" t="s">
        <v>2113</v>
      </c>
      <c r="X397" s="87">
        <v>79995</v>
      </c>
      <c r="Y397" s="87">
        <f t="shared" si="27"/>
        <v>2768727</v>
      </c>
      <c r="Z397" s="87">
        <v>7000</v>
      </c>
      <c r="AA397" s="87">
        <v>2761727</v>
      </c>
    </row>
    <row r="398" spans="1:27" ht="15">
      <c r="A398" s="105" t="s">
        <v>1499</v>
      </c>
      <c r="B398" s="95" t="s">
        <v>1821</v>
      </c>
      <c r="C398" s="87">
        <v>876300</v>
      </c>
      <c r="D398" s="46">
        <f t="shared" si="24"/>
        <v>1694403</v>
      </c>
      <c r="E398" s="87">
        <v>264600</v>
      </c>
      <c r="F398" s="87">
        <v>1429803</v>
      </c>
      <c r="H398" s="105" t="s">
        <v>1593</v>
      </c>
      <c r="I398" s="95" t="s">
        <v>2144</v>
      </c>
      <c r="J398" s="85"/>
      <c r="K398" s="46">
        <f t="shared" si="25"/>
        <v>97300</v>
      </c>
      <c r="L398" s="87">
        <v>35800</v>
      </c>
      <c r="M398" s="87">
        <v>61500</v>
      </c>
      <c r="O398" s="105" t="s">
        <v>1448</v>
      </c>
      <c r="P398" s="95" t="s">
        <v>2101</v>
      </c>
      <c r="Q398" s="87">
        <v>814900</v>
      </c>
      <c r="R398" s="87">
        <f t="shared" si="26"/>
        <v>4774540</v>
      </c>
      <c r="S398" s="87">
        <v>794500</v>
      </c>
      <c r="T398" s="87">
        <v>3980040</v>
      </c>
      <c r="V398" s="105" t="s">
        <v>1493</v>
      </c>
      <c r="W398" s="95" t="s">
        <v>2114</v>
      </c>
      <c r="X398" s="87">
        <v>1425300</v>
      </c>
      <c r="Y398" s="87">
        <f t="shared" si="27"/>
        <v>4035027</v>
      </c>
      <c r="Z398" s="87">
        <v>870850</v>
      </c>
      <c r="AA398" s="87">
        <v>3164177</v>
      </c>
    </row>
    <row r="399" spans="1:27" ht="15">
      <c r="A399" s="105" t="s">
        <v>1501</v>
      </c>
      <c r="B399" s="95" t="s">
        <v>2115</v>
      </c>
      <c r="C399" s="85"/>
      <c r="D399" s="46">
        <f t="shared" si="24"/>
        <v>426937</v>
      </c>
      <c r="E399" s="85"/>
      <c r="F399" s="87">
        <v>426937</v>
      </c>
      <c r="H399" s="105" t="s">
        <v>1596</v>
      </c>
      <c r="I399" s="95" t="s">
        <v>2252</v>
      </c>
      <c r="J399" s="87">
        <v>141805</v>
      </c>
      <c r="K399" s="46">
        <f t="shared" si="25"/>
        <v>541998</v>
      </c>
      <c r="L399" s="85"/>
      <c r="M399" s="87">
        <v>541998</v>
      </c>
      <c r="O399" s="105" t="s">
        <v>1451</v>
      </c>
      <c r="P399" s="95" t="s">
        <v>2102</v>
      </c>
      <c r="Q399" s="87">
        <v>8740600</v>
      </c>
      <c r="R399" s="87">
        <f t="shared" si="26"/>
        <v>8195707</v>
      </c>
      <c r="S399" s="87">
        <v>2750100</v>
      </c>
      <c r="T399" s="87">
        <v>5445607</v>
      </c>
      <c r="V399" s="105" t="s">
        <v>1499</v>
      </c>
      <c r="W399" s="95" t="s">
        <v>1821</v>
      </c>
      <c r="X399" s="85"/>
      <c r="Y399" s="87">
        <f t="shared" si="27"/>
        <v>687190</v>
      </c>
      <c r="Z399" s="85"/>
      <c r="AA399" s="87">
        <v>687190</v>
      </c>
    </row>
    <row r="400" spans="1:27" ht="15">
      <c r="A400" s="105" t="s">
        <v>1505</v>
      </c>
      <c r="B400" s="95" t="s">
        <v>2116</v>
      </c>
      <c r="C400" s="87">
        <v>450000</v>
      </c>
      <c r="D400" s="46">
        <f t="shared" si="24"/>
        <v>81838</v>
      </c>
      <c r="E400" s="85"/>
      <c r="F400" s="87">
        <v>81838</v>
      </c>
      <c r="H400" s="105" t="s">
        <v>1599</v>
      </c>
      <c r="I400" s="95" t="s">
        <v>2145</v>
      </c>
      <c r="J400" s="87">
        <v>3500</v>
      </c>
      <c r="K400" s="46">
        <f t="shared" si="25"/>
        <v>215364</v>
      </c>
      <c r="L400" s="85"/>
      <c r="M400" s="87">
        <v>215364</v>
      </c>
      <c r="O400" s="105" t="s">
        <v>1454</v>
      </c>
      <c r="P400" s="95" t="s">
        <v>2103</v>
      </c>
      <c r="Q400" s="85"/>
      <c r="R400" s="87">
        <f t="shared" si="26"/>
        <v>1215203</v>
      </c>
      <c r="S400" s="87">
        <v>109185</v>
      </c>
      <c r="T400" s="87">
        <v>1106018</v>
      </c>
      <c r="V400" s="105" t="s">
        <v>1501</v>
      </c>
      <c r="W400" s="95" t="s">
        <v>2115</v>
      </c>
      <c r="X400" s="85"/>
      <c r="Y400" s="87">
        <f t="shared" si="27"/>
        <v>248146</v>
      </c>
      <c r="Z400" s="85"/>
      <c r="AA400" s="87">
        <v>248146</v>
      </c>
    </row>
    <row r="401" spans="1:27" ht="15">
      <c r="A401" s="105" t="s">
        <v>1508</v>
      </c>
      <c r="B401" s="95" t="s">
        <v>2117</v>
      </c>
      <c r="C401" s="87">
        <v>1161400</v>
      </c>
      <c r="D401" s="46">
        <f t="shared" si="24"/>
        <v>1401951</v>
      </c>
      <c r="E401" s="85"/>
      <c r="F401" s="87">
        <v>1401951</v>
      </c>
      <c r="H401" s="105" t="s">
        <v>1603</v>
      </c>
      <c r="I401" s="95" t="s">
        <v>2146</v>
      </c>
      <c r="J401" s="85"/>
      <c r="K401" s="46">
        <f t="shared" si="25"/>
        <v>68320</v>
      </c>
      <c r="L401" s="85"/>
      <c r="M401" s="87">
        <v>68320</v>
      </c>
      <c r="O401" s="105" t="s">
        <v>1457</v>
      </c>
      <c r="P401" s="95" t="s">
        <v>2104</v>
      </c>
      <c r="Q401" s="87">
        <v>217250</v>
      </c>
      <c r="R401" s="87">
        <f t="shared" si="26"/>
        <v>2436745</v>
      </c>
      <c r="S401" s="87">
        <v>8147</v>
      </c>
      <c r="T401" s="87">
        <v>2428598</v>
      </c>
      <c r="V401" s="105" t="s">
        <v>1505</v>
      </c>
      <c r="W401" s="95" t="s">
        <v>2116</v>
      </c>
      <c r="X401" s="85"/>
      <c r="Y401" s="87">
        <f t="shared" si="27"/>
        <v>41000</v>
      </c>
      <c r="Z401" s="87">
        <v>29000</v>
      </c>
      <c r="AA401" s="87">
        <v>12000</v>
      </c>
    </row>
    <row r="402" spans="1:27" ht="15">
      <c r="A402" s="105" t="s">
        <v>1511</v>
      </c>
      <c r="B402" s="95" t="s">
        <v>2118</v>
      </c>
      <c r="C402" s="87">
        <v>679330</v>
      </c>
      <c r="D402" s="46">
        <f t="shared" si="24"/>
        <v>309414</v>
      </c>
      <c r="E402" s="87">
        <v>46000</v>
      </c>
      <c r="F402" s="87">
        <v>263414</v>
      </c>
      <c r="H402" s="105" t="s">
        <v>1606</v>
      </c>
      <c r="I402" s="95" t="s">
        <v>2147</v>
      </c>
      <c r="J402" s="87">
        <v>68250</v>
      </c>
      <c r="K402" s="46">
        <f t="shared" si="25"/>
        <v>2615398</v>
      </c>
      <c r="L402" s="85"/>
      <c r="M402" s="87">
        <v>2615398</v>
      </c>
      <c r="O402" s="105" t="s">
        <v>1460</v>
      </c>
      <c r="P402" s="95" t="s">
        <v>2269</v>
      </c>
      <c r="Q402" s="87">
        <v>1345400</v>
      </c>
      <c r="R402" s="87">
        <f t="shared" si="26"/>
        <v>1960950</v>
      </c>
      <c r="S402" s="87">
        <v>723200</v>
      </c>
      <c r="T402" s="87">
        <v>1237750</v>
      </c>
      <c r="V402" s="105" t="s">
        <v>1508</v>
      </c>
      <c r="W402" s="95" t="s">
        <v>2117</v>
      </c>
      <c r="X402" s="87">
        <v>116000</v>
      </c>
      <c r="Y402" s="87">
        <f t="shared" si="27"/>
        <v>6121067</v>
      </c>
      <c r="Z402" s="87">
        <v>4950000</v>
      </c>
      <c r="AA402" s="87">
        <v>1171067</v>
      </c>
    </row>
    <row r="403" spans="1:27" ht="15">
      <c r="A403" s="105" t="s">
        <v>1514</v>
      </c>
      <c r="B403" s="95" t="s">
        <v>2119</v>
      </c>
      <c r="C403" s="87">
        <v>94500</v>
      </c>
      <c r="D403" s="46">
        <f t="shared" si="24"/>
        <v>110750</v>
      </c>
      <c r="E403" s="85"/>
      <c r="F403" s="87">
        <v>110750</v>
      </c>
      <c r="H403" s="105" t="s">
        <v>1609</v>
      </c>
      <c r="I403" s="95" t="s">
        <v>2148</v>
      </c>
      <c r="J403" s="85"/>
      <c r="K403" s="46">
        <f t="shared" si="25"/>
        <v>14444</v>
      </c>
      <c r="L403" s="85"/>
      <c r="M403" s="87">
        <v>14444</v>
      </c>
      <c r="O403" s="105" t="s">
        <v>1463</v>
      </c>
      <c r="P403" s="95" t="s">
        <v>2105</v>
      </c>
      <c r="Q403" s="87">
        <v>266900</v>
      </c>
      <c r="R403" s="87">
        <f t="shared" si="26"/>
        <v>665519</v>
      </c>
      <c r="S403" s="87">
        <v>186734</v>
      </c>
      <c r="T403" s="87">
        <v>478785</v>
      </c>
      <c r="V403" s="105" t="s">
        <v>1511</v>
      </c>
      <c r="W403" s="95" t="s">
        <v>2118</v>
      </c>
      <c r="X403" s="87">
        <v>294000</v>
      </c>
      <c r="Y403" s="87">
        <f t="shared" si="27"/>
        <v>417910</v>
      </c>
      <c r="Z403" s="87">
        <v>37000</v>
      </c>
      <c r="AA403" s="87">
        <v>380910</v>
      </c>
    </row>
    <row r="404" spans="1:27" ht="15">
      <c r="A404" s="105" t="s">
        <v>1517</v>
      </c>
      <c r="B404" s="95" t="s">
        <v>2120</v>
      </c>
      <c r="C404" s="87">
        <v>1342405</v>
      </c>
      <c r="D404" s="46">
        <f t="shared" si="24"/>
        <v>1592030</v>
      </c>
      <c r="E404" s="87">
        <v>150381</v>
      </c>
      <c r="F404" s="87">
        <v>1441649</v>
      </c>
      <c r="H404" s="105" t="s">
        <v>1612</v>
      </c>
      <c r="I404" s="95" t="s">
        <v>2149</v>
      </c>
      <c r="J404" s="85"/>
      <c r="K404" s="46">
        <f t="shared" si="25"/>
        <v>349</v>
      </c>
      <c r="L404" s="85"/>
      <c r="M404" s="87">
        <v>349</v>
      </c>
      <c r="O404" s="105" t="s">
        <v>1466</v>
      </c>
      <c r="P404" s="95" t="s">
        <v>2106</v>
      </c>
      <c r="Q404" s="87">
        <v>4473590</v>
      </c>
      <c r="R404" s="87">
        <f t="shared" si="26"/>
        <v>2078770</v>
      </c>
      <c r="S404" s="87">
        <v>82700</v>
      </c>
      <c r="T404" s="87">
        <v>1996070</v>
      </c>
      <c r="V404" s="105" t="s">
        <v>1514</v>
      </c>
      <c r="W404" s="95" t="s">
        <v>2119</v>
      </c>
      <c r="X404" s="87">
        <v>500</v>
      </c>
      <c r="Y404" s="87">
        <f t="shared" si="27"/>
        <v>118527</v>
      </c>
      <c r="Z404" s="87">
        <v>56990</v>
      </c>
      <c r="AA404" s="87">
        <v>61537</v>
      </c>
    </row>
    <row r="405" spans="1:27" ht="15">
      <c r="A405" s="105" t="s">
        <v>1520</v>
      </c>
      <c r="B405" s="95" t="s">
        <v>2121</v>
      </c>
      <c r="C405" s="87">
        <v>6127251</v>
      </c>
      <c r="D405" s="46">
        <f t="shared" si="24"/>
        <v>3082288</v>
      </c>
      <c r="E405" s="87">
        <v>1314900</v>
      </c>
      <c r="F405" s="87">
        <v>1767388</v>
      </c>
      <c r="H405" s="105" t="s">
        <v>1615</v>
      </c>
      <c r="I405" s="95" t="s">
        <v>2150</v>
      </c>
      <c r="J405" s="85"/>
      <c r="K405" s="46">
        <f t="shared" si="25"/>
        <v>631025</v>
      </c>
      <c r="L405" s="85"/>
      <c r="M405" s="87">
        <v>631025</v>
      </c>
      <c r="O405" s="105" t="s">
        <v>1469</v>
      </c>
      <c r="P405" s="95" t="s">
        <v>2107</v>
      </c>
      <c r="Q405" s="85"/>
      <c r="R405" s="87">
        <f t="shared" si="26"/>
        <v>41619</v>
      </c>
      <c r="S405" s="85"/>
      <c r="T405" s="87">
        <v>41619</v>
      </c>
      <c r="V405" s="105" t="s">
        <v>1517</v>
      </c>
      <c r="W405" s="95" t="s">
        <v>2120</v>
      </c>
      <c r="X405" s="87">
        <v>4000</v>
      </c>
      <c r="Y405" s="87">
        <f t="shared" si="27"/>
        <v>20836</v>
      </c>
      <c r="Z405" s="85"/>
      <c r="AA405" s="87">
        <v>20836</v>
      </c>
    </row>
    <row r="406" spans="1:27" ht="15">
      <c r="A406" s="105" t="s">
        <v>1523</v>
      </c>
      <c r="B406" s="95" t="s">
        <v>2122</v>
      </c>
      <c r="C406" s="87">
        <v>8119801</v>
      </c>
      <c r="D406" s="46">
        <f t="shared" si="24"/>
        <v>4445263</v>
      </c>
      <c r="E406" s="87">
        <v>539100</v>
      </c>
      <c r="F406" s="87">
        <v>3906163</v>
      </c>
      <c r="H406" s="105" t="s">
        <v>1618</v>
      </c>
      <c r="I406" s="95" t="s">
        <v>2151</v>
      </c>
      <c r="J406" s="87">
        <v>5000</v>
      </c>
      <c r="K406" s="46">
        <f t="shared" si="25"/>
        <v>800</v>
      </c>
      <c r="L406" s="85"/>
      <c r="M406" s="87">
        <v>800</v>
      </c>
      <c r="O406" s="105" t="s">
        <v>1472</v>
      </c>
      <c r="P406" s="95" t="s">
        <v>1119</v>
      </c>
      <c r="Q406" s="87">
        <v>698398</v>
      </c>
      <c r="R406" s="87">
        <f t="shared" si="26"/>
        <v>7977507</v>
      </c>
      <c r="S406" s="87">
        <v>1534668</v>
      </c>
      <c r="T406" s="87">
        <v>6442839</v>
      </c>
      <c r="V406" s="105" t="s">
        <v>1520</v>
      </c>
      <c r="W406" s="95" t="s">
        <v>2121</v>
      </c>
      <c r="X406" s="87">
        <v>1426108</v>
      </c>
      <c r="Y406" s="87">
        <f t="shared" si="27"/>
        <v>5530523</v>
      </c>
      <c r="Z406" s="87">
        <v>325500</v>
      </c>
      <c r="AA406" s="87">
        <v>5205023</v>
      </c>
    </row>
    <row r="407" spans="1:27" ht="15">
      <c r="A407" s="105" t="s">
        <v>1525</v>
      </c>
      <c r="B407" s="95" t="s">
        <v>2123</v>
      </c>
      <c r="C407" s="85"/>
      <c r="D407" s="46">
        <f t="shared" si="24"/>
        <v>78136</v>
      </c>
      <c r="E407" s="87">
        <v>2400</v>
      </c>
      <c r="F407" s="87">
        <v>75736</v>
      </c>
      <c r="H407" s="105" t="s">
        <v>1621</v>
      </c>
      <c r="I407" s="95" t="s">
        <v>2152</v>
      </c>
      <c r="J407" s="85"/>
      <c r="K407" s="46">
        <f t="shared" si="25"/>
        <v>437670</v>
      </c>
      <c r="L407" s="85"/>
      <c r="M407" s="87">
        <v>437670</v>
      </c>
      <c r="O407" s="105" t="s">
        <v>1475</v>
      </c>
      <c r="P407" s="95" t="s">
        <v>2108</v>
      </c>
      <c r="Q407" s="87">
        <v>317500</v>
      </c>
      <c r="R407" s="87">
        <f t="shared" si="26"/>
        <v>1270037</v>
      </c>
      <c r="S407" s="87">
        <v>115500</v>
      </c>
      <c r="T407" s="87">
        <v>1154537</v>
      </c>
      <c r="V407" s="105" t="s">
        <v>1523</v>
      </c>
      <c r="W407" s="95" t="s">
        <v>2122</v>
      </c>
      <c r="X407" s="87">
        <v>16571801</v>
      </c>
      <c r="Y407" s="87">
        <f t="shared" si="27"/>
        <v>9144966</v>
      </c>
      <c r="Z407" s="87">
        <v>339451</v>
      </c>
      <c r="AA407" s="87">
        <v>8805515</v>
      </c>
    </row>
    <row r="408" spans="1:27" ht="15">
      <c r="A408" s="105" t="s">
        <v>1528</v>
      </c>
      <c r="B408" s="95" t="s">
        <v>2124</v>
      </c>
      <c r="C408" s="87">
        <v>1500</v>
      </c>
      <c r="D408" s="46">
        <f t="shared" si="24"/>
        <v>149064</v>
      </c>
      <c r="E408" s="85"/>
      <c r="F408" s="87">
        <v>149064</v>
      </c>
      <c r="H408" s="105" t="s">
        <v>1624</v>
      </c>
      <c r="I408" s="95" t="s">
        <v>2299</v>
      </c>
      <c r="J408" s="85"/>
      <c r="K408" s="46">
        <f t="shared" si="25"/>
        <v>1111198</v>
      </c>
      <c r="L408" s="85"/>
      <c r="M408" s="87">
        <v>1111198</v>
      </c>
      <c r="O408" s="105" t="s">
        <v>1478</v>
      </c>
      <c r="P408" s="95" t="s">
        <v>2109</v>
      </c>
      <c r="Q408" s="87">
        <v>747200</v>
      </c>
      <c r="R408" s="87">
        <f t="shared" si="26"/>
        <v>2759368</v>
      </c>
      <c r="S408" s="87">
        <v>767801</v>
      </c>
      <c r="T408" s="87">
        <v>1991567</v>
      </c>
      <c r="V408" s="105" t="s">
        <v>1525</v>
      </c>
      <c r="W408" s="95" t="s">
        <v>2123</v>
      </c>
      <c r="X408" s="87">
        <v>69350</v>
      </c>
      <c r="Y408" s="87">
        <f t="shared" si="27"/>
        <v>129283</v>
      </c>
      <c r="Z408" s="85"/>
      <c r="AA408" s="87">
        <v>129283</v>
      </c>
    </row>
    <row r="409" spans="1:27" ht="15">
      <c r="A409" s="105" t="s">
        <v>1531</v>
      </c>
      <c r="B409" s="95" t="s">
        <v>2125</v>
      </c>
      <c r="C409" s="85"/>
      <c r="D409" s="46">
        <f t="shared" si="24"/>
        <v>10745</v>
      </c>
      <c r="E409" s="85"/>
      <c r="F409" s="87">
        <v>10745</v>
      </c>
      <c r="H409" s="105" t="s">
        <v>1627</v>
      </c>
      <c r="I409" s="95" t="s">
        <v>2153</v>
      </c>
      <c r="J409" s="85"/>
      <c r="K409" s="46">
        <f t="shared" si="25"/>
        <v>63730</v>
      </c>
      <c r="L409" s="85"/>
      <c r="M409" s="87">
        <v>63730</v>
      </c>
      <c r="O409" s="105" t="s">
        <v>1481</v>
      </c>
      <c r="P409" s="95" t="s">
        <v>2110</v>
      </c>
      <c r="Q409" s="87">
        <v>495502</v>
      </c>
      <c r="R409" s="87">
        <f t="shared" si="26"/>
        <v>3721627</v>
      </c>
      <c r="S409" s="87">
        <v>462400</v>
      </c>
      <c r="T409" s="87">
        <v>3259227</v>
      </c>
      <c r="V409" s="105" t="s">
        <v>1528</v>
      </c>
      <c r="W409" s="95" t="s">
        <v>2124</v>
      </c>
      <c r="X409" s="85"/>
      <c r="Y409" s="87">
        <f t="shared" si="27"/>
        <v>3500</v>
      </c>
      <c r="Z409" s="87">
        <v>500</v>
      </c>
      <c r="AA409" s="87">
        <v>3000</v>
      </c>
    </row>
    <row r="410" spans="1:27" ht="15">
      <c r="A410" s="105" t="s">
        <v>1534</v>
      </c>
      <c r="B410" s="95" t="s">
        <v>2126</v>
      </c>
      <c r="C410" s="87">
        <v>1344008</v>
      </c>
      <c r="D410" s="46">
        <f t="shared" si="24"/>
        <v>1603938</v>
      </c>
      <c r="E410" s="87">
        <v>104452</v>
      </c>
      <c r="F410" s="87">
        <v>1499486</v>
      </c>
      <c r="H410" s="105" t="s">
        <v>1633</v>
      </c>
      <c r="I410" s="95" t="s">
        <v>2155</v>
      </c>
      <c r="J410" s="87">
        <v>197000</v>
      </c>
      <c r="K410" s="46">
        <f t="shared" si="25"/>
        <v>79253</v>
      </c>
      <c r="L410" s="85"/>
      <c r="M410" s="87">
        <v>79253</v>
      </c>
      <c r="O410" s="105" t="s">
        <v>1484</v>
      </c>
      <c r="P410" s="95" t="s">
        <v>2111</v>
      </c>
      <c r="Q410" s="85"/>
      <c r="R410" s="87">
        <f t="shared" si="26"/>
        <v>276421</v>
      </c>
      <c r="S410" s="87">
        <v>60400</v>
      </c>
      <c r="T410" s="87">
        <v>216021</v>
      </c>
      <c r="V410" s="105" t="s">
        <v>1531</v>
      </c>
      <c r="W410" s="95" t="s">
        <v>2125</v>
      </c>
      <c r="X410" s="85"/>
      <c r="Y410" s="87">
        <f t="shared" si="27"/>
        <v>154490</v>
      </c>
      <c r="Z410" s="85"/>
      <c r="AA410" s="87">
        <v>154490</v>
      </c>
    </row>
    <row r="411" spans="1:27" ht="15">
      <c r="A411" s="105" t="s">
        <v>1537</v>
      </c>
      <c r="B411" s="95" t="s">
        <v>2127</v>
      </c>
      <c r="C411" s="87">
        <v>1101551</v>
      </c>
      <c r="D411" s="46">
        <f t="shared" si="24"/>
        <v>639135</v>
      </c>
      <c r="E411" s="87">
        <v>71800</v>
      </c>
      <c r="F411" s="87">
        <v>567335</v>
      </c>
      <c r="H411" s="105" t="s">
        <v>1636</v>
      </c>
      <c r="I411" s="95" t="s">
        <v>2156</v>
      </c>
      <c r="J411" s="85"/>
      <c r="K411" s="46">
        <f t="shared" si="25"/>
        <v>182770</v>
      </c>
      <c r="L411" s="85"/>
      <c r="M411" s="87">
        <v>182770</v>
      </c>
      <c r="O411" s="105" t="s">
        <v>1487</v>
      </c>
      <c r="P411" s="95" t="s">
        <v>2112</v>
      </c>
      <c r="Q411" s="87">
        <v>172600</v>
      </c>
      <c r="R411" s="87">
        <f t="shared" si="26"/>
        <v>535950</v>
      </c>
      <c r="S411" s="85"/>
      <c r="T411" s="87">
        <v>535950</v>
      </c>
      <c r="V411" s="105" t="s">
        <v>1534</v>
      </c>
      <c r="W411" s="95" t="s">
        <v>2126</v>
      </c>
      <c r="X411" s="87">
        <v>1613413</v>
      </c>
      <c r="Y411" s="87">
        <f t="shared" si="27"/>
        <v>3111420</v>
      </c>
      <c r="Z411" s="87">
        <v>29000</v>
      </c>
      <c r="AA411" s="87">
        <v>3082420</v>
      </c>
    </row>
    <row r="412" spans="1:27" ht="15">
      <c r="A412" s="105" t="s">
        <v>1540</v>
      </c>
      <c r="B412" s="95" t="s">
        <v>2128</v>
      </c>
      <c r="C412" s="85"/>
      <c r="D412" s="46">
        <f t="shared" si="24"/>
        <v>78571</v>
      </c>
      <c r="E412" s="85"/>
      <c r="F412" s="87">
        <v>78571</v>
      </c>
      <c r="H412" s="105" t="s">
        <v>1639</v>
      </c>
      <c r="I412" s="95" t="s">
        <v>2157</v>
      </c>
      <c r="J412" s="85"/>
      <c r="K412" s="46">
        <f t="shared" si="25"/>
        <v>99300</v>
      </c>
      <c r="L412" s="85"/>
      <c r="M412" s="87">
        <v>99300</v>
      </c>
      <c r="O412" s="105" t="s">
        <v>1490</v>
      </c>
      <c r="P412" s="95" t="s">
        <v>2113</v>
      </c>
      <c r="Q412" s="87">
        <v>1380060</v>
      </c>
      <c r="R412" s="87">
        <f t="shared" si="26"/>
        <v>2104089</v>
      </c>
      <c r="S412" s="87">
        <v>255400</v>
      </c>
      <c r="T412" s="87">
        <v>1848689</v>
      </c>
      <c r="V412" s="105" t="s">
        <v>1537</v>
      </c>
      <c r="W412" s="95" t="s">
        <v>2127</v>
      </c>
      <c r="X412" s="87">
        <v>880000</v>
      </c>
      <c r="Y412" s="87">
        <f t="shared" si="27"/>
        <v>1495611</v>
      </c>
      <c r="Z412" s="87">
        <v>90132</v>
      </c>
      <c r="AA412" s="87">
        <v>1405479</v>
      </c>
    </row>
    <row r="413" spans="1:27" ht="15">
      <c r="A413" s="105" t="s">
        <v>1543</v>
      </c>
      <c r="B413" s="95" t="s">
        <v>2129</v>
      </c>
      <c r="C413" s="87">
        <v>10763087</v>
      </c>
      <c r="D413" s="46">
        <f t="shared" si="24"/>
        <v>1370989</v>
      </c>
      <c r="E413" s="87">
        <v>638538</v>
      </c>
      <c r="F413" s="87">
        <v>732451</v>
      </c>
      <c r="H413" s="105" t="s">
        <v>1642</v>
      </c>
      <c r="I413" s="95" t="s">
        <v>2158</v>
      </c>
      <c r="J413" s="87">
        <v>3001</v>
      </c>
      <c r="K413" s="46">
        <f t="shared" si="25"/>
        <v>2114215</v>
      </c>
      <c r="L413" s="85"/>
      <c r="M413" s="87">
        <v>2114215</v>
      </c>
      <c r="O413" s="105" t="s">
        <v>1493</v>
      </c>
      <c r="P413" s="95" t="s">
        <v>2114</v>
      </c>
      <c r="Q413" s="87">
        <v>265500</v>
      </c>
      <c r="R413" s="87">
        <f t="shared" si="26"/>
        <v>3038950</v>
      </c>
      <c r="S413" s="87">
        <v>481070</v>
      </c>
      <c r="T413" s="87">
        <v>2557880</v>
      </c>
      <c r="V413" s="105" t="s">
        <v>1540</v>
      </c>
      <c r="W413" s="95" t="s">
        <v>2128</v>
      </c>
      <c r="X413" s="87">
        <v>4500</v>
      </c>
      <c r="Y413" s="87">
        <f t="shared" si="27"/>
        <v>4375</v>
      </c>
      <c r="Z413" s="85"/>
      <c r="AA413" s="87">
        <v>4375</v>
      </c>
    </row>
    <row r="414" spans="1:27" ht="15">
      <c r="A414" s="105" t="s">
        <v>1546</v>
      </c>
      <c r="B414" s="95" t="s">
        <v>2130</v>
      </c>
      <c r="C414" s="87">
        <v>2911600</v>
      </c>
      <c r="D414" s="46">
        <f t="shared" si="24"/>
        <v>782359</v>
      </c>
      <c r="E414" s="87">
        <v>443843</v>
      </c>
      <c r="F414" s="87">
        <v>338516</v>
      </c>
      <c r="H414" s="105" t="s">
        <v>1645</v>
      </c>
      <c r="I414" s="95" t="s">
        <v>2159</v>
      </c>
      <c r="J414" s="87">
        <v>5500</v>
      </c>
      <c r="K414" s="46">
        <f t="shared" si="25"/>
        <v>149021</v>
      </c>
      <c r="L414" s="85"/>
      <c r="M414" s="87">
        <v>149021</v>
      </c>
      <c r="O414" s="105" t="s">
        <v>1496</v>
      </c>
      <c r="P414" s="95" t="s">
        <v>2298</v>
      </c>
      <c r="Q414" s="85"/>
      <c r="R414" s="87">
        <f t="shared" si="26"/>
        <v>32625</v>
      </c>
      <c r="S414" s="85"/>
      <c r="T414" s="87">
        <v>32625</v>
      </c>
      <c r="V414" s="105" t="s">
        <v>1543</v>
      </c>
      <c r="W414" s="95" t="s">
        <v>2129</v>
      </c>
      <c r="X414" s="87">
        <v>12445927</v>
      </c>
      <c r="Y414" s="87">
        <f t="shared" si="27"/>
        <v>12793825</v>
      </c>
      <c r="Z414" s="87">
        <v>6019405</v>
      </c>
      <c r="AA414" s="87">
        <v>6774420</v>
      </c>
    </row>
    <row r="415" spans="1:27" ht="15">
      <c r="A415" s="105" t="s">
        <v>1549</v>
      </c>
      <c r="B415" s="95" t="s">
        <v>2131</v>
      </c>
      <c r="C415" s="87">
        <v>1291149</v>
      </c>
      <c r="D415" s="46">
        <f t="shared" si="24"/>
        <v>1515823</v>
      </c>
      <c r="E415" s="87">
        <v>86000</v>
      </c>
      <c r="F415" s="87">
        <v>1429823</v>
      </c>
      <c r="H415" s="105" t="s">
        <v>1648</v>
      </c>
      <c r="I415" s="95" t="s">
        <v>2160</v>
      </c>
      <c r="J415" s="85"/>
      <c r="K415" s="46">
        <f t="shared" si="25"/>
        <v>469398</v>
      </c>
      <c r="L415" s="85"/>
      <c r="M415" s="87">
        <v>469398</v>
      </c>
      <c r="O415" s="105" t="s">
        <v>1499</v>
      </c>
      <c r="P415" s="95" t="s">
        <v>1821</v>
      </c>
      <c r="Q415" s="87">
        <v>956400</v>
      </c>
      <c r="R415" s="87">
        <f t="shared" si="26"/>
        <v>4828774</v>
      </c>
      <c r="S415" s="87">
        <v>975060</v>
      </c>
      <c r="T415" s="87">
        <v>3853714</v>
      </c>
      <c r="V415" s="105" t="s">
        <v>1546</v>
      </c>
      <c r="W415" s="95" t="s">
        <v>2130</v>
      </c>
      <c r="X415" s="87">
        <v>3506360</v>
      </c>
      <c r="Y415" s="87">
        <f t="shared" si="27"/>
        <v>677560</v>
      </c>
      <c r="Z415" s="87">
        <v>332760</v>
      </c>
      <c r="AA415" s="87">
        <v>344800</v>
      </c>
    </row>
    <row r="416" spans="1:27" ht="15">
      <c r="A416" s="105" t="s">
        <v>1552</v>
      </c>
      <c r="B416" s="95" t="s">
        <v>2132</v>
      </c>
      <c r="C416" s="87">
        <v>3125850</v>
      </c>
      <c r="D416" s="46">
        <f t="shared" si="24"/>
        <v>2377409</v>
      </c>
      <c r="E416" s="87">
        <v>83510</v>
      </c>
      <c r="F416" s="87">
        <v>2293899</v>
      </c>
      <c r="H416" s="105" t="s">
        <v>1651</v>
      </c>
      <c r="I416" s="95" t="s">
        <v>2161</v>
      </c>
      <c r="J416" s="87">
        <v>20000</v>
      </c>
      <c r="K416" s="46">
        <f t="shared" si="25"/>
        <v>0</v>
      </c>
      <c r="L416" s="85"/>
      <c r="M416" s="85"/>
      <c r="O416" s="105" t="s">
        <v>1501</v>
      </c>
      <c r="P416" s="95" t="s">
        <v>2115</v>
      </c>
      <c r="Q416" s="85"/>
      <c r="R416" s="87">
        <f t="shared" si="26"/>
        <v>2153576</v>
      </c>
      <c r="S416" s="85"/>
      <c r="T416" s="87">
        <v>2153576</v>
      </c>
      <c r="V416" s="105" t="s">
        <v>1549</v>
      </c>
      <c r="W416" s="95" t="s">
        <v>2131</v>
      </c>
      <c r="X416" s="87">
        <v>1208745</v>
      </c>
      <c r="Y416" s="87">
        <f t="shared" si="27"/>
        <v>517300</v>
      </c>
      <c r="Z416" s="87">
        <v>1700</v>
      </c>
      <c r="AA416" s="87">
        <v>515600</v>
      </c>
    </row>
    <row r="417" spans="1:27" ht="15">
      <c r="A417" s="105" t="s">
        <v>1555</v>
      </c>
      <c r="B417" s="95" t="s">
        <v>2133</v>
      </c>
      <c r="C417" s="87">
        <v>431360</v>
      </c>
      <c r="D417" s="46">
        <f t="shared" si="24"/>
        <v>1302750</v>
      </c>
      <c r="E417" s="85"/>
      <c r="F417" s="87">
        <v>1302750</v>
      </c>
      <c r="H417" s="105" t="s">
        <v>1654</v>
      </c>
      <c r="I417" s="95" t="s">
        <v>2162</v>
      </c>
      <c r="J417" s="85"/>
      <c r="K417" s="46">
        <f t="shared" si="25"/>
        <v>15300</v>
      </c>
      <c r="L417" s="85"/>
      <c r="M417" s="87">
        <v>15300</v>
      </c>
      <c r="O417" s="105" t="s">
        <v>1505</v>
      </c>
      <c r="P417" s="95" t="s">
        <v>2116</v>
      </c>
      <c r="Q417" s="87">
        <v>2143658</v>
      </c>
      <c r="R417" s="87">
        <f t="shared" si="26"/>
        <v>585982</v>
      </c>
      <c r="S417" s="87">
        <v>101700</v>
      </c>
      <c r="T417" s="87">
        <v>484282</v>
      </c>
      <c r="V417" s="105" t="s">
        <v>1552</v>
      </c>
      <c r="W417" s="95" t="s">
        <v>2132</v>
      </c>
      <c r="X417" s="85"/>
      <c r="Y417" s="87">
        <f t="shared" si="27"/>
        <v>103953</v>
      </c>
      <c r="Z417" s="87">
        <v>1003</v>
      </c>
      <c r="AA417" s="87">
        <v>102950</v>
      </c>
    </row>
    <row r="418" spans="1:27" ht="15">
      <c r="A418" s="105" t="s">
        <v>1558</v>
      </c>
      <c r="B418" s="95" t="s">
        <v>2134</v>
      </c>
      <c r="C418" s="87">
        <v>3424426</v>
      </c>
      <c r="D418" s="46">
        <f t="shared" si="24"/>
        <v>518272</v>
      </c>
      <c r="E418" s="87">
        <v>60000</v>
      </c>
      <c r="F418" s="87">
        <v>458272</v>
      </c>
      <c r="H418" s="105" t="s">
        <v>1657</v>
      </c>
      <c r="I418" s="95" t="s">
        <v>2163</v>
      </c>
      <c r="J418" s="85"/>
      <c r="K418" s="46">
        <f t="shared" si="25"/>
        <v>2400</v>
      </c>
      <c r="L418" s="85"/>
      <c r="M418" s="87">
        <v>2400</v>
      </c>
      <c r="O418" s="105" t="s">
        <v>1508</v>
      </c>
      <c r="P418" s="95" t="s">
        <v>2117</v>
      </c>
      <c r="Q418" s="87">
        <v>3239400</v>
      </c>
      <c r="R418" s="87">
        <f t="shared" si="26"/>
        <v>4762848</v>
      </c>
      <c r="S418" s="87">
        <v>477650</v>
      </c>
      <c r="T418" s="87">
        <v>4285198</v>
      </c>
      <c r="V418" s="105" t="s">
        <v>1555</v>
      </c>
      <c r="W418" s="95" t="s">
        <v>2133</v>
      </c>
      <c r="X418" s="87">
        <v>501</v>
      </c>
      <c r="Y418" s="87">
        <f t="shared" si="27"/>
        <v>944847</v>
      </c>
      <c r="Z418" s="87">
        <v>3001</v>
      </c>
      <c r="AA418" s="87">
        <v>941846</v>
      </c>
    </row>
    <row r="419" spans="1:27" ht="15">
      <c r="A419" s="105" t="s">
        <v>1561</v>
      </c>
      <c r="B419" s="95" t="s">
        <v>2065</v>
      </c>
      <c r="C419" s="87">
        <v>481201</v>
      </c>
      <c r="D419" s="46">
        <f t="shared" si="24"/>
        <v>182762</v>
      </c>
      <c r="E419" s="87">
        <v>16600</v>
      </c>
      <c r="F419" s="87">
        <v>166162</v>
      </c>
      <c r="H419" s="105" t="s">
        <v>1660</v>
      </c>
      <c r="I419" s="95" t="s">
        <v>2164</v>
      </c>
      <c r="J419" s="85"/>
      <c r="K419" s="46">
        <f t="shared" si="25"/>
        <v>83500</v>
      </c>
      <c r="L419" s="85"/>
      <c r="M419" s="87">
        <v>83500</v>
      </c>
      <c r="O419" s="105" t="s">
        <v>1511</v>
      </c>
      <c r="P419" s="95" t="s">
        <v>2118</v>
      </c>
      <c r="Q419" s="87">
        <v>4515585</v>
      </c>
      <c r="R419" s="87">
        <f t="shared" si="26"/>
        <v>1979440</v>
      </c>
      <c r="S419" s="87">
        <v>578380</v>
      </c>
      <c r="T419" s="87">
        <v>1401060</v>
      </c>
      <c r="V419" s="105" t="s">
        <v>1558</v>
      </c>
      <c r="W419" s="95" t="s">
        <v>2134</v>
      </c>
      <c r="X419" s="87">
        <v>889184</v>
      </c>
      <c r="Y419" s="87">
        <f t="shared" si="27"/>
        <v>461300</v>
      </c>
      <c r="Z419" s="85"/>
      <c r="AA419" s="87">
        <v>461300</v>
      </c>
    </row>
    <row r="420" spans="1:27" ht="15">
      <c r="A420" s="105" t="s">
        <v>1563</v>
      </c>
      <c r="B420" s="95" t="s">
        <v>2135</v>
      </c>
      <c r="C420" s="87">
        <v>512500</v>
      </c>
      <c r="D420" s="46">
        <f t="shared" si="24"/>
        <v>78985</v>
      </c>
      <c r="E420" s="87">
        <v>13400</v>
      </c>
      <c r="F420" s="87">
        <v>65585</v>
      </c>
      <c r="H420" s="105" t="s">
        <v>1663</v>
      </c>
      <c r="I420" s="95" t="s">
        <v>2165</v>
      </c>
      <c r="J420" s="87">
        <v>18960</v>
      </c>
      <c r="K420" s="46">
        <f t="shared" si="25"/>
        <v>4500</v>
      </c>
      <c r="L420" s="85"/>
      <c r="M420" s="87">
        <v>4500</v>
      </c>
      <c r="O420" s="105" t="s">
        <v>1514</v>
      </c>
      <c r="P420" s="95" t="s">
        <v>2119</v>
      </c>
      <c r="Q420" s="87">
        <v>629350</v>
      </c>
      <c r="R420" s="87">
        <f t="shared" si="26"/>
        <v>711473</v>
      </c>
      <c r="S420" s="87">
        <v>4650</v>
      </c>
      <c r="T420" s="87">
        <v>706823</v>
      </c>
      <c r="V420" s="105" t="s">
        <v>1561</v>
      </c>
      <c r="W420" s="95" t="s">
        <v>2065</v>
      </c>
      <c r="X420" s="87">
        <v>240000</v>
      </c>
      <c r="Y420" s="87">
        <f t="shared" si="27"/>
        <v>154050</v>
      </c>
      <c r="Z420" s="85"/>
      <c r="AA420" s="87">
        <v>154050</v>
      </c>
    </row>
    <row r="421" spans="1:27" ht="15">
      <c r="A421" s="105" t="s">
        <v>1566</v>
      </c>
      <c r="B421" s="95" t="s">
        <v>2136</v>
      </c>
      <c r="C421" s="87">
        <v>100</v>
      </c>
      <c r="D421" s="46">
        <f t="shared" si="24"/>
        <v>47400</v>
      </c>
      <c r="E421" s="85"/>
      <c r="F421" s="87">
        <v>47400</v>
      </c>
      <c r="H421" s="105" t="s">
        <v>1666</v>
      </c>
      <c r="I421" s="95" t="s">
        <v>2166</v>
      </c>
      <c r="J421" s="87">
        <v>21000</v>
      </c>
      <c r="K421" s="46">
        <f t="shared" si="25"/>
        <v>16800</v>
      </c>
      <c r="L421" s="85"/>
      <c r="M421" s="87">
        <v>16800</v>
      </c>
      <c r="O421" s="105" t="s">
        <v>1517</v>
      </c>
      <c r="P421" s="95" t="s">
        <v>2120</v>
      </c>
      <c r="Q421" s="87">
        <v>6502866</v>
      </c>
      <c r="R421" s="87">
        <f t="shared" si="26"/>
        <v>7105026</v>
      </c>
      <c r="S421" s="87">
        <v>1080339</v>
      </c>
      <c r="T421" s="87">
        <v>6024687</v>
      </c>
      <c r="V421" s="105" t="s">
        <v>1563</v>
      </c>
      <c r="W421" s="95" t="s">
        <v>2135</v>
      </c>
      <c r="X421" s="85"/>
      <c r="Y421" s="87">
        <f t="shared" si="27"/>
        <v>6675</v>
      </c>
      <c r="Z421" s="85"/>
      <c r="AA421" s="87">
        <v>6675</v>
      </c>
    </row>
    <row r="422" spans="1:27" ht="15">
      <c r="A422" s="105" t="s">
        <v>1569</v>
      </c>
      <c r="B422" s="95" t="s">
        <v>2137</v>
      </c>
      <c r="C422" s="85"/>
      <c r="D422" s="46">
        <f t="shared" si="24"/>
        <v>192770</v>
      </c>
      <c r="E422" s="85"/>
      <c r="F422" s="87">
        <v>192770</v>
      </c>
      <c r="H422" s="105" t="s">
        <v>1669</v>
      </c>
      <c r="I422" s="95" t="s">
        <v>2167</v>
      </c>
      <c r="J422" s="85"/>
      <c r="K422" s="46">
        <f t="shared" si="25"/>
        <v>228000</v>
      </c>
      <c r="L422" s="87">
        <v>200000</v>
      </c>
      <c r="M422" s="87">
        <v>28000</v>
      </c>
      <c r="O422" s="105" t="s">
        <v>1520</v>
      </c>
      <c r="P422" s="95" t="s">
        <v>2121</v>
      </c>
      <c r="Q422" s="87">
        <v>20767428</v>
      </c>
      <c r="R422" s="87">
        <f t="shared" si="26"/>
        <v>13235930</v>
      </c>
      <c r="S422" s="87">
        <v>4928559</v>
      </c>
      <c r="T422" s="87">
        <v>8307371</v>
      </c>
      <c r="V422" s="105" t="s">
        <v>1569</v>
      </c>
      <c r="W422" s="95" t="s">
        <v>2137</v>
      </c>
      <c r="X422" s="87">
        <v>214811</v>
      </c>
      <c r="Y422" s="87">
        <f t="shared" si="27"/>
        <v>321068</v>
      </c>
      <c r="Z422" s="87">
        <v>5000</v>
      </c>
      <c r="AA422" s="87">
        <v>316068</v>
      </c>
    </row>
    <row r="423" spans="1:27" ht="15">
      <c r="A423" s="105" t="s">
        <v>1572</v>
      </c>
      <c r="B423" s="95" t="s">
        <v>2138</v>
      </c>
      <c r="C423" s="87">
        <v>2669880</v>
      </c>
      <c r="D423" s="46">
        <f t="shared" si="24"/>
        <v>1107400</v>
      </c>
      <c r="E423" s="87">
        <v>653010</v>
      </c>
      <c r="F423" s="87">
        <v>454390</v>
      </c>
      <c r="H423" s="105" t="s">
        <v>1672</v>
      </c>
      <c r="I423" s="95" t="s">
        <v>2168</v>
      </c>
      <c r="J423" s="87">
        <v>1635</v>
      </c>
      <c r="K423" s="46">
        <f t="shared" si="25"/>
        <v>1950300</v>
      </c>
      <c r="L423" s="87">
        <v>58000</v>
      </c>
      <c r="M423" s="87">
        <v>1892300</v>
      </c>
      <c r="O423" s="105" t="s">
        <v>1523</v>
      </c>
      <c r="P423" s="95" t="s">
        <v>2122</v>
      </c>
      <c r="Q423" s="87">
        <v>57640910</v>
      </c>
      <c r="R423" s="87">
        <f t="shared" si="26"/>
        <v>20235120</v>
      </c>
      <c r="S423" s="87">
        <v>2094665</v>
      </c>
      <c r="T423" s="87">
        <v>18140455</v>
      </c>
      <c r="V423" s="105" t="s">
        <v>1572</v>
      </c>
      <c r="W423" s="95" t="s">
        <v>2138</v>
      </c>
      <c r="X423" s="87">
        <v>18500</v>
      </c>
      <c r="Y423" s="87">
        <f t="shared" si="27"/>
        <v>1078230</v>
      </c>
      <c r="Z423" s="85"/>
      <c r="AA423" s="87">
        <v>1078230</v>
      </c>
    </row>
    <row r="424" spans="1:27" ht="15">
      <c r="A424" s="105" t="s">
        <v>1575</v>
      </c>
      <c r="B424" s="95" t="s">
        <v>1120</v>
      </c>
      <c r="C424" s="87">
        <v>638311</v>
      </c>
      <c r="D424" s="46">
        <f t="shared" si="24"/>
        <v>1198842</v>
      </c>
      <c r="E424" s="87">
        <v>68700</v>
      </c>
      <c r="F424" s="87">
        <v>1130142</v>
      </c>
      <c r="H424" s="105" t="s">
        <v>1675</v>
      </c>
      <c r="I424" s="95" t="s">
        <v>2169</v>
      </c>
      <c r="J424" s="85"/>
      <c r="K424" s="46">
        <f t="shared" si="25"/>
        <v>120736</v>
      </c>
      <c r="L424" s="85"/>
      <c r="M424" s="87">
        <v>120736</v>
      </c>
      <c r="O424" s="105" t="s">
        <v>1525</v>
      </c>
      <c r="P424" s="95" t="s">
        <v>2123</v>
      </c>
      <c r="Q424" s="87">
        <v>253665</v>
      </c>
      <c r="R424" s="87">
        <f t="shared" si="26"/>
        <v>260565</v>
      </c>
      <c r="S424" s="87">
        <v>52401</v>
      </c>
      <c r="T424" s="87">
        <v>208164</v>
      </c>
      <c r="V424" s="105" t="s">
        <v>1575</v>
      </c>
      <c r="W424" s="95" t="s">
        <v>1120</v>
      </c>
      <c r="X424" s="87">
        <v>4000</v>
      </c>
      <c r="Y424" s="87">
        <f t="shared" si="27"/>
        <v>894571</v>
      </c>
      <c r="Z424" s="85"/>
      <c r="AA424" s="87">
        <v>894571</v>
      </c>
    </row>
    <row r="425" spans="1:27" ht="15">
      <c r="A425" s="105" t="s">
        <v>1578</v>
      </c>
      <c r="B425" s="95" t="s">
        <v>2139</v>
      </c>
      <c r="C425" s="85"/>
      <c r="D425" s="46">
        <f t="shared" si="24"/>
        <v>14970</v>
      </c>
      <c r="E425" s="85"/>
      <c r="F425" s="87">
        <v>14970</v>
      </c>
      <c r="H425" s="105" t="s">
        <v>1678</v>
      </c>
      <c r="I425" s="95" t="s">
        <v>2170</v>
      </c>
      <c r="J425" s="87">
        <v>1625500</v>
      </c>
      <c r="K425" s="46">
        <f t="shared" si="25"/>
        <v>119970</v>
      </c>
      <c r="L425" s="85"/>
      <c r="M425" s="87">
        <v>119970</v>
      </c>
      <c r="O425" s="105" t="s">
        <v>1528</v>
      </c>
      <c r="P425" s="95" t="s">
        <v>2124</v>
      </c>
      <c r="Q425" s="87">
        <v>957156</v>
      </c>
      <c r="R425" s="87">
        <f t="shared" si="26"/>
        <v>1052908</v>
      </c>
      <c r="S425" s="87">
        <v>391000</v>
      </c>
      <c r="T425" s="87">
        <v>661908</v>
      </c>
      <c r="V425" s="105" t="s">
        <v>1578</v>
      </c>
      <c r="W425" s="95" t="s">
        <v>2139</v>
      </c>
      <c r="X425" s="87">
        <v>125500</v>
      </c>
      <c r="Y425" s="87">
        <f t="shared" si="27"/>
        <v>153937</v>
      </c>
      <c r="Z425" s="85"/>
      <c r="AA425" s="87">
        <v>153937</v>
      </c>
    </row>
    <row r="426" spans="1:27" ht="15">
      <c r="A426" s="105" t="s">
        <v>1581</v>
      </c>
      <c r="B426" s="95" t="s">
        <v>2140</v>
      </c>
      <c r="C426" s="87">
        <v>115984</v>
      </c>
      <c r="D426" s="46">
        <f t="shared" si="24"/>
        <v>464939</v>
      </c>
      <c r="E426" s="87">
        <v>500</v>
      </c>
      <c r="F426" s="87">
        <v>464439</v>
      </c>
      <c r="H426" s="105" t="s">
        <v>1681</v>
      </c>
      <c r="I426" s="95" t="s">
        <v>2171</v>
      </c>
      <c r="J426" s="85"/>
      <c r="K426" s="46">
        <f t="shared" si="25"/>
        <v>115000</v>
      </c>
      <c r="L426" s="87">
        <v>90000</v>
      </c>
      <c r="M426" s="87">
        <v>25000</v>
      </c>
      <c r="O426" s="105" t="s">
        <v>1531</v>
      </c>
      <c r="P426" s="95" t="s">
        <v>2125</v>
      </c>
      <c r="Q426" s="85"/>
      <c r="R426" s="87">
        <f t="shared" si="26"/>
        <v>331004</v>
      </c>
      <c r="S426" s="87">
        <v>200500</v>
      </c>
      <c r="T426" s="87">
        <v>130504</v>
      </c>
      <c r="V426" s="105" t="s">
        <v>1581</v>
      </c>
      <c r="W426" s="95" t="s">
        <v>2140</v>
      </c>
      <c r="X426" s="87">
        <v>736815</v>
      </c>
      <c r="Y426" s="87">
        <f t="shared" si="27"/>
        <v>911011</v>
      </c>
      <c r="Z426" s="87">
        <v>11001</v>
      </c>
      <c r="AA426" s="87">
        <v>900010</v>
      </c>
    </row>
    <row r="427" spans="1:27" ht="15">
      <c r="A427" s="105" t="s">
        <v>1584</v>
      </c>
      <c r="B427" s="95" t="s">
        <v>2141</v>
      </c>
      <c r="C427" s="87">
        <v>599100</v>
      </c>
      <c r="D427" s="46">
        <f t="shared" si="24"/>
        <v>556741</v>
      </c>
      <c r="E427" s="87">
        <v>351174</v>
      </c>
      <c r="F427" s="87">
        <v>205567</v>
      </c>
      <c r="H427" s="105" t="s">
        <v>1689</v>
      </c>
      <c r="I427" s="95" t="s">
        <v>2172</v>
      </c>
      <c r="J427" s="85"/>
      <c r="K427" s="46">
        <f t="shared" si="25"/>
        <v>23700</v>
      </c>
      <c r="L427" s="85"/>
      <c r="M427" s="87">
        <v>23700</v>
      </c>
      <c r="O427" s="105" t="s">
        <v>1534</v>
      </c>
      <c r="P427" s="95" t="s">
        <v>2126</v>
      </c>
      <c r="Q427" s="87">
        <v>2914946</v>
      </c>
      <c r="R427" s="87">
        <f t="shared" si="26"/>
        <v>6055711</v>
      </c>
      <c r="S427" s="87">
        <v>356508</v>
      </c>
      <c r="T427" s="87">
        <v>5699203</v>
      </c>
      <c r="V427" s="105" t="s">
        <v>1584</v>
      </c>
      <c r="W427" s="95" t="s">
        <v>2141</v>
      </c>
      <c r="X427" s="87">
        <v>10000</v>
      </c>
      <c r="Y427" s="87">
        <f t="shared" si="27"/>
        <v>90215</v>
      </c>
      <c r="Z427" s="85"/>
      <c r="AA427" s="87">
        <v>90215</v>
      </c>
    </row>
    <row r="428" spans="1:27" ht="15">
      <c r="A428" s="105" t="s">
        <v>1587</v>
      </c>
      <c r="B428" s="95" t="s">
        <v>2142</v>
      </c>
      <c r="C428" s="85"/>
      <c r="D428" s="46">
        <f t="shared" si="24"/>
        <v>116510</v>
      </c>
      <c r="E428" s="85"/>
      <c r="F428" s="87">
        <v>116510</v>
      </c>
      <c r="H428" s="105" t="s">
        <v>1692</v>
      </c>
      <c r="I428" s="95" t="s">
        <v>2173</v>
      </c>
      <c r="J428" s="87">
        <v>8000</v>
      </c>
      <c r="K428" s="46">
        <f t="shared" si="25"/>
        <v>161026</v>
      </c>
      <c r="L428" s="85"/>
      <c r="M428" s="87">
        <v>161026</v>
      </c>
      <c r="O428" s="105" t="s">
        <v>1537</v>
      </c>
      <c r="P428" s="95" t="s">
        <v>2127</v>
      </c>
      <c r="Q428" s="87">
        <v>6531518</v>
      </c>
      <c r="R428" s="87">
        <f t="shared" si="26"/>
        <v>2441862</v>
      </c>
      <c r="S428" s="87">
        <v>697851</v>
      </c>
      <c r="T428" s="87">
        <v>1744011</v>
      </c>
      <c r="V428" s="105" t="s">
        <v>1587</v>
      </c>
      <c r="W428" s="95" t="s">
        <v>2142</v>
      </c>
      <c r="X428" s="87">
        <v>19750</v>
      </c>
      <c r="Y428" s="87">
        <f t="shared" si="27"/>
        <v>14000</v>
      </c>
      <c r="Z428" s="85"/>
      <c r="AA428" s="87">
        <v>14000</v>
      </c>
    </row>
    <row r="429" spans="1:27" ht="15">
      <c r="A429" s="105" t="s">
        <v>1590</v>
      </c>
      <c r="B429" s="95" t="s">
        <v>2143</v>
      </c>
      <c r="C429" s="87">
        <v>4486123</v>
      </c>
      <c r="D429" s="46">
        <f t="shared" si="24"/>
        <v>1597893</v>
      </c>
      <c r="E429" s="87">
        <v>228702</v>
      </c>
      <c r="F429" s="87">
        <v>1369191</v>
      </c>
      <c r="H429" s="105" t="s">
        <v>1695</v>
      </c>
      <c r="I429" s="95" t="s">
        <v>2253</v>
      </c>
      <c r="J429" s="87">
        <v>88000</v>
      </c>
      <c r="K429" s="46">
        <f t="shared" si="25"/>
        <v>115726</v>
      </c>
      <c r="L429" s="85"/>
      <c r="M429" s="87">
        <v>115726</v>
      </c>
      <c r="O429" s="105" t="s">
        <v>1540</v>
      </c>
      <c r="P429" s="95" t="s">
        <v>2128</v>
      </c>
      <c r="Q429" s="87">
        <v>600000</v>
      </c>
      <c r="R429" s="87">
        <f t="shared" si="26"/>
        <v>167946</v>
      </c>
      <c r="S429" s="85"/>
      <c r="T429" s="87">
        <v>167946</v>
      </c>
      <c r="V429" s="105" t="s">
        <v>1590</v>
      </c>
      <c r="W429" s="95" t="s">
        <v>2143</v>
      </c>
      <c r="X429" s="87">
        <v>54221</v>
      </c>
      <c r="Y429" s="87">
        <f t="shared" si="27"/>
        <v>3076947</v>
      </c>
      <c r="Z429" s="87">
        <v>1154257</v>
      </c>
      <c r="AA429" s="87">
        <v>1922690</v>
      </c>
    </row>
    <row r="430" spans="1:27" ht="15">
      <c r="A430" s="105" t="s">
        <v>1593</v>
      </c>
      <c r="B430" s="95" t="s">
        <v>2144</v>
      </c>
      <c r="C430" s="87">
        <v>64500</v>
      </c>
      <c r="D430" s="46">
        <f t="shared" si="24"/>
        <v>324430</v>
      </c>
      <c r="E430" s="85"/>
      <c r="F430" s="87">
        <v>324430</v>
      </c>
      <c r="H430" s="105" t="s">
        <v>1698</v>
      </c>
      <c r="I430" s="95" t="s">
        <v>2174</v>
      </c>
      <c r="J430" s="85"/>
      <c r="K430" s="46">
        <f t="shared" si="25"/>
        <v>138945</v>
      </c>
      <c r="L430" s="85"/>
      <c r="M430" s="87">
        <v>138945</v>
      </c>
      <c r="O430" s="105" t="s">
        <v>1543</v>
      </c>
      <c r="P430" s="95" t="s">
        <v>2129</v>
      </c>
      <c r="Q430" s="87">
        <v>33603787</v>
      </c>
      <c r="R430" s="87">
        <f t="shared" si="26"/>
        <v>6218867</v>
      </c>
      <c r="S430" s="87">
        <v>2716407</v>
      </c>
      <c r="T430" s="87">
        <v>3502460</v>
      </c>
      <c r="V430" s="105" t="s">
        <v>1593</v>
      </c>
      <c r="W430" s="95" t="s">
        <v>2144</v>
      </c>
      <c r="X430" s="85"/>
      <c r="Y430" s="87">
        <f t="shared" si="27"/>
        <v>300475</v>
      </c>
      <c r="Z430" s="87">
        <v>140175</v>
      </c>
      <c r="AA430" s="87">
        <v>160300</v>
      </c>
    </row>
    <row r="431" spans="1:27" ht="15">
      <c r="A431" s="105" t="s">
        <v>1599</v>
      </c>
      <c r="B431" s="95" t="s">
        <v>2145</v>
      </c>
      <c r="C431" s="87">
        <v>1161357</v>
      </c>
      <c r="D431" s="46">
        <f t="shared" si="24"/>
        <v>658724</v>
      </c>
      <c r="E431" s="87">
        <v>47300</v>
      </c>
      <c r="F431" s="87">
        <v>611424</v>
      </c>
      <c r="H431" s="105" t="s">
        <v>1702</v>
      </c>
      <c r="I431" s="95" t="s">
        <v>2175</v>
      </c>
      <c r="J431" s="87">
        <v>25100</v>
      </c>
      <c r="K431" s="46">
        <f t="shared" si="25"/>
        <v>23777</v>
      </c>
      <c r="L431" s="85"/>
      <c r="M431" s="87">
        <v>23777</v>
      </c>
      <c r="O431" s="105" t="s">
        <v>1546</v>
      </c>
      <c r="P431" s="95" t="s">
        <v>2130</v>
      </c>
      <c r="Q431" s="87">
        <v>10755156</v>
      </c>
      <c r="R431" s="87">
        <f t="shared" si="26"/>
        <v>3645390</v>
      </c>
      <c r="S431" s="87">
        <v>1929394</v>
      </c>
      <c r="T431" s="87">
        <v>1715996</v>
      </c>
      <c r="V431" s="105" t="s">
        <v>1596</v>
      </c>
      <c r="W431" s="95" t="s">
        <v>2252</v>
      </c>
      <c r="X431" s="87">
        <v>1396021</v>
      </c>
      <c r="Y431" s="87">
        <f t="shared" si="27"/>
        <v>1544517</v>
      </c>
      <c r="Z431" s="85"/>
      <c r="AA431" s="87">
        <v>1544517</v>
      </c>
    </row>
    <row r="432" spans="1:27" ht="15">
      <c r="A432" s="105" t="s">
        <v>1603</v>
      </c>
      <c r="B432" s="95" t="s">
        <v>2146</v>
      </c>
      <c r="C432" s="85"/>
      <c r="D432" s="46">
        <f t="shared" si="24"/>
        <v>253271</v>
      </c>
      <c r="E432" s="87">
        <v>125050</v>
      </c>
      <c r="F432" s="87">
        <v>128221</v>
      </c>
      <c r="H432" s="105" t="s">
        <v>1705</v>
      </c>
      <c r="I432" s="95" t="s">
        <v>2176</v>
      </c>
      <c r="J432" s="87">
        <v>348900</v>
      </c>
      <c r="K432" s="46">
        <f t="shared" si="25"/>
        <v>1554936</v>
      </c>
      <c r="L432" s="85"/>
      <c r="M432" s="87">
        <v>1554936</v>
      </c>
      <c r="O432" s="105" t="s">
        <v>1549</v>
      </c>
      <c r="P432" s="95" t="s">
        <v>2131</v>
      </c>
      <c r="Q432" s="87">
        <v>8186098</v>
      </c>
      <c r="R432" s="87">
        <f t="shared" si="26"/>
        <v>6099297</v>
      </c>
      <c r="S432" s="87">
        <v>127850</v>
      </c>
      <c r="T432" s="87">
        <v>5971447</v>
      </c>
      <c r="V432" s="105" t="s">
        <v>1599</v>
      </c>
      <c r="W432" s="95" t="s">
        <v>2145</v>
      </c>
      <c r="X432" s="87">
        <v>15601</v>
      </c>
      <c r="Y432" s="87">
        <f t="shared" si="27"/>
        <v>615211</v>
      </c>
      <c r="Z432" s="85"/>
      <c r="AA432" s="87">
        <v>615211</v>
      </c>
    </row>
    <row r="433" spans="1:27" ht="15">
      <c r="A433" s="105" t="s">
        <v>1606</v>
      </c>
      <c r="B433" s="95" t="s">
        <v>2147</v>
      </c>
      <c r="C433" s="85"/>
      <c r="D433" s="46">
        <f t="shared" si="24"/>
        <v>1592291</v>
      </c>
      <c r="E433" s="87">
        <v>76900</v>
      </c>
      <c r="F433" s="87">
        <v>1515391</v>
      </c>
      <c r="H433" s="105" t="s">
        <v>1708</v>
      </c>
      <c r="I433" s="95" t="s">
        <v>2177</v>
      </c>
      <c r="J433" s="87">
        <v>872000</v>
      </c>
      <c r="K433" s="46">
        <f t="shared" si="25"/>
        <v>348946</v>
      </c>
      <c r="L433" s="87">
        <v>54000</v>
      </c>
      <c r="M433" s="87">
        <v>294946</v>
      </c>
      <c r="O433" s="105" t="s">
        <v>1552</v>
      </c>
      <c r="P433" s="95" t="s">
        <v>2132</v>
      </c>
      <c r="Q433" s="87">
        <v>24964626</v>
      </c>
      <c r="R433" s="87">
        <f t="shared" si="26"/>
        <v>12119493</v>
      </c>
      <c r="S433" s="87">
        <v>1913220</v>
      </c>
      <c r="T433" s="87">
        <v>10206273</v>
      </c>
      <c r="V433" s="105" t="s">
        <v>1603</v>
      </c>
      <c r="W433" s="95" t="s">
        <v>2146</v>
      </c>
      <c r="X433" s="87">
        <v>99200</v>
      </c>
      <c r="Y433" s="87">
        <f t="shared" si="27"/>
        <v>110020</v>
      </c>
      <c r="Z433" s="85"/>
      <c r="AA433" s="87">
        <v>110020</v>
      </c>
    </row>
    <row r="434" spans="1:27" ht="15">
      <c r="A434" s="105" t="s">
        <v>1609</v>
      </c>
      <c r="B434" s="95" t="s">
        <v>2148</v>
      </c>
      <c r="C434" s="85"/>
      <c r="D434" s="46">
        <f t="shared" si="24"/>
        <v>239692</v>
      </c>
      <c r="E434" s="85"/>
      <c r="F434" s="87">
        <v>239692</v>
      </c>
      <c r="H434" s="105" t="s">
        <v>1714</v>
      </c>
      <c r="I434" s="95" t="s">
        <v>2179</v>
      </c>
      <c r="J434" s="87">
        <v>138400</v>
      </c>
      <c r="K434" s="46">
        <f t="shared" si="25"/>
        <v>240030</v>
      </c>
      <c r="L434" s="87">
        <v>1500</v>
      </c>
      <c r="M434" s="87">
        <v>238530</v>
      </c>
      <c r="O434" s="105" t="s">
        <v>1555</v>
      </c>
      <c r="P434" s="95" t="s">
        <v>2133</v>
      </c>
      <c r="Q434" s="87">
        <v>2290954</v>
      </c>
      <c r="R434" s="87">
        <f t="shared" si="26"/>
        <v>3934739</v>
      </c>
      <c r="S434" s="87">
        <v>2901</v>
      </c>
      <c r="T434" s="87">
        <v>3931838</v>
      </c>
      <c r="V434" s="105" t="s">
        <v>1606</v>
      </c>
      <c r="W434" s="95" t="s">
        <v>2147</v>
      </c>
      <c r="X434" s="87">
        <v>610700</v>
      </c>
      <c r="Y434" s="87">
        <f t="shared" si="27"/>
        <v>13957572</v>
      </c>
      <c r="Z434" s="87">
        <v>28700</v>
      </c>
      <c r="AA434" s="87">
        <v>13928872</v>
      </c>
    </row>
    <row r="435" spans="1:27" ht="15">
      <c r="A435" s="105" t="s">
        <v>1612</v>
      </c>
      <c r="B435" s="95" t="s">
        <v>2149</v>
      </c>
      <c r="C435" s="85"/>
      <c r="D435" s="46">
        <f t="shared" si="24"/>
        <v>7500</v>
      </c>
      <c r="E435" s="85"/>
      <c r="F435" s="87">
        <v>7500</v>
      </c>
      <c r="H435" s="105" t="s">
        <v>1717</v>
      </c>
      <c r="I435" s="95" t="s">
        <v>2180</v>
      </c>
      <c r="J435" s="87">
        <v>23000</v>
      </c>
      <c r="K435" s="46">
        <f t="shared" si="25"/>
        <v>7250697</v>
      </c>
      <c r="L435" s="87">
        <v>1390000</v>
      </c>
      <c r="M435" s="87">
        <v>5860697</v>
      </c>
      <c r="O435" s="105" t="s">
        <v>1558</v>
      </c>
      <c r="P435" s="95" t="s">
        <v>2134</v>
      </c>
      <c r="Q435" s="87">
        <v>16080407</v>
      </c>
      <c r="R435" s="87">
        <f t="shared" si="26"/>
        <v>4760773</v>
      </c>
      <c r="S435" s="87">
        <v>739752</v>
      </c>
      <c r="T435" s="87">
        <v>4021021</v>
      </c>
      <c r="V435" s="105" t="s">
        <v>1609</v>
      </c>
      <c r="W435" s="95" t="s">
        <v>2148</v>
      </c>
      <c r="X435" s="85"/>
      <c r="Y435" s="87">
        <f t="shared" si="27"/>
        <v>154308</v>
      </c>
      <c r="Z435" s="85"/>
      <c r="AA435" s="87">
        <v>154308</v>
      </c>
    </row>
    <row r="436" spans="1:27" ht="15">
      <c r="A436" s="105" t="s">
        <v>1615</v>
      </c>
      <c r="B436" s="95" t="s">
        <v>2150</v>
      </c>
      <c r="C436" s="85"/>
      <c r="D436" s="46">
        <f t="shared" si="24"/>
        <v>214127</v>
      </c>
      <c r="E436" s="85"/>
      <c r="F436" s="87">
        <v>214127</v>
      </c>
      <c r="H436" s="105" t="s">
        <v>1723</v>
      </c>
      <c r="I436" s="95" t="s">
        <v>1947</v>
      </c>
      <c r="J436" s="87">
        <v>651955</v>
      </c>
      <c r="K436" s="46">
        <f t="shared" si="25"/>
        <v>5573770</v>
      </c>
      <c r="L436" s="85"/>
      <c r="M436" s="87">
        <v>5573770</v>
      </c>
      <c r="O436" s="105" t="s">
        <v>1561</v>
      </c>
      <c r="P436" s="95" t="s">
        <v>2065</v>
      </c>
      <c r="Q436" s="87">
        <v>4571858</v>
      </c>
      <c r="R436" s="87">
        <f t="shared" si="26"/>
        <v>805274</v>
      </c>
      <c r="S436" s="87">
        <v>65300</v>
      </c>
      <c r="T436" s="87">
        <v>739974</v>
      </c>
      <c r="V436" s="105" t="s">
        <v>1612</v>
      </c>
      <c r="W436" s="95" t="s">
        <v>2149</v>
      </c>
      <c r="X436" s="87">
        <v>15800</v>
      </c>
      <c r="Y436" s="87">
        <f t="shared" si="27"/>
        <v>121892</v>
      </c>
      <c r="Z436" s="87">
        <v>1</v>
      </c>
      <c r="AA436" s="87">
        <v>121891</v>
      </c>
    </row>
    <row r="437" spans="1:27" ht="15">
      <c r="A437" s="105" t="s">
        <v>1618</v>
      </c>
      <c r="B437" s="95" t="s">
        <v>2151</v>
      </c>
      <c r="C437" s="85"/>
      <c r="D437" s="46">
        <f t="shared" si="24"/>
        <v>253700</v>
      </c>
      <c r="E437" s="85"/>
      <c r="F437" s="87">
        <v>253700</v>
      </c>
      <c r="H437" s="105" t="s">
        <v>1725</v>
      </c>
      <c r="I437" s="95" t="s">
        <v>2182</v>
      </c>
      <c r="J437" s="85"/>
      <c r="K437" s="46">
        <f t="shared" si="25"/>
        <v>2474958</v>
      </c>
      <c r="L437" s="87">
        <v>2395996</v>
      </c>
      <c r="M437" s="87">
        <v>78962</v>
      </c>
      <c r="O437" s="105" t="s">
        <v>1563</v>
      </c>
      <c r="P437" s="95" t="s">
        <v>2135</v>
      </c>
      <c r="Q437" s="87">
        <v>776700</v>
      </c>
      <c r="R437" s="87">
        <f t="shared" si="26"/>
        <v>392941</v>
      </c>
      <c r="S437" s="87">
        <v>128400</v>
      </c>
      <c r="T437" s="87">
        <v>264541</v>
      </c>
      <c r="V437" s="105" t="s">
        <v>1615</v>
      </c>
      <c r="W437" s="95" t="s">
        <v>2150</v>
      </c>
      <c r="X437" s="85"/>
      <c r="Y437" s="87">
        <f t="shared" si="27"/>
        <v>2775935</v>
      </c>
      <c r="Z437" s="87">
        <v>25800</v>
      </c>
      <c r="AA437" s="87">
        <v>2750135</v>
      </c>
    </row>
    <row r="438" spans="1:27" ht="15">
      <c r="A438" s="105" t="s">
        <v>1621</v>
      </c>
      <c r="B438" s="95" t="s">
        <v>2152</v>
      </c>
      <c r="C438" s="87">
        <v>190000</v>
      </c>
      <c r="D438" s="46">
        <f t="shared" si="24"/>
        <v>787364</v>
      </c>
      <c r="E438" s="87">
        <v>146000</v>
      </c>
      <c r="F438" s="87">
        <v>641364</v>
      </c>
      <c r="H438" s="105" t="s">
        <v>15</v>
      </c>
      <c r="I438" s="95" t="s">
        <v>2183</v>
      </c>
      <c r="J438" s="87">
        <v>890600</v>
      </c>
      <c r="K438" s="46">
        <f t="shared" si="25"/>
        <v>394055</v>
      </c>
      <c r="L438" s="85"/>
      <c r="M438" s="87">
        <v>394055</v>
      </c>
      <c r="O438" s="105" t="s">
        <v>1566</v>
      </c>
      <c r="P438" s="95" t="s">
        <v>2136</v>
      </c>
      <c r="Q438" s="87">
        <v>3001</v>
      </c>
      <c r="R438" s="87">
        <f t="shared" si="26"/>
        <v>269917</v>
      </c>
      <c r="S438" s="87">
        <v>50000</v>
      </c>
      <c r="T438" s="87">
        <v>219917</v>
      </c>
      <c r="V438" s="105" t="s">
        <v>1618</v>
      </c>
      <c r="W438" s="95" t="s">
        <v>2151</v>
      </c>
      <c r="X438" s="87">
        <v>5000</v>
      </c>
      <c r="Y438" s="87">
        <f t="shared" si="27"/>
        <v>796500</v>
      </c>
      <c r="Z438" s="87">
        <v>558700</v>
      </c>
      <c r="AA438" s="87">
        <v>237800</v>
      </c>
    </row>
    <row r="439" spans="1:27" ht="15">
      <c r="A439" s="105" t="s">
        <v>1624</v>
      </c>
      <c r="B439" s="95" t="s">
        <v>2299</v>
      </c>
      <c r="C439" s="87">
        <v>136900</v>
      </c>
      <c r="D439" s="46">
        <f t="shared" si="24"/>
        <v>1241427</v>
      </c>
      <c r="E439" s="87">
        <v>16600</v>
      </c>
      <c r="F439" s="87">
        <v>1224827</v>
      </c>
      <c r="H439" s="105" t="s">
        <v>18</v>
      </c>
      <c r="I439" s="95" t="s">
        <v>2184</v>
      </c>
      <c r="J439" s="85"/>
      <c r="K439" s="46">
        <f t="shared" si="25"/>
        <v>47200</v>
      </c>
      <c r="L439" s="85"/>
      <c r="M439" s="87">
        <v>47200</v>
      </c>
      <c r="O439" s="105" t="s">
        <v>1569</v>
      </c>
      <c r="P439" s="95" t="s">
        <v>2137</v>
      </c>
      <c r="Q439" s="87">
        <v>381800</v>
      </c>
      <c r="R439" s="87">
        <f t="shared" si="26"/>
        <v>566759</v>
      </c>
      <c r="S439" s="87">
        <v>28844</v>
      </c>
      <c r="T439" s="87">
        <v>537915</v>
      </c>
      <c r="V439" s="105" t="s">
        <v>1621</v>
      </c>
      <c r="W439" s="95" t="s">
        <v>2152</v>
      </c>
      <c r="X439" s="87">
        <v>11000</v>
      </c>
      <c r="Y439" s="87">
        <f t="shared" si="27"/>
        <v>1667493</v>
      </c>
      <c r="Z439" s="85"/>
      <c r="AA439" s="87">
        <v>1667493</v>
      </c>
    </row>
    <row r="440" spans="1:27" ht="15">
      <c r="A440" s="105" t="s">
        <v>1627</v>
      </c>
      <c r="B440" s="95" t="s">
        <v>2153</v>
      </c>
      <c r="C440" s="85"/>
      <c r="D440" s="46">
        <f t="shared" si="24"/>
        <v>196671</v>
      </c>
      <c r="E440" s="87">
        <v>59050</v>
      </c>
      <c r="F440" s="87">
        <v>137621</v>
      </c>
      <c r="H440" s="105" t="s">
        <v>24</v>
      </c>
      <c r="I440" s="95" t="s">
        <v>2185</v>
      </c>
      <c r="J440" s="87">
        <v>2</v>
      </c>
      <c r="K440" s="46">
        <f t="shared" si="25"/>
        <v>199311</v>
      </c>
      <c r="L440" s="85"/>
      <c r="M440" s="87">
        <v>199311</v>
      </c>
      <c r="O440" s="105" t="s">
        <v>1572</v>
      </c>
      <c r="P440" s="95" t="s">
        <v>2138</v>
      </c>
      <c r="Q440" s="87">
        <v>4573705</v>
      </c>
      <c r="R440" s="87">
        <f t="shared" si="26"/>
        <v>3855689</v>
      </c>
      <c r="S440" s="87">
        <v>1603531</v>
      </c>
      <c r="T440" s="87">
        <v>2252158</v>
      </c>
      <c r="V440" s="105" t="s">
        <v>1624</v>
      </c>
      <c r="W440" s="95" t="s">
        <v>2299</v>
      </c>
      <c r="X440" s="85"/>
      <c r="Y440" s="87">
        <f t="shared" si="27"/>
        <v>15071283</v>
      </c>
      <c r="Z440" s="85"/>
      <c r="AA440" s="87">
        <v>15071283</v>
      </c>
    </row>
    <row r="441" spans="1:27" ht="15">
      <c r="A441" s="105" t="s">
        <v>1630</v>
      </c>
      <c r="B441" s="95" t="s">
        <v>2154</v>
      </c>
      <c r="C441" s="85"/>
      <c r="D441" s="46">
        <f t="shared" si="24"/>
        <v>135600</v>
      </c>
      <c r="E441" s="87">
        <v>92250</v>
      </c>
      <c r="F441" s="87">
        <v>43350</v>
      </c>
      <c r="H441" s="105" t="s">
        <v>27</v>
      </c>
      <c r="I441" s="95" t="s">
        <v>2270</v>
      </c>
      <c r="J441" s="85"/>
      <c r="K441" s="46">
        <f t="shared" si="25"/>
        <v>405501</v>
      </c>
      <c r="L441" s="85"/>
      <c r="M441" s="87">
        <v>405501</v>
      </c>
      <c r="O441" s="105" t="s">
        <v>1575</v>
      </c>
      <c r="P441" s="95" t="s">
        <v>1120</v>
      </c>
      <c r="Q441" s="87">
        <v>3198670</v>
      </c>
      <c r="R441" s="87">
        <f t="shared" si="26"/>
        <v>5187591</v>
      </c>
      <c r="S441" s="87">
        <v>225700</v>
      </c>
      <c r="T441" s="87">
        <v>4961891</v>
      </c>
      <c r="V441" s="105" t="s">
        <v>1627</v>
      </c>
      <c r="W441" s="95" t="s">
        <v>2153</v>
      </c>
      <c r="X441" s="85"/>
      <c r="Y441" s="87">
        <f t="shared" si="27"/>
        <v>217288</v>
      </c>
      <c r="Z441" s="85"/>
      <c r="AA441" s="87">
        <v>217288</v>
      </c>
    </row>
    <row r="442" spans="1:27" ht="15">
      <c r="A442" s="105" t="s">
        <v>1633</v>
      </c>
      <c r="B442" s="95" t="s">
        <v>2155</v>
      </c>
      <c r="C442" s="85"/>
      <c r="D442" s="46">
        <f t="shared" si="24"/>
        <v>604254</v>
      </c>
      <c r="E442" s="87">
        <v>211150</v>
      </c>
      <c r="F442" s="87">
        <v>393104</v>
      </c>
      <c r="H442" s="105" t="s">
        <v>30</v>
      </c>
      <c r="I442" s="95" t="s">
        <v>2186</v>
      </c>
      <c r="J442" s="85"/>
      <c r="K442" s="46">
        <f t="shared" si="25"/>
        <v>42600</v>
      </c>
      <c r="L442" s="85"/>
      <c r="M442" s="87">
        <v>42600</v>
      </c>
      <c r="O442" s="105" t="s">
        <v>1578</v>
      </c>
      <c r="P442" s="95" t="s">
        <v>2139</v>
      </c>
      <c r="Q442" s="85"/>
      <c r="R442" s="87">
        <f t="shared" si="26"/>
        <v>954484</v>
      </c>
      <c r="S442" s="85"/>
      <c r="T442" s="87">
        <v>954484</v>
      </c>
      <c r="V442" s="105" t="s">
        <v>1630</v>
      </c>
      <c r="W442" s="95" t="s">
        <v>2154</v>
      </c>
      <c r="X442" s="85"/>
      <c r="Y442" s="87">
        <f t="shared" si="27"/>
        <v>89000</v>
      </c>
      <c r="Z442" s="85"/>
      <c r="AA442" s="87">
        <v>89000</v>
      </c>
    </row>
    <row r="443" spans="1:27" ht="15">
      <c r="A443" s="105" t="s">
        <v>1636</v>
      </c>
      <c r="B443" s="95" t="s">
        <v>2156</v>
      </c>
      <c r="C443" s="85"/>
      <c r="D443" s="46">
        <f t="shared" si="24"/>
        <v>269071</v>
      </c>
      <c r="E443" s="85"/>
      <c r="F443" s="87">
        <v>269071</v>
      </c>
      <c r="H443" s="105" t="s">
        <v>32</v>
      </c>
      <c r="I443" s="95" t="s">
        <v>2187</v>
      </c>
      <c r="J443" s="85"/>
      <c r="K443" s="46">
        <f t="shared" si="25"/>
        <v>50017</v>
      </c>
      <c r="L443" s="85"/>
      <c r="M443" s="87">
        <v>50017</v>
      </c>
      <c r="O443" s="105" t="s">
        <v>1581</v>
      </c>
      <c r="P443" s="95" t="s">
        <v>2140</v>
      </c>
      <c r="Q443" s="87">
        <v>1039834</v>
      </c>
      <c r="R443" s="87">
        <f t="shared" si="26"/>
        <v>1599068</v>
      </c>
      <c r="S443" s="87">
        <v>87201</v>
      </c>
      <c r="T443" s="87">
        <v>1511867</v>
      </c>
      <c r="V443" s="105" t="s">
        <v>1633</v>
      </c>
      <c r="W443" s="95" t="s">
        <v>2155</v>
      </c>
      <c r="X443" s="87">
        <v>217000</v>
      </c>
      <c r="Y443" s="87">
        <f t="shared" si="27"/>
        <v>394053</v>
      </c>
      <c r="Z443" s="85"/>
      <c r="AA443" s="87">
        <v>394053</v>
      </c>
    </row>
    <row r="444" spans="1:27" ht="15">
      <c r="A444" s="105" t="s">
        <v>1639</v>
      </c>
      <c r="B444" s="95" t="s">
        <v>2157</v>
      </c>
      <c r="C444" s="85"/>
      <c r="D444" s="46">
        <f t="shared" si="24"/>
        <v>132934</v>
      </c>
      <c r="E444" s="87">
        <v>3500</v>
      </c>
      <c r="F444" s="87">
        <v>129434</v>
      </c>
      <c r="H444" s="105" t="s">
        <v>35</v>
      </c>
      <c r="I444" s="95" t="s">
        <v>2188</v>
      </c>
      <c r="J444" s="85"/>
      <c r="K444" s="46">
        <f t="shared" si="25"/>
        <v>19223</v>
      </c>
      <c r="L444" s="85"/>
      <c r="M444" s="87">
        <v>19223</v>
      </c>
      <c r="O444" s="105" t="s">
        <v>1584</v>
      </c>
      <c r="P444" s="95" t="s">
        <v>2141</v>
      </c>
      <c r="Q444" s="87">
        <v>5767291</v>
      </c>
      <c r="R444" s="87">
        <f t="shared" si="26"/>
        <v>1682006</v>
      </c>
      <c r="S444" s="87">
        <v>840874</v>
      </c>
      <c r="T444" s="87">
        <v>841132</v>
      </c>
      <c r="V444" s="105" t="s">
        <v>1636</v>
      </c>
      <c r="W444" s="95" t="s">
        <v>2156</v>
      </c>
      <c r="X444" s="87">
        <v>70000</v>
      </c>
      <c r="Y444" s="87">
        <f t="shared" si="27"/>
        <v>2063064</v>
      </c>
      <c r="Z444" s="85"/>
      <c r="AA444" s="87">
        <v>2063064</v>
      </c>
    </row>
    <row r="445" spans="1:27" ht="15">
      <c r="A445" s="105" t="s">
        <v>1642</v>
      </c>
      <c r="B445" s="95" t="s">
        <v>2158</v>
      </c>
      <c r="C445" s="87">
        <v>48002</v>
      </c>
      <c r="D445" s="46">
        <f t="shared" si="24"/>
        <v>1885396</v>
      </c>
      <c r="E445" s="87">
        <v>88100</v>
      </c>
      <c r="F445" s="87">
        <v>1797296</v>
      </c>
      <c r="H445" s="105" t="s">
        <v>38</v>
      </c>
      <c r="I445" s="95" t="s">
        <v>2189</v>
      </c>
      <c r="J445" s="85"/>
      <c r="K445" s="46">
        <f t="shared" si="25"/>
        <v>1599837</v>
      </c>
      <c r="L445" s="85"/>
      <c r="M445" s="87">
        <v>1599837</v>
      </c>
      <c r="O445" s="105" t="s">
        <v>1587</v>
      </c>
      <c r="P445" s="95" t="s">
        <v>2142</v>
      </c>
      <c r="Q445" s="87">
        <v>230000</v>
      </c>
      <c r="R445" s="87">
        <f t="shared" si="26"/>
        <v>214019</v>
      </c>
      <c r="S445" s="87">
        <v>22500</v>
      </c>
      <c r="T445" s="87">
        <v>191519</v>
      </c>
      <c r="V445" s="105" t="s">
        <v>1639</v>
      </c>
      <c r="W445" s="95" t="s">
        <v>2157</v>
      </c>
      <c r="X445" s="85"/>
      <c r="Y445" s="87">
        <f t="shared" si="27"/>
        <v>312550</v>
      </c>
      <c r="Z445" s="85"/>
      <c r="AA445" s="87">
        <v>312550</v>
      </c>
    </row>
    <row r="446" spans="1:27" ht="15">
      <c r="A446" s="105" t="s">
        <v>1645</v>
      </c>
      <c r="B446" s="95" t="s">
        <v>2159</v>
      </c>
      <c r="C446" s="85"/>
      <c r="D446" s="46">
        <f t="shared" si="24"/>
        <v>726335</v>
      </c>
      <c r="E446" s="87">
        <v>50500</v>
      </c>
      <c r="F446" s="87">
        <v>675835</v>
      </c>
      <c r="H446" s="105" t="s">
        <v>41</v>
      </c>
      <c r="I446" s="95" t="s">
        <v>2190</v>
      </c>
      <c r="J446" s="87">
        <v>10100</v>
      </c>
      <c r="K446" s="46">
        <f t="shared" si="25"/>
        <v>19810</v>
      </c>
      <c r="L446" s="85"/>
      <c r="M446" s="87">
        <v>19810</v>
      </c>
      <c r="O446" s="105" t="s">
        <v>1590</v>
      </c>
      <c r="P446" s="95" t="s">
        <v>2143</v>
      </c>
      <c r="Q446" s="87">
        <v>25528222</v>
      </c>
      <c r="R446" s="87">
        <f t="shared" si="26"/>
        <v>6215077</v>
      </c>
      <c r="S446" s="87">
        <v>1125002</v>
      </c>
      <c r="T446" s="87">
        <v>5090075</v>
      </c>
      <c r="V446" s="105" t="s">
        <v>1642</v>
      </c>
      <c r="W446" s="95" t="s">
        <v>2158</v>
      </c>
      <c r="X446" s="87">
        <v>44912567</v>
      </c>
      <c r="Y446" s="87">
        <f t="shared" si="27"/>
        <v>11143206</v>
      </c>
      <c r="Z446" s="87">
        <v>516250</v>
      </c>
      <c r="AA446" s="87">
        <v>10626956</v>
      </c>
    </row>
    <row r="447" spans="1:27" ht="15">
      <c r="A447" s="105" t="s">
        <v>1648</v>
      </c>
      <c r="B447" s="95" t="s">
        <v>2160</v>
      </c>
      <c r="C447" s="87">
        <v>1645000</v>
      </c>
      <c r="D447" s="46">
        <f t="shared" si="24"/>
        <v>193402</v>
      </c>
      <c r="E447" s="87">
        <v>63501</v>
      </c>
      <c r="F447" s="87">
        <v>129901</v>
      </c>
      <c r="H447" s="105" t="s">
        <v>43</v>
      </c>
      <c r="I447" s="95" t="s">
        <v>2191</v>
      </c>
      <c r="J447" s="87">
        <v>5000</v>
      </c>
      <c r="K447" s="46">
        <f t="shared" si="25"/>
        <v>3203429</v>
      </c>
      <c r="L447" s="85"/>
      <c r="M447" s="87">
        <v>3203429</v>
      </c>
      <c r="O447" s="105" t="s">
        <v>1593</v>
      </c>
      <c r="P447" s="95" t="s">
        <v>2144</v>
      </c>
      <c r="Q447" s="87">
        <v>2068000</v>
      </c>
      <c r="R447" s="87">
        <f t="shared" si="26"/>
        <v>1377868</v>
      </c>
      <c r="S447" s="87">
        <v>190200</v>
      </c>
      <c r="T447" s="87">
        <v>1187668</v>
      </c>
      <c r="V447" s="105" t="s">
        <v>1645</v>
      </c>
      <c r="W447" s="95" t="s">
        <v>2159</v>
      </c>
      <c r="X447" s="87">
        <v>5500</v>
      </c>
      <c r="Y447" s="87">
        <f t="shared" si="27"/>
        <v>1778468</v>
      </c>
      <c r="Z447" s="85"/>
      <c r="AA447" s="87">
        <v>1778468</v>
      </c>
    </row>
    <row r="448" spans="1:27" ht="15">
      <c r="A448" s="105" t="s">
        <v>1651</v>
      </c>
      <c r="B448" s="95" t="s">
        <v>2161</v>
      </c>
      <c r="C448" s="85"/>
      <c r="D448" s="46">
        <f t="shared" si="24"/>
        <v>20000</v>
      </c>
      <c r="E448" s="87">
        <v>20000</v>
      </c>
      <c r="F448" s="85"/>
      <c r="H448" s="105" t="s">
        <v>46</v>
      </c>
      <c r="I448" s="95" t="s">
        <v>2192</v>
      </c>
      <c r="J448" s="85"/>
      <c r="K448" s="46">
        <f t="shared" si="25"/>
        <v>299845</v>
      </c>
      <c r="L448" s="85"/>
      <c r="M448" s="87">
        <v>299845</v>
      </c>
      <c r="O448" s="105" t="s">
        <v>1599</v>
      </c>
      <c r="P448" s="95" t="s">
        <v>2145</v>
      </c>
      <c r="Q448" s="87">
        <v>4326551</v>
      </c>
      <c r="R448" s="87">
        <f t="shared" si="26"/>
        <v>2105800</v>
      </c>
      <c r="S448" s="87">
        <v>99151</v>
      </c>
      <c r="T448" s="87">
        <v>2006649</v>
      </c>
      <c r="V448" s="105" t="s">
        <v>1648</v>
      </c>
      <c r="W448" s="95" t="s">
        <v>2160</v>
      </c>
      <c r="X448" s="85"/>
      <c r="Y448" s="87">
        <f t="shared" si="27"/>
        <v>2529824</v>
      </c>
      <c r="Z448" s="85"/>
      <c r="AA448" s="87">
        <v>2529824</v>
      </c>
    </row>
    <row r="449" spans="1:27" ht="15">
      <c r="A449" s="105" t="s">
        <v>1654</v>
      </c>
      <c r="B449" s="95" t="s">
        <v>2162</v>
      </c>
      <c r="C449" s="85"/>
      <c r="D449" s="46">
        <f t="shared" si="24"/>
        <v>51000</v>
      </c>
      <c r="E449" s="87">
        <v>33500</v>
      </c>
      <c r="F449" s="87">
        <v>17500</v>
      </c>
      <c r="H449" s="105" t="s">
        <v>53</v>
      </c>
      <c r="I449" s="95" t="s">
        <v>2193</v>
      </c>
      <c r="J449" s="87">
        <v>5000</v>
      </c>
      <c r="K449" s="46">
        <f t="shared" si="25"/>
        <v>1800</v>
      </c>
      <c r="L449" s="85"/>
      <c r="M449" s="87">
        <v>1800</v>
      </c>
      <c r="O449" s="105" t="s">
        <v>1603</v>
      </c>
      <c r="P449" s="95" t="s">
        <v>2146</v>
      </c>
      <c r="Q449" s="85"/>
      <c r="R449" s="87">
        <f t="shared" si="26"/>
        <v>620727</v>
      </c>
      <c r="S449" s="87">
        <v>125050</v>
      </c>
      <c r="T449" s="87">
        <v>495677</v>
      </c>
      <c r="V449" s="105" t="s">
        <v>1651</v>
      </c>
      <c r="W449" s="95" t="s">
        <v>2161</v>
      </c>
      <c r="X449" s="87">
        <v>23000</v>
      </c>
      <c r="Y449" s="87">
        <f t="shared" si="27"/>
        <v>39300</v>
      </c>
      <c r="Z449" s="87">
        <v>2000</v>
      </c>
      <c r="AA449" s="87">
        <v>37300</v>
      </c>
    </row>
    <row r="450" spans="1:27" ht="15">
      <c r="A450" s="105" t="s">
        <v>1657</v>
      </c>
      <c r="B450" s="95" t="s">
        <v>2163</v>
      </c>
      <c r="C450" s="85"/>
      <c r="D450" s="46">
        <f t="shared" si="24"/>
        <v>14300</v>
      </c>
      <c r="E450" s="85"/>
      <c r="F450" s="87">
        <v>14300</v>
      </c>
      <c r="H450" s="105" t="s">
        <v>56</v>
      </c>
      <c r="I450" s="95" t="s">
        <v>2254</v>
      </c>
      <c r="J450" s="85"/>
      <c r="K450" s="46">
        <f t="shared" si="25"/>
        <v>300</v>
      </c>
      <c r="L450" s="85"/>
      <c r="M450" s="87">
        <v>300</v>
      </c>
      <c r="O450" s="105" t="s">
        <v>1606</v>
      </c>
      <c r="P450" s="95" t="s">
        <v>2147</v>
      </c>
      <c r="Q450" s="87">
        <v>783996</v>
      </c>
      <c r="R450" s="87">
        <f t="shared" si="26"/>
        <v>6094683</v>
      </c>
      <c r="S450" s="87">
        <v>800910</v>
      </c>
      <c r="T450" s="87">
        <v>5293773</v>
      </c>
      <c r="V450" s="105" t="s">
        <v>1654</v>
      </c>
      <c r="W450" s="95" t="s">
        <v>2162</v>
      </c>
      <c r="X450" s="85"/>
      <c r="Y450" s="87">
        <f t="shared" si="27"/>
        <v>202272</v>
      </c>
      <c r="Z450" s="85"/>
      <c r="AA450" s="87">
        <v>202272</v>
      </c>
    </row>
    <row r="451" spans="1:27" ht="15">
      <c r="A451" s="105" t="s">
        <v>1663</v>
      </c>
      <c r="B451" s="95" t="s">
        <v>2165</v>
      </c>
      <c r="C451" s="87">
        <v>1780</v>
      </c>
      <c r="D451" s="46">
        <f t="shared" si="24"/>
        <v>8500</v>
      </c>
      <c r="E451" s="87">
        <v>8000</v>
      </c>
      <c r="F451" s="87">
        <v>500</v>
      </c>
      <c r="H451" s="105" t="s">
        <v>59</v>
      </c>
      <c r="I451" s="95" t="s">
        <v>2194</v>
      </c>
      <c r="J451" s="85"/>
      <c r="K451" s="46">
        <f t="shared" si="25"/>
        <v>3626</v>
      </c>
      <c r="L451" s="85"/>
      <c r="M451" s="87">
        <v>3626</v>
      </c>
      <c r="O451" s="105" t="s">
        <v>1609</v>
      </c>
      <c r="P451" s="95" t="s">
        <v>2148</v>
      </c>
      <c r="Q451" s="87">
        <v>1097700</v>
      </c>
      <c r="R451" s="87">
        <f t="shared" si="26"/>
        <v>483703</v>
      </c>
      <c r="S451" s="85"/>
      <c r="T451" s="87">
        <v>483703</v>
      </c>
      <c r="V451" s="105" t="s">
        <v>1657</v>
      </c>
      <c r="W451" s="95" t="s">
        <v>2163</v>
      </c>
      <c r="X451" s="85"/>
      <c r="Y451" s="87">
        <f t="shared" si="27"/>
        <v>6400</v>
      </c>
      <c r="Z451" s="85"/>
      <c r="AA451" s="87">
        <v>6400</v>
      </c>
    </row>
    <row r="452" spans="1:27" ht="15">
      <c r="A452" s="105" t="s">
        <v>1666</v>
      </c>
      <c r="B452" s="95" t="s">
        <v>2166</v>
      </c>
      <c r="C452" s="85"/>
      <c r="D452" s="46">
        <f t="shared" si="24"/>
        <v>19527</v>
      </c>
      <c r="E452" s="85"/>
      <c r="F452" s="87">
        <v>19527</v>
      </c>
      <c r="H452" s="105" t="s">
        <v>62</v>
      </c>
      <c r="I452" s="95" t="s">
        <v>2195</v>
      </c>
      <c r="J452" s="85"/>
      <c r="K452" s="46">
        <f t="shared" si="25"/>
        <v>40266</v>
      </c>
      <c r="L452" s="87">
        <v>100</v>
      </c>
      <c r="M452" s="87">
        <v>40166</v>
      </c>
      <c r="O452" s="105" t="s">
        <v>1612</v>
      </c>
      <c r="P452" s="95" t="s">
        <v>2149</v>
      </c>
      <c r="Q452" s="85"/>
      <c r="R452" s="87">
        <f t="shared" si="26"/>
        <v>1551669</v>
      </c>
      <c r="S452" s="87">
        <v>130802</v>
      </c>
      <c r="T452" s="87">
        <v>1420867</v>
      </c>
      <c r="V452" s="105" t="s">
        <v>1660</v>
      </c>
      <c r="W452" s="95" t="s">
        <v>2164</v>
      </c>
      <c r="X452" s="87">
        <v>17000</v>
      </c>
      <c r="Y452" s="87">
        <f t="shared" si="27"/>
        <v>266337</v>
      </c>
      <c r="Z452" s="85"/>
      <c r="AA452" s="87">
        <v>266337</v>
      </c>
    </row>
    <row r="453" spans="1:27" ht="15">
      <c r="A453" s="105" t="s">
        <v>1669</v>
      </c>
      <c r="B453" s="95" t="s">
        <v>2167</v>
      </c>
      <c r="C453" s="85"/>
      <c r="D453" s="46">
        <f t="shared" si="24"/>
        <v>18874</v>
      </c>
      <c r="E453" s="85"/>
      <c r="F453" s="87">
        <v>18874</v>
      </c>
      <c r="H453" s="105" t="s">
        <v>65</v>
      </c>
      <c r="I453" s="95" t="s">
        <v>2196</v>
      </c>
      <c r="J453" s="85"/>
      <c r="K453" s="46">
        <f t="shared" si="25"/>
        <v>118239</v>
      </c>
      <c r="L453" s="85"/>
      <c r="M453" s="87">
        <v>118239</v>
      </c>
      <c r="O453" s="105" t="s">
        <v>1615</v>
      </c>
      <c r="P453" s="95" t="s">
        <v>2150</v>
      </c>
      <c r="Q453" s="85"/>
      <c r="R453" s="87">
        <f t="shared" si="26"/>
        <v>2425131</v>
      </c>
      <c r="S453" s="87">
        <v>1633400</v>
      </c>
      <c r="T453" s="87">
        <v>791731</v>
      </c>
      <c r="V453" s="105" t="s">
        <v>1663</v>
      </c>
      <c r="W453" s="95" t="s">
        <v>2165</v>
      </c>
      <c r="X453" s="87">
        <v>54760</v>
      </c>
      <c r="Y453" s="87">
        <f t="shared" si="27"/>
        <v>207500</v>
      </c>
      <c r="Z453" s="85"/>
      <c r="AA453" s="87">
        <v>207500</v>
      </c>
    </row>
    <row r="454" spans="1:27" ht="15">
      <c r="A454" s="105" t="s">
        <v>1672</v>
      </c>
      <c r="B454" s="95" t="s">
        <v>2168</v>
      </c>
      <c r="C454" s="85"/>
      <c r="D454" s="46">
        <f t="shared" si="24"/>
        <v>261820</v>
      </c>
      <c r="E454" s="87">
        <v>29443</v>
      </c>
      <c r="F454" s="87">
        <v>232377</v>
      </c>
      <c r="H454" s="105" t="s">
        <v>68</v>
      </c>
      <c r="I454" s="95" t="s">
        <v>2197</v>
      </c>
      <c r="J454" s="85"/>
      <c r="K454" s="46">
        <f t="shared" si="25"/>
        <v>3600</v>
      </c>
      <c r="L454" s="85"/>
      <c r="M454" s="87">
        <v>3600</v>
      </c>
      <c r="O454" s="105" t="s">
        <v>1618</v>
      </c>
      <c r="P454" s="95" t="s">
        <v>2151</v>
      </c>
      <c r="Q454" s="85"/>
      <c r="R454" s="87">
        <f t="shared" si="26"/>
        <v>1671273</v>
      </c>
      <c r="S454" s="87">
        <v>651398</v>
      </c>
      <c r="T454" s="87">
        <v>1019875</v>
      </c>
      <c r="V454" s="105" t="s">
        <v>1666</v>
      </c>
      <c r="W454" s="95" t="s">
        <v>2166</v>
      </c>
      <c r="X454" s="87">
        <v>48900</v>
      </c>
      <c r="Y454" s="87">
        <f t="shared" si="27"/>
        <v>1059800</v>
      </c>
      <c r="Z454" s="85"/>
      <c r="AA454" s="87">
        <v>1059800</v>
      </c>
    </row>
    <row r="455" spans="1:27" ht="15">
      <c r="A455" s="105" t="s">
        <v>1675</v>
      </c>
      <c r="B455" s="95" t="s">
        <v>2169</v>
      </c>
      <c r="C455" s="85"/>
      <c r="D455" s="46">
        <f aca="true" t="shared" si="28" ref="D455:D518">E455+F455</f>
        <v>69885</v>
      </c>
      <c r="E455" s="87">
        <v>3800</v>
      </c>
      <c r="F455" s="87">
        <v>66085</v>
      </c>
      <c r="H455" s="105" t="s">
        <v>71</v>
      </c>
      <c r="I455" s="95" t="s">
        <v>2198</v>
      </c>
      <c r="J455" s="87">
        <v>5585</v>
      </c>
      <c r="K455" s="46">
        <f aca="true" t="shared" si="29" ref="K455:K509">L455+M455</f>
        <v>53542</v>
      </c>
      <c r="L455" s="85"/>
      <c r="M455" s="87">
        <v>53542</v>
      </c>
      <c r="O455" s="105" t="s">
        <v>1621</v>
      </c>
      <c r="P455" s="95" t="s">
        <v>2152</v>
      </c>
      <c r="Q455" s="87">
        <v>190000</v>
      </c>
      <c r="R455" s="87">
        <f aca="true" t="shared" si="30" ref="R455:R518">S455+T455</f>
        <v>3714511</v>
      </c>
      <c r="S455" s="87">
        <v>588900</v>
      </c>
      <c r="T455" s="87">
        <v>3125611</v>
      </c>
      <c r="V455" s="105" t="s">
        <v>1669</v>
      </c>
      <c r="W455" s="95" t="s">
        <v>2167</v>
      </c>
      <c r="X455" s="85"/>
      <c r="Y455" s="87">
        <f aca="true" t="shared" si="31" ref="Y455:Y518">Z455+AA455</f>
        <v>266990</v>
      </c>
      <c r="Z455" s="87">
        <v>200000</v>
      </c>
      <c r="AA455" s="87">
        <v>66990</v>
      </c>
    </row>
    <row r="456" spans="1:27" ht="15">
      <c r="A456" s="105" t="s">
        <v>1678</v>
      </c>
      <c r="B456" s="95" t="s">
        <v>2170</v>
      </c>
      <c r="C456" s="85"/>
      <c r="D456" s="46">
        <f t="shared" si="28"/>
        <v>34481</v>
      </c>
      <c r="E456" s="87">
        <v>3500</v>
      </c>
      <c r="F456" s="87">
        <v>30981</v>
      </c>
      <c r="H456" s="105" t="s">
        <v>74</v>
      </c>
      <c r="I456" s="95" t="s">
        <v>2199</v>
      </c>
      <c r="J456" s="87">
        <v>358478</v>
      </c>
      <c r="K456" s="46">
        <f t="shared" si="29"/>
        <v>30898</v>
      </c>
      <c r="L456" s="85"/>
      <c r="M456" s="87">
        <v>30898</v>
      </c>
      <c r="O456" s="105" t="s">
        <v>1624</v>
      </c>
      <c r="P456" s="95" t="s">
        <v>2299</v>
      </c>
      <c r="Q456" s="87">
        <v>837307</v>
      </c>
      <c r="R456" s="87">
        <f t="shared" si="30"/>
        <v>4661061</v>
      </c>
      <c r="S456" s="87">
        <v>112202</v>
      </c>
      <c r="T456" s="87">
        <v>4548859</v>
      </c>
      <c r="V456" s="105" t="s">
        <v>1672</v>
      </c>
      <c r="W456" s="95" t="s">
        <v>2168</v>
      </c>
      <c r="X456" s="87">
        <v>86682</v>
      </c>
      <c r="Y456" s="87">
        <f t="shared" si="31"/>
        <v>3664024</v>
      </c>
      <c r="Z456" s="87">
        <v>1353000</v>
      </c>
      <c r="AA456" s="87">
        <v>2311024</v>
      </c>
    </row>
    <row r="457" spans="1:27" ht="15">
      <c r="A457" s="105" t="s">
        <v>1681</v>
      </c>
      <c r="B457" s="95" t="s">
        <v>2171</v>
      </c>
      <c r="C457" s="85"/>
      <c r="D457" s="46">
        <f t="shared" si="28"/>
        <v>49018</v>
      </c>
      <c r="E457" s="85"/>
      <c r="F457" s="87">
        <v>49018</v>
      </c>
      <c r="H457" s="105" t="s">
        <v>77</v>
      </c>
      <c r="I457" s="95" t="s">
        <v>2200</v>
      </c>
      <c r="J457" s="87">
        <v>45000</v>
      </c>
      <c r="K457" s="46">
        <f t="shared" si="29"/>
        <v>558350</v>
      </c>
      <c r="L457" s="85"/>
      <c r="M457" s="87">
        <v>558350</v>
      </c>
      <c r="O457" s="105" t="s">
        <v>1627</v>
      </c>
      <c r="P457" s="95" t="s">
        <v>2153</v>
      </c>
      <c r="Q457" s="85"/>
      <c r="R457" s="87">
        <f t="shared" si="30"/>
        <v>1276556</v>
      </c>
      <c r="S457" s="87">
        <v>480260</v>
      </c>
      <c r="T457" s="87">
        <v>796296</v>
      </c>
      <c r="V457" s="105" t="s">
        <v>1675</v>
      </c>
      <c r="W457" s="95" t="s">
        <v>2169</v>
      </c>
      <c r="X457" s="87">
        <v>43068</v>
      </c>
      <c r="Y457" s="87">
        <f t="shared" si="31"/>
        <v>573903</v>
      </c>
      <c r="Z457" s="85"/>
      <c r="AA457" s="87">
        <v>573903</v>
      </c>
    </row>
    <row r="458" spans="1:27" ht="15">
      <c r="A458" s="105" t="s">
        <v>1689</v>
      </c>
      <c r="B458" s="95" t="s">
        <v>2172</v>
      </c>
      <c r="C458" s="85"/>
      <c r="D458" s="46">
        <f t="shared" si="28"/>
        <v>8375</v>
      </c>
      <c r="E458" s="85"/>
      <c r="F458" s="87">
        <v>8375</v>
      </c>
      <c r="H458" s="105" t="s">
        <v>80</v>
      </c>
      <c r="I458" s="95" t="s">
        <v>2201</v>
      </c>
      <c r="J458" s="87">
        <v>1500</v>
      </c>
      <c r="K458" s="46">
        <f t="shared" si="29"/>
        <v>19543</v>
      </c>
      <c r="L458" s="85"/>
      <c r="M458" s="87">
        <v>19543</v>
      </c>
      <c r="O458" s="105" t="s">
        <v>1630</v>
      </c>
      <c r="P458" s="95" t="s">
        <v>2154</v>
      </c>
      <c r="Q458" s="85"/>
      <c r="R458" s="87">
        <f t="shared" si="30"/>
        <v>334209</v>
      </c>
      <c r="S458" s="87">
        <v>92250</v>
      </c>
      <c r="T458" s="87">
        <v>241959</v>
      </c>
      <c r="V458" s="105" t="s">
        <v>1678</v>
      </c>
      <c r="W458" s="95" t="s">
        <v>2170</v>
      </c>
      <c r="X458" s="87">
        <v>1803200</v>
      </c>
      <c r="Y458" s="87">
        <f t="shared" si="31"/>
        <v>567078</v>
      </c>
      <c r="Z458" s="85"/>
      <c r="AA458" s="87">
        <v>567078</v>
      </c>
    </row>
    <row r="459" spans="1:27" ht="15">
      <c r="A459" s="105" t="s">
        <v>1692</v>
      </c>
      <c r="B459" s="95" t="s">
        <v>2173</v>
      </c>
      <c r="C459" s="85"/>
      <c r="D459" s="46">
        <f t="shared" si="28"/>
        <v>181943</v>
      </c>
      <c r="E459" s="87">
        <v>19577</v>
      </c>
      <c r="F459" s="87">
        <v>162366</v>
      </c>
      <c r="H459" s="105" t="s">
        <v>83</v>
      </c>
      <c r="I459" s="95" t="s">
        <v>2202</v>
      </c>
      <c r="J459" s="85"/>
      <c r="K459" s="46">
        <f t="shared" si="29"/>
        <v>36419</v>
      </c>
      <c r="L459" s="85"/>
      <c r="M459" s="87">
        <v>36419</v>
      </c>
      <c r="O459" s="105" t="s">
        <v>1633</v>
      </c>
      <c r="P459" s="95" t="s">
        <v>2155</v>
      </c>
      <c r="Q459" s="87">
        <v>160000</v>
      </c>
      <c r="R459" s="87">
        <f t="shared" si="30"/>
        <v>1941561</v>
      </c>
      <c r="S459" s="87">
        <v>476350</v>
      </c>
      <c r="T459" s="87">
        <v>1465211</v>
      </c>
      <c r="V459" s="105" t="s">
        <v>1681</v>
      </c>
      <c r="W459" s="95" t="s">
        <v>2171</v>
      </c>
      <c r="X459" s="85"/>
      <c r="Y459" s="87">
        <f t="shared" si="31"/>
        <v>184147</v>
      </c>
      <c r="Z459" s="87">
        <v>90000</v>
      </c>
      <c r="AA459" s="87">
        <v>94147</v>
      </c>
    </row>
    <row r="460" spans="1:27" ht="15">
      <c r="A460" s="105" t="s">
        <v>1695</v>
      </c>
      <c r="B460" s="95" t="s">
        <v>2253</v>
      </c>
      <c r="C460" s="87">
        <v>119700</v>
      </c>
      <c r="D460" s="46">
        <f t="shared" si="28"/>
        <v>20000</v>
      </c>
      <c r="E460" s="87">
        <v>20000</v>
      </c>
      <c r="F460" s="85"/>
      <c r="H460" s="105" t="s">
        <v>86</v>
      </c>
      <c r="I460" s="95" t="s">
        <v>2203</v>
      </c>
      <c r="J460" s="87">
        <v>1000</v>
      </c>
      <c r="K460" s="46">
        <f t="shared" si="29"/>
        <v>2400</v>
      </c>
      <c r="L460" s="85"/>
      <c r="M460" s="87">
        <v>2400</v>
      </c>
      <c r="O460" s="105" t="s">
        <v>1636</v>
      </c>
      <c r="P460" s="95" t="s">
        <v>2156</v>
      </c>
      <c r="Q460" s="85"/>
      <c r="R460" s="87">
        <f t="shared" si="30"/>
        <v>1147699</v>
      </c>
      <c r="S460" s="87">
        <v>203500</v>
      </c>
      <c r="T460" s="87">
        <v>944199</v>
      </c>
      <c r="V460" s="105" t="s">
        <v>1689</v>
      </c>
      <c r="W460" s="95" t="s">
        <v>2172</v>
      </c>
      <c r="X460" s="85"/>
      <c r="Y460" s="87">
        <f t="shared" si="31"/>
        <v>736185</v>
      </c>
      <c r="Z460" s="85"/>
      <c r="AA460" s="87">
        <v>736185</v>
      </c>
    </row>
    <row r="461" spans="1:27" ht="15">
      <c r="A461" s="105" t="s">
        <v>1698</v>
      </c>
      <c r="B461" s="95" t="s">
        <v>2174</v>
      </c>
      <c r="C461" s="85"/>
      <c r="D461" s="46">
        <f t="shared" si="28"/>
        <v>48089</v>
      </c>
      <c r="E461" s="85"/>
      <c r="F461" s="87">
        <v>48089</v>
      </c>
      <c r="H461" s="105" t="s">
        <v>89</v>
      </c>
      <c r="I461" s="95" t="s">
        <v>2204</v>
      </c>
      <c r="J461" s="85"/>
      <c r="K461" s="46">
        <f t="shared" si="29"/>
        <v>1097</v>
      </c>
      <c r="L461" s="85"/>
      <c r="M461" s="87">
        <v>1097</v>
      </c>
      <c r="O461" s="105" t="s">
        <v>1639</v>
      </c>
      <c r="P461" s="95" t="s">
        <v>2157</v>
      </c>
      <c r="Q461" s="87">
        <v>594000</v>
      </c>
      <c r="R461" s="87">
        <f t="shared" si="30"/>
        <v>541575</v>
      </c>
      <c r="S461" s="87">
        <v>3500</v>
      </c>
      <c r="T461" s="87">
        <v>538075</v>
      </c>
      <c r="V461" s="105" t="s">
        <v>1692</v>
      </c>
      <c r="W461" s="95" t="s">
        <v>2173</v>
      </c>
      <c r="X461" s="87">
        <v>53545</v>
      </c>
      <c r="Y461" s="87">
        <f t="shared" si="31"/>
        <v>1682946</v>
      </c>
      <c r="Z461" s="87">
        <v>523314</v>
      </c>
      <c r="AA461" s="87">
        <v>1159632</v>
      </c>
    </row>
    <row r="462" spans="1:27" ht="15">
      <c r="A462" s="105" t="s">
        <v>1702</v>
      </c>
      <c r="B462" s="95" t="s">
        <v>2175</v>
      </c>
      <c r="C462" s="85"/>
      <c r="D462" s="46">
        <f t="shared" si="28"/>
        <v>273617</v>
      </c>
      <c r="E462" s="87">
        <v>35000</v>
      </c>
      <c r="F462" s="87">
        <v>238617</v>
      </c>
      <c r="H462" s="105" t="s">
        <v>92</v>
      </c>
      <c r="I462" s="95" t="s">
        <v>2205</v>
      </c>
      <c r="J462" s="87">
        <v>30000</v>
      </c>
      <c r="K462" s="46">
        <f t="shared" si="29"/>
        <v>103350</v>
      </c>
      <c r="L462" s="85"/>
      <c r="M462" s="87">
        <v>103350</v>
      </c>
      <c r="O462" s="105" t="s">
        <v>1642</v>
      </c>
      <c r="P462" s="95" t="s">
        <v>2158</v>
      </c>
      <c r="Q462" s="87">
        <v>2681503</v>
      </c>
      <c r="R462" s="87">
        <f t="shared" si="30"/>
        <v>7667487</v>
      </c>
      <c r="S462" s="87">
        <v>725060</v>
      </c>
      <c r="T462" s="87">
        <v>6942427</v>
      </c>
      <c r="V462" s="105" t="s">
        <v>1695</v>
      </c>
      <c r="W462" s="95" t="s">
        <v>2253</v>
      </c>
      <c r="X462" s="87">
        <v>164800</v>
      </c>
      <c r="Y462" s="87">
        <f t="shared" si="31"/>
        <v>548859</v>
      </c>
      <c r="Z462" s="85"/>
      <c r="AA462" s="87">
        <v>548859</v>
      </c>
    </row>
    <row r="463" spans="1:27" ht="15">
      <c r="A463" s="105" t="s">
        <v>1705</v>
      </c>
      <c r="B463" s="95" t="s">
        <v>2176</v>
      </c>
      <c r="C463" s="87">
        <v>1112800</v>
      </c>
      <c r="D463" s="46">
        <f t="shared" si="28"/>
        <v>2112811</v>
      </c>
      <c r="E463" s="87">
        <v>895055</v>
      </c>
      <c r="F463" s="87">
        <v>1217756</v>
      </c>
      <c r="H463" s="105" t="s">
        <v>95</v>
      </c>
      <c r="I463" s="95" t="s">
        <v>2206</v>
      </c>
      <c r="J463" s="85"/>
      <c r="K463" s="46">
        <f t="shared" si="29"/>
        <v>1000</v>
      </c>
      <c r="L463" s="87">
        <v>1000</v>
      </c>
      <c r="M463" s="85"/>
      <c r="O463" s="105" t="s">
        <v>1645</v>
      </c>
      <c r="P463" s="95" t="s">
        <v>2159</v>
      </c>
      <c r="Q463" s="87">
        <v>120000</v>
      </c>
      <c r="R463" s="87">
        <f t="shared" si="30"/>
        <v>2729847</v>
      </c>
      <c r="S463" s="87">
        <v>243712</v>
      </c>
      <c r="T463" s="87">
        <v>2486135</v>
      </c>
      <c r="V463" s="105" t="s">
        <v>1698</v>
      </c>
      <c r="W463" s="95" t="s">
        <v>2174</v>
      </c>
      <c r="X463" s="85"/>
      <c r="Y463" s="87">
        <f t="shared" si="31"/>
        <v>189145</v>
      </c>
      <c r="Z463" s="85"/>
      <c r="AA463" s="87">
        <v>189145</v>
      </c>
    </row>
    <row r="464" spans="1:27" ht="15">
      <c r="A464" s="105" t="s">
        <v>1708</v>
      </c>
      <c r="B464" s="95" t="s">
        <v>2177</v>
      </c>
      <c r="C464" s="85"/>
      <c r="D464" s="46">
        <f t="shared" si="28"/>
        <v>779559</v>
      </c>
      <c r="E464" s="87">
        <v>440277</v>
      </c>
      <c r="F464" s="87">
        <v>339282</v>
      </c>
      <c r="H464" s="105" t="s">
        <v>98</v>
      </c>
      <c r="I464" s="95" t="s">
        <v>2207</v>
      </c>
      <c r="J464" s="85"/>
      <c r="K464" s="46">
        <f t="shared" si="29"/>
        <v>8050</v>
      </c>
      <c r="L464" s="85"/>
      <c r="M464" s="87">
        <v>8050</v>
      </c>
      <c r="O464" s="105" t="s">
        <v>1648</v>
      </c>
      <c r="P464" s="95" t="s">
        <v>2160</v>
      </c>
      <c r="Q464" s="87">
        <v>5181700</v>
      </c>
      <c r="R464" s="87">
        <f t="shared" si="30"/>
        <v>688715</v>
      </c>
      <c r="S464" s="87">
        <v>213701</v>
      </c>
      <c r="T464" s="87">
        <v>475014</v>
      </c>
      <c r="V464" s="105" t="s">
        <v>1702</v>
      </c>
      <c r="W464" s="95" t="s">
        <v>2175</v>
      </c>
      <c r="X464" s="87">
        <v>380702</v>
      </c>
      <c r="Y464" s="87">
        <f t="shared" si="31"/>
        <v>4510965</v>
      </c>
      <c r="Z464" s="87">
        <v>46801</v>
      </c>
      <c r="AA464" s="87">
        <v>4464164</v>
      </c>
    </row>
    <row r="465" spans="1:27" ht="15">
      <c r="A465" s="105" t="s">
        <v>1711</v>
      </c>
      <c r="B465" s="95" t="s">
        <v>2178</v>
      </c>
      <c r="C465" s="87">
        <v>365575</v>
      </c>
      <c r="D465" s="46">
        <f t="shared" si="28"/>
        <v>3759443</v>
      </c>
      <c r="E465" s="85"/>
      <c r="F465" s="87">
        <v>3759443</v>
      </c>
      <c r="H465" s="105" t="s">
        <v>101</v>
      </c>
      <c r="I465" s="95" t="s">
        <v>2300</v>
      </c>
      <c r="J465" s="85"/>
      <c r="K465" s="46">
        <f t="shared" si="29"/>
        <v>285003</v>
      </c>
      <c r="L465" s="87">
        <v>25600</v>
      </c>
      <c r="M465" s="87">
        <v>259403</v>
      </c>
      <c r="O465" s="105" t="s">
        <v>1651</v>
      </c>
      <c r="P465" s="95" t="s">
        <v>2161</v>
      </c>
      <c r="Q465" s="87">
        <v>100000</v>
      </c>
      <c r="R465" s="87">
        <f t="shared" si="30"/>
        <v>118300</v>
      </c>
      <c r="S465" s="87">
        <v>70000</v>
      </c>
      <c r="T465" s="87">
        <v>48300</v>
      </c>
      <c r="V465" s="105" t="s">
        <v>1705</v>
      </c>
      <c r="W465" s="95" t="s">
        <v>2176</v>
      </c>
      <c r="X465" s="87">
        <v>369900</v>
      </c>
      <c r="Y465" s="87">
        <f t="shared" si="31"/>
        <v>3465369</v>
      </c>
      <c r="Z465" s="87">
        <v>80000</v>
      </c>
      <c r="AA465" s="87">
        <v>3385369</v>
      </c>
    </row>
    <row r="466" spans="1:27" ht="15">
      <c r="A466" s="105" t="s">
        <v>1714</v>
      </c>
      <c r="B466" s="95" t="s">
        <v>2179</v>
      </c>
      <c r="C466" s="87">
        <v>452550</v>
      </c>
      <c r="D466" s="46">
        <f t="shared" si="28"/>
        <v>548193</v>
      </c>
      <c r="E466" s="87">
        <v>110300</v>
      </c>
      <c r="F466" s="87">
        <v>437893</v>
      </c>
      <c r="H466" s="105" t="s">
        <v>107</v>
      </c>
      <c r="I466" s="95" t="s">
        <v>2209</v>
      </c>
      <c r="J466" s="87">
        <v>17120</v>
      </c>
      <c r="K466" s="46">
        <f t="shared" si="29"/>
        <v>36350</v>
      </c>
      <c r="L466" s="85"/>
      <c r="M466" s="87">
        <v>36350</v>
      </c>
      <c r="O466" s="105" t="s">
        <v>1654</v>
      </c>
      <c r="P466" s="95" t="s">
        <v>2162</v>
      </c>
      <c r="Q466" s="85"/>
      <c r="R466" s="87">
        <f t="shared" si="30"/>
        <v>111225</v>
      </c>
      <c r="S466" s="87">
        <v>33500</v>
      </c>
      <c r="T466" s="87">
        <v>77725</v>
      </c>
      <c r="V466" s="105" t="s">
        <v>1708</v>
      </c>
      <c r="W466" s="95" t="s">
        <v>2177</v>
      </c>
      <c r="X466" s="87">
        <v>872000</v>
      </c>
      <c r="Y466" s="87">
        <f t="shared" si="31"/>
        <v>1514638</v>
      </c>
      <c r="Z466" s="87">
        <v>54000</v>
      </c>
      <c r="AA466" s="87">
        <v>1460638</v>
      </c>
    </row>
    <row r="467" spans="1:27" ht="15">
      <c r="A467" s="105" t="s">
        <v>1717</v>
      </c>
      <c r="B467" s="95" t="s">
        <v>2180</v>
      </c>
      <c r="C467" s="87">
        <v>813500</v>
      </c>
      <c r="D467" s="46">
        <f t="shared" si="28"/>
        <v>1705243</v>
      </c>
      <c r="E467" s="87">
        <v>57290</v>
      </c>
      <c r="F467" s="87">
        <v>1647953</v>
      </c>
      <c r="H467" s="105" t="s">
        <v>113</v>
      </c>
      <c r="I467" s="95" t="s">
        <v>2211</v>
      </c>
      <c r="J467" s="87">
        <v>14302</v>
      </c>
      <c r="K467" s="46">
        <f t="shared" si="29"/>
        <v>4800</v>
      </c>
      <c r="L467" s="85"/>
      <c r="M467" s="87">
        <v>4800</v>
      </c>
      <c r="O467" s="105" t="s">
        <v>1657</v>
      </c>
      <c r="P467" s="95" t="s">
        <v>2163</v>
      </c>
      <c r="Q467" s="85"/>
      <c r="R467" s="87">
        <f t="shared" si="30"/>
        <v>44360</v>
      </c>
      <c r="S467" s="85"/>
      <c r="T467" s="87">
        <v>44360</v>
      </c>
      <c r="V467" s="105" t="s">
        <v>1711</v>
      </c>
      <c r="W467" s="95" t="s">
        <v>2178</v>
      </c>
      <c r="X467" s="85"/>
      <c r="Y467" s="87">
        <f t="shared" si="31"/>
        <v>3250</v>
      </c>
      <c r="Z467" s="85"/>
      <c r="AA467" s="87">
        <v>3250</v>
      </c>
    </row>
    <row r="468" spans="1:27" ht="15">
      <c r="A468" s="105" t="s">
        <v>1720</v>
      </c>
      <c r="B468" s="95" t="s">
        <v>2181</v>
      </c>
      <c r="C468" s="85"/>
      <c r="D468" s="46">
        <f t="shared" si="28"/>
        <v>619663</v>
      </c>
      <c r="E468" s="87">
        <v>570200</v>
      </c>
      <c r="F468" s="87">
        <v>49463</v>
      </c>
      <c r="H468" s="105" t="s">
        <v>127</v>
      </c>
      <c r="I468" s="95" t="s">
        <v>2212</v>
      </c>
      <c r="J468" s="87">
        <v>124251</v>
      </c>
      <c r="K468" s="46">
        <f t="shared" si="29"/>
        <v>116313</v>
      </c>
      <c r="L468" s="87">
        <v>2500</v>
      </c>
      <c r="M468" s="87">
        <v>113813</v>
      </c>
      <c r="O468" s="105" t="s">
        <v>1660</v>
      </c>
      <c r="P468" s="95" t="s">
        <v>2164</v>
      </c>
      <c r="Q468" s="87">
        <v>160000</v>
      </c>
      <c r="R468" s="87">
        <f t="shared" si="30"/>
        <v>113783</v>
      </c>
      <c r="S468" s="85"/>
      <c r="T468" s="87">
        <v>113783</v>
      </c>
      <c r="V468" s="105" t="s">
        <v>1714</v>
      </c>
      <c r="W468" s="95" t="s">
        <v>2179</v>
      </c>
      <c r="X468" s="87">
        <v>4981257</v>
      </c>
      <c r="Y468" s="87">
        <f t="shared" si="31"/>
        <v>3151619</v>
      </c>
      <c r="Z468" s="87">
        <v>36500</v>
      </c>
      <c r="AA468" s="87">
        <v>3115119</v>
      </c>
    </row>
    <row r="469" spans="1:27" ht="15">
      <c r="A469" s="105" t="s">
        <v>1723</v>
      </c>
      <c r="B469" s="95" t="s">
        <v>1947</v>
      </c>
      <c r="C469" s="87">
        <v>9666300</v>
      </c>
      <c r="D469" s="46">
        <f t="shared" si="28"/>
        <v>2802917</v>
      </c>
      <c r="E469" s="87">
        <v>264575</v>
      </c>
      <c r="F469" s="87">
        <v>2538342</v>
      </c>
      <c r="H469" s="105" t="s">
        <v>129</v>
      </c>
      <c r="I469" s="95" t="s">
        <v>2213</v>
      </c>
      <c r="J469" s="85"/>
      <c r="K469" s="46">
        <f t="shared" si="29"/>
        <v>428508</v>
      </c>
      <c r="L469" s="85"/>
      <c r="M469" s="87">
        <v>428508</v>
      </c>
      <c r="O469" s="105" t="s">
        <v>1663</v>
      </c>
      <c r="P469" s="95" t="s">
        <v>2165</v>
      </c>
      <c r="Q469" s="87">
        <v>1780</v>
      </c>
      <c r="R469" s="87">
        <f t="shared" si="30"/>
        <v>111323</v>
      </c>
      <c r="S469" s="87">
        <v>24935</v>
      </c>
      <c r="T469" s="87">
        <v>86388</v>
      </c>
      <c r="V469" s="105" t="s">
        <v>1717</v>
      </c>
      <c r="W469" s="95" t="s">
        <v>2180</v>
      </c>
      <c r="X469" s="87">
        <v>6865500</v>
      </c>
      <c r="Y469" s="87">
        <f t="shared" si="31"/>
        <v>25381482</v>
      </c>
      <c r="Z469" s="87">
        <v>3076745</v>
      </c>
      <c r="AA469" s="87">
        <v>22304737</v>
      </c>
    </row>
    <row r="470" spans="1:27" ht="15">
      <c r="A470" s="105" t="s">
        <v>1725</v>
      </c>
      <c r="B470" s="95" t="s">
        <v>2182</v>
      </c>
      <c r="C470" s="85"/>
      <c r="D470" s="46">
        <f t="shared" si="28"/>
        <v>326610</v>
      </c>
      <c r="E470" s="85"/>
      <c r="F470" s="87">
        <v>326610</v>
      </c>
      <c r="H470" s="105" t="s">
        <v>133</v>
      </c>
      <c r="I470" s="95" t="s">
        <v>2214</v>
      </c>
      <c r="J470" s="85"/>
      <c r="K470" s="46">
        <f t="shared" si="29"/>
        <v>266906</v>
      </c>
      <c r="L470" s="85"/>
      <c r="M470" s="87">
        <v>266906</v>
      </c>
      <c r="O470" s="105" t="s">
        <v>1666</v>
      </c>
      <c r="P470" s="95" t="s">
        <v>2166</v>
      </c>
      <c r="Q470" s="87">
        <v>199500</v>
      </c>
      <c r="R470" s="87">
        <f t="shared" si="30"/>
        <v>156677</v>
      </c>
      <c r="S470" s="87">
        <v>63000</v>
      </c>
      <c r="T470" s="87">
        <v>93677</v>
      </c>
      <c r="V470" s="105" t="s">
        <v>1723</v>
      </c>
      <c r="W470" s="95" t="s">
        <v>1947</v>
      </c>
      <c r="X470" s="87">
        <v>12716955</v>
      </c>
      <c r="Y470" s="87">
        <f t="shared" si="31"/>
        <v>29008900</v>
      </c>
      <c r="Z470" s="87">
        <v>2188500</v>
      </c>
      <c r="AA470" s="87">
        <v>26820400</v>
      </c>
    </row>
    <row r="471" spans="1:27" ht="15">
      <c r="A471" s="105" t="s">
        <v>15</v>
      </c>
      <c r="B471" s="95" t="s">
        <v>2183</v>
      </c>
      <c r="C471" s="87">
        <v>7055448</v>
      </c>
      <c r="D471" s="46">
        <f t="shared" si="28"/>
        <v>1819053</v>
      </c>
      <c r="E471" s="87">
        <v>136703</v>
      </c>
      <c r="F471" s="87">
        <v>1682350</v>
      </c>
      <c r="H471" s="105" t="s">
        <v>136</v>
      </c>
      <c r="I471" s="95" t="s">
        <v>2215</v>
      </c>
      <c r="J471" s="87">
        <v>1500</v>
      </c>
      <c r="K471" s="46">
        <f t="shared" si="29"/>
        <v>414450</v>
      </c>
      <c r="L471" s="85"/>
      <c r="M471" s="87">
        <v>414450</v>
      </c>
      <c r="O471" s="105" t="s">
        <v>1669</v>
      </c>
      <c r="P471" s="95" t="s">
        <v>2167</v>
      </c>
      <c r="Q471" s="85"/>
      <c r="R471" s="87">
        <f t="shared" si="30"/>
        <v>96498</v>
      </c>
      <c r="S471" s="85"/>
      <c r="T471" s="87">
        <v>96498</v>
      </c>
      <c r="V471" s="105" t="s">
        <v>1725</v>
      </c>
      <c r="W471" s="95" t="s">
        <v>2182</v>
      </c>
      <c r="X471" s="85"/>
      <c r="Y471" s="87">
        <f t="shared" si="31"/>
        <v>3222892</v>
      </c>
      <c r="Z471" s="87">
        <v>2395996</v>
      </c>
      <c r="AA471" s="87">
        <v>826896</v>
      </c>
    </row>
    <row r="472" spans="1:27" ht="15">
      <c r="A472" s="105" t="s">
        <v>18</v>
      </c>
      <c r="B472" s="95" t="s">
        <v>2184</v>
      </c>
      <c r="C472" s="85"/>
      <c r="D472" s="46">
        <f t="shared" si="28"/>
        <v>165263</v>
      </c>
      <c r="E472" s="85"/>
      <c r="F472" s="87">
        <v>165263</v>
      </c>
      <c r="H472" s="105" t="s">
        <v>139</v>
      </c>
      <c r="I472" s="95" t="s">
        <v>2216</v>
      </c>
      <c r="J472" s="87">
        <v>541832</v>
      </c>
      <c r="K472" s="46">
        <f t="shared" si="29"/>
        <v>4003173</v>
      </c>
      <c r="L472" s="85"/>
      <c r="M472" s="87">
        <v>4003173</v>
      </c>
      <c r="O472" s="105" t="s">
        <v>1672</v>
      </c>
      <c r="P472" s="95" t="s">
        <v>2168</v>
      </c>
      <c r="Q472" s="87">
        <v>184800</v>
      </c>
      <c r="R472" s="87">
        <f t="shared" si="30"/>
        <v>767522</v>
      </c>
      <c r="S472" s="87">
        <v>29443</v>
      </c>
      <c r="T472" s="87">
        <v>738079</v>
      </c>
      <c r="V472" s="105" t="s">
        <v>15</v>
      </c>
      <c r="W472" s="95" t="s">
        <v>2183</v>
      </c>
      <c r="X472" s="87">
        <v>2756060</v>
      </c>
      <c r="Y472" s="87">
        <f t="shared" si="31"/>
        <v>1394772</v>
      </c>
      <c r="Z472" s="87">
        <v>60001</v>
      </c>
      <c r="AA472" s="87">
        <v>1334771</v>
      </c>
    </row>
    <row r="473" spans="1:27" ht="15">
      <c r="A473" s="105" t="s">
        <v>21</v>
      </c>
      <c r="B473" s="95" t="s">
        <v>2307</v>
      </c>
      <c r="C473" s="85"/>
      <c r="D473" s="46">
        <f t="shared" si="28"/>
        <v>70349</v>
      </c>
      <c r="E473" s="87">
        <v>43300</v>
      </c>
      <c r="F473" s="87">
        <v>27049</v>
      </c>
      <c r="H473" s="105" t="s">
        <v>142</v>
      </c>
      <c r="I473" s="95" t="s">
        <v>2217</v>
      </c>
      <c r="J473" s="85"/>
      <c r="K473" s="46">
        <f t="shared" si="29"/>
        <v>15800</v>
      </c>
      <c r="L473" s="85"/>
      <c r="M473" s="87">
        <v>15800</v>
      </c>
      <c r="O473" s="105" t="s">
        <v>1675</v>
      </c>
      <c r="P473" s="95" t="s">
        <v>2169</v>
      </c>
      <c r="Q473" s="87">
        <v>165000</v>
      </c>
      <c r="R473" s="87">
        <f t="shared" si="30"/>
        <v>285135</v>
      </c>
      <c r="S473" s="87">
        <v>38600</v>
      </c>
      <c r="T473" s="87">
        <v>246535</v>
      </c>
      <c r="V473" s="105" t="s">
        <v>18</v>
      </c>
      <c r="W473" s="95" t="s">
        <v>2184</v>
      </c>
      <c r="X473" s="87">
        <v>15009</v>
      </c>
      <c r="Y473" s="87">
        <f t="shared" si="31"/>
        <v>1150979</v>
      </c>
      <c r="Z473" s="85"/>
      <c r="AA473" s="87">
        <v>1150979</v>
      </c>
    </row>
    <row r="474" spans="1:27" ht="15">
      <c r="A474" s="105" t="s">
        <v>24</v>
      </c>
      <c r="B474" s="95" t="s">
        <v>2185</v>
      </c>
      <c r="C474" s="87">
        <v>612003</v>
      </c>
      <c r="D474" s="46">
        <f t="shared" si="28"/>
        <v>870423</v>
      </c>
      <c r="E474" s="87">
        <v>59600</v>
      </c>
      <c r="F474" s="87">
        <v>810823</v>
      </c>
      <c r="H474" s="105" t="s">
        <v>145</v>
      </c>
      <c r="I474" s="95" t="s">
        <v>2218</v>
      </c>
      <c r="J474" s="85"/>
      <c r="K474" s="46">
        <f t="shared" si="29"/>
        <v>78600</v>
      </c>
      <c r="L474" s="85"/>
      <c r="M474" s="87">
        <v>78600</v>
      </c>
      <c r="O474" s="105" t="s">
        <v>1678</v>
      </c>
      <c r="P474" s="95" t="s">
        <v>2170</v>
      </c>
      <c r="Q474" s="87">
        <v>57753</v>
      </c>
      <c r="R474" s="87">
        <f t="shared" si="30"/>
        <v>77986</v>
      </c>
      <c r="S474" s="87">
        <v>3500</v>
      </c>
      <c r="T474" s="87">
        <v>74486</v>
      </c>
      <c r="V474" s="105" t="s">
        <v>24</v>
      </c>
      <c r="W474" s="95" t="s">
        <v>2185</v>
      </c>
      <c r="X474" s="87">
        <v>10170006</v>
      </c>
      <c r="Y474" s="87">
        <f t="shared" si="31"/>
        <v>5442050</v>
      </c>
      <c r="Z474" s="87">
        <v>2778500</v>
      </c>
      <c r="AA474" s="87">
        <v>2663550</v>
      </c>
    </row>
    <row r="475" spans="1:27" ht="15">
      <c r="A475" s="105" t="s">
        <v>27</v>
      </c>
      <c r="B475" s="95" t="s">
        <v>2270</v>
      </c>
      <c r="C475" s="85"/>
      <c r="D475" s="46">
        <f t="shared" si="28"/>
        <v>429905</v>
      </c>
      <c r="E475" s="85"/>
      <c r="F475" s="87">
        <v>429905</v>
      </c>
      <c r="H475" s="105" t="s">
        <v>148</v>
      </c>
      <c r="I475" s="95" t="s">
        <v>2271</v>
      </c>
      <c r="J475" s="85"/>
      <c r="K475" s="46">
        <f t="shared" si="29"/>
        <v>273631</v>
      </c>
      <c r="L475" s="85"/>
      <c r="M475" s="87">
        <v>273631</v>
      </c>
      <c r="O475" s="105" t="s">
        <v>1681</v>
      </c>
      <c r="P475" s="95" t="s">
        <v>2171</v>
      </c>
      <c r="Q475" s="87">
        <v>155000</v>
      </c>
      <c r="R475" s="87">
        <f t="shared" si="30"/>
        <v>177863</v>
      </c>
      <c r="S475" s="87">
        <v>40000</v>
      </c>
      <c r="T475" s="87">
        <v>137863</v>
      </c>
      <c r="V475" s="105" t="s">
        <v>27</v>
      </c>
      <c r="W475" s="95" t="s">
        <v>2270</v>
      </c>
      <c r="X475" s="85"/>
      <c r="Y475" s="87">
        <f t="shared" si="31"/>
        <v>578191</v>
      </c>
      <c r="Z475" s="85"/>
      <c r="AA475" s="87">
        <v>578191</v>
      </c>
    </row>
    <row r="476" spans="1:27" ht="15">
      <c r="A476" s="105" t="s">
        <v>30</v>
      </c>
      <c r="B476" s="95" t="s">
        <v>2186</v>
      </c>
      <c r="C476" s="85"/>
      <c r="D476" s="46">
        <f t="shared" si="28"/>
        <v>251980</v>
      </c>
      <c r="E476" s="87">
        <v>21100</v>
      </c>
      <c r="F476" s="87">
        <v>230880</v>
      </c>
      <c r="H476" s="105" t="s">
        <v>151</v>
      </c>
      <c r="I476" s="95" t="s">
        <v>2219</v>
      </c>
      <c r="J476" s="85"/>
      <c r="K476" s="46">
        <f t="shared" si="29"/>
        <v>200585</v>
      </c>
      <c r="L476" s="85"/>
      <c r="M476" s="87">
        <v>200585</v>
      </c>
      <c r="O476" s="105" t="s">
        <v>1689</v>
      </c>
      <c r="P476" s="95" t="s">
        <v>2172</v>
      </c>
      <c r="Q476" s="85"/>
      <c r="R476" s="87">
        <f t="shared" si="30"/>
        <v>143565</v>
      </c>
      <c r="S476" s="87">
        <v>0</v>
      </c>
      <c r="T476" s="87">
        <v>143565</v>
      </c>
      <c r="V476" s="105" t="s">
        <v>30</v>
      </c>
      <c r="W476" s="95" t="s">
        <v>2186</v>
      </c>
      <c r="X476" s="85"/>
      <c r="Y476" s="87">
        <f t="shared" si="31"/>
        <v>497200</v>
      </c>
      <c r="Z476" s="85"/>
      <c r="AA476" s="87">
        <v>497200</v>
      </c>
    </row>
    <row r="477" spans="1:27" ht="15">
      <c r="A477" s="105" t="s">
        <v>32</v>
      </c>
      <c r="B477" s="95" t="s">
        <v>2187</v>
      </c>
      <c r="C477" s="85"/>
      <c r="D477" s="46">
        <f t="shared" si="28"/>
        <v>189696</v>
      </c>
      <c r="E477" s="85"/>
      <c r="F477" s="87">
        <v>189696</v>
      </c>
      <c r="H477" s="105" t="s">
        <v>154</v>
      </c>
      <c r="I477" s="95" t="s">
        <v>2220</v>
      </c>
      <c r="J477" s="87">
        <v>253921</v>
      </c>
      <c r="K477" s="46">
        <f t="shared" si="29"/>
        <v>1289317</v>
      </c>
      <c r="L477" s="87">
        <v>9000</v>
      </c>
      <c r="M477" s="87">
        <v>1280317</v>
      </c>
      <c r="O477" s="105" t="s">
        <v>1692</v>
      </c>
      <c r="P477" s="95" t="s">
        <v>2173</v>
      </c>
      <c r="Q477" s="87">
        <v>293630</v>
      </c>
      <c r="R477" s="87">
        <f t="shared" si="30"/>
        <v>628885</v>
      </c>
      <c r="S477" s="87">
        <v>27327</v>
      </c>
      <c r="T477" s="87">
        <v>601558</v>
      </c>
      <c r="V477" s="105" t="s">
        <v>32</v>
      </c>
      <c r="W477" s="95" t="s">
        <v>2187</v>
      </c>
      <c r="X477" s="87">
        <v>132501</v>
      </c>
      <c r="Y477" s="87">
        <f t="shared" si="31"/>
        <v>5196450</v>
      </c>
      <c r="Z477" s="85"/>
      <c r="AA477" s="87">
        <v>5196450</v>
      </c>
    </row>
    <row r="478" spans="1:27" ht="15">
      <c r="A478" s="105" t="s">
        <v>35</v>
      </c>
      <c r="B478" s="95" t="s">
        <v>2188</v>
      </c>
      <c r="C478" s="85"/>
      <c r="D478" s="46">
        <f t="shared" si="28"/>
        <v>143496</v>
      </c>
      <c r="E478" s="85"/>
      <c r="F478" s="87">
        <v>143496</v>
      </c>
      <c r="H478" s="105" t="s">
        <v>157</v>
      </c>
      <c r="I478" s="95" t="s">
        <v>2221</v>
      </c>
      <c r="J478" s="85"/>
      <c r="K478" s="46">
        <f t="shared" si="29"/>
        <v>2557604</v>
      </c>
      <c r="L478" s="85"/>
      <c r="M478" s="87">
        <v>2557604</v>
      </c>
      <c r="O478" s="105" t="s">
        <v>1695</v>
      </c>
      <c r="P478" s="95" t="s">
        <v>2253</v>
      </c>
      <c r="Q478" s="87">
        <v>307452</v>
      </c>
      <c r="R478" s="87">
        <f t="shared" si="30"/>
        <v>249700</v>
      </c>
      <c r="S478" s="87">
        <v>183000</v>
      </c>
      <c r="T478" s="87">
        <v>66700</v>
      </c>
      <c r="V478" s="105" t="s">
        <v>35</v>
      </c>
      <c r="W478" s="95" t="s">
        <v>2188</v>
      </c>
      <c r="X478" s="85"/>
      <c r="Y478" s="87">
        <f t="shared" si="31"/>
        <v>125409</v>
      </c>
      <c r="Z478" s="85"/>
      <c r="AA478" s="87">
        <v>125409</v>
      </c>
    </row>
    <row r="479" spans="1:27" ht="15">
      <c r="A479" s="105" t="s">
        <v>38</v>
      </c>
      <c r="B479" s="95" t="s">
        <v>2189</v>
      </c>
      <c r="C479" s="85"/>
      <c r="D479" s="46">
        <f t="shared" si="28"/>
        <v>149036</v>
      </c>
      <c r="E479" s="85"/>
      <c r="F479" s="87">
        <v>149036</v>
      </c>
      <c r="H479" s="105" t="s">
        <v>160</v>
      </c>
      <c r="I479" s="95" t="s">
        <v>2222</v>
      </c>
      <c r="J479" s="87">
        <v>31000</v>
      </c>
      <c r="K479" s="46">
        <f t="shared" si="29"/>
        <v>413860</v>
      </c>
      <c r="L479" s="85"/>
      <c r="M479" s="87">
        <v>413860</v>
      </c>
      <c r="O479" s="105" t="s">
        <v>1698</v>
      </c>
      <c r="P479" s="95" t="s">
        <v>2174</v>
      </c>
      <c r="Q479" s="85"/>
      <c r="R479" s="87">
        <f t="shared" si="30"/>
        <v>313245</v>
      </c>
      <c r="S479" s="87">
        <v>15900</v>
      </c>
      <c r="T479" s="87">
        <v>297345</v>
      </c>
      <c r="V479" s="105" t="s">
        <v>38</v>
      </c>
      <c r="W479" s="95" t="s">
        <v>2189</v>
      </c>
      <c r="X479" s="87">
        <v>8666000</v>
      </c>
      <c r="Y479" s="87">
        <f t="shared" si="31"/>
        <v>2144194</v>
      </c>
      <c r="Z479" s="85"/>
      <c r="AA479" s="87">
        <v>2144194</v>
      </c>
    </row>
    <row r="480" spans="1:27" ht="15">
      <c r="A480" s="105" t="s">
        <v>41</v>
      </c>
      <c r="B480" s="95" t="s">
        <v>2190</v>
      </c>
      <c r="C480" s="85"/>
      <c r="D480" s="46">
        <f t="shared" si="28"/>
        <v>90636</v>
      </c>
      <c r="E480" s="85"/>
      <c r="F480" s="87">
        <v>90636</v>
      </c>
      <c r="H480" s="105" t="s">
        <v>163</v>
      </c>
      <c r="I480" s="95" t="s">
        <v>2223</v>
      </c>
      <c r="J480" s="85"/>
      <c r="K480" s="46">
        <f t="shared" si="29"/>
        <v>1275</v>
      </c>
      <c r="L480" s="85"/>
      <c r="M480" s="87">
        <v>1275</v>
      </c>
      <c r="O480" s="105" t="s">
        <v>1702</v>
      </c>
      <c r="P480" s="95" t="s">
        <v>2175</v>
      </c>
      <c r="Q480" s="87">
        <v>5047800</v>
      </c>
      <c r="R480" s="87">
        <f t="shared" si="30"/>
        <v>1676474</v>
      </c>
      <c r="S480" s="87">
        <v>81000</v>
      </c>
      <c r="T480" s="87">
        <v>1595474</v>
      </c>
      <c r="V480" s="105" t="s">
        <v>41</v>
      </c>
      <c r="W480" s="95" t="s">
        <v>2190</v>
      </c>
      <c r="X480" s="87">
        <v>10100</v>
      </c>
      <c r="Y480" s="87">
        <f t="shared" si="31"/>
        <v>27110</v>
      </c>
      <c r="Z480" s="85"/>
      <c r="AA480" s="87">
        <v>27110</v>
      </c>
    </row>
    <row r="481" spans="1:27" ht="15">
      <c r="A481" s="105" t="s">
        <v>43</v>
      </c>
      <c r="B481" s="95" t="s">
        <v>2191</v>
      </c>
      <c r="C481" s="87">
        <v>677100</v>
      </c>
      <c r="D481" s="46">
        <f t="shared" si="28"/>
        <v>1411922</v>
      </c>
      <c r="E481" s="87">
        <v>779700</v>
      </c>
      <c r="F481" s="87">
        <v>632222</v>
      </c>
      <c r="H481" s="105" t="s">
        <v>166</v>
      </c>
      <c r="I481" s="95" t="s">
        <v>2224</v>
      </c>
      <c r="J481" s="87">
        <v>17700</v>
      </c>
      <c r="K481" s="46">
        <f t="shared" si="29"/>
        <v>230865</v>
      </c>
      <c r="L481" s="85"/>
      <c r="M481" s="87">
        <v>230865</v>
      </c>
      <c r="O481" s="105" t="s">
        <v>1705</v>
      </c>
      <c r="P481" s="95" t="s">
        <v>2176</v>
      </c>
      <c r="Q481" s="87">
        <v>3730001</v>
      </c>
      <c r="R481" s="87">
        <f t="shared" si="30"/>
        <v>6770391</v>
      </c>
      <c r="S481" s="87">
        <v>1737930</v>
      </c>
      <c r="T481" s="87">
        <v>5032461</v>
      </c>
      <c r="V481" s="105" t="s">
        <v>43</v>
      </c>
      <c r="W481" s="95" t="s">
        <v>2191</v>
      </c>
      <c r="X481" s="87">
        <v>120899</v>
      </c>
      <c r="Y481" s="87">
        <f t="shared" si="31"/>
        <v>9120151</v>
      </c>
      <c r="Z481" s="85"/>
      <c r="AA481" s="87">
        <v>9120151</v>
      </c>
    </row>
    <row r="482" spans="1:27" ht="15">
      <c r="A482" s="105" t="s">
        <v>46</v>
      </c>
      <c r="B482" s="95" t="s">
        <v>2192</v>
      </c>
      <c r="C482" s="87">
        <v>625250</v>
      </c>
      <c r="D482" s="46">
        <f t="shared" si="28"/>
        <v>397790</v>
      </c>
      <c r="E482" s="85"/>
      <c r="F482" s="87">
        <v>397790</v>
      </c>
      <c r="H482" s="105" t="s">
        <v>169</v>
      </c>
      <c r="I482" s="95" t="s">
        <v>2225</v>
      </c>
      <c r="J482" s="85"/>
      <c r="K482" s="46">
        <f t="shared" si="29"/>
        <v>208790</v>
      </c>
      <c r="L482" s="85"/>
      <c r="M482" s="87">
        <v>208790</v>
      </c>
      <c r="O482" s="105" t="s">
        <v>1708</v>
      </c>
      <c r="P482" s="95" t="s">
        <v>2177</v>
      </c>
      <c r="Q482" s="87">
        <v>362400</v>
      </c>
      <c r="R482" s="87">
        <f t="shared" si="30"/>
        <v>2769880</v>
      </c>
      <c r="S482" s="87">
        <v>526627</v>
      </c>
      <c r="T482" s="87">
        <v>2243253</v>
      </c>
      <c r="V482" s="105" t="s">
        <v>46</v>
      </c>
      <c r="W482" s="95" t="s">
        <v>2192</v>
      </c>
      <c r="X482" s="85"/>
      <c r="Y482" s="87">
        <f t="shared" si="31"/>
        <v>758788</v>
      </c>
      <c r="Z482" s="85"/>
      <c r="AA482" s="87">
        <v>758788</v>
      </c>
    </row>
    <row r="483" spans="1:27" ht="15">
      <c r="A483" s="105" t="s">
        <v>53</v>
      </c>
      <c r="B483" s="95" t="s">
        <v>2193</v>
      </c>
      <c r="C483" s="85"/>
      <c r="D483" s="46">
        <f t="shared" si="28"/>
        <v>253640</v>
      </c>
      <c r="E483" s="85"/>
      <c r="F483" s="87">
        <v>253640</v>
      </c>
      <c r="H483" s="105" t="s">
        <v>172</v>
      </c>
      <c r="I483" s="95" t="s">
        <v>2226</v>
      </c>
      <c r="J483" s="85"/>
      <c r="K483" s="46">
        <f t="shared" si="29"/>
        <v>43300</v>
      </c>
      <c r="L483" s="85"/>
      <c r="M483" s="87">
        <v>43300</v>
      </c>
      <c r="O483" s="105" t="s">
        <v>1711</v>
      </c>
      <c r="P483" s="95" t="s">
        <v>2178</v>
      </c>
      <c r="Q483" s="87">
        <v>582875</v>
      </c>
      <c r="R483" s="87">
        <f t="shared" si="30"/>
        <v>6557281</v>
      </c>
      <c r="S483" s="85"/>
      <c r="T483" s="87">
        <v>6557281</v>
      </c>
      <c r="V483" s="105" t="s">
        <v>50</v>
      </c>
      <c r="W483" s="95" t="s">
        <v>2302</v>
      </c>
      <c r="X483" s="85"/>
      <c r="Y483" s="87">
        <f t="shared" si="31"/>
        <v>20400</v>
      </c>
      <c r="Z483" s="85"/>
      <c r="AA483" s="87">
        <v>20400</v>
      </c>
    </row>
    <row r="484" spans="1:27" ht="15">
      <c r="A484" s="105" t="s">
        <v>56</v>
      </c>
      <c r="B484" s="95" t="s">
        <v>2254</v>
      </c>
      <c r="C484" s="85"/>
      <c r="D484" s="46">
        <f t="shared" si="28"/>
        <v>12048</v>
      </c>
      <c r="E484" s="85"/>
      <c r="F484" s="87">
        <v>12048</v>
      </c>
      <c r="H484" s="105" t="s">
        <v>175</v>
      </c>
      <c r="I484" s="95" t="s">
        <v>2227</v>
      </c>
      <c r="J484" s="85"/>
      <c r="K484" s="46">
        <f t="shared" si="29"/>
        <v>100928</v>
      </c>
      <c r="L484" s="85"/>
      <c r="M484" s="87">
        <v>100928</v>
      </c>
      <c r="O484" s="105" t="s">
        <v>1714</v>
      </c>
      <c r="P484" s="95" t="s">
        <v>2179</v>
      </c>
      <c r="Q484" s="87">
        <v>717900</v>
      </c>
      <c r="R484" s="87">
        <f t="shared" si="30"/>
        <v>2241631</v>
      </c>
      <c r="S484" s="87">
        <v>316539</v>
      </c>
      <c r="T484" s="87">
        <v>1925092</v>
      </c>
      <c r="V484" s="105" t="s">
        <v>53</v>
      </c>
      <c r="W484" s="95" t="s">
        <v>2193</v>
      </c>
      <c r="X484" s="87">
        <v>38100</v>
      </c>
      <c r="Y484" s="87">
        <f t="shared" si="31"/>
        <v>53581</v>
      </c>
      <c r="Z484" s="87">
        <v>12501</v>
      </c>
      <c r="AA484" s="87">
        <v>41080</v>
      </c>
    </row>
    <row r="485" spans="1:27" ht="15">
      <c r="A485" s="105" t="s">
        <v>59</v>
      </c>
      <c r="B485" s="95" t="s">
        <v>2194</v>
      </c>
      <c r="C485" s="85"/>
      <c r="D485" s="46">
        <f t="shared" si="28"/>
        <v>5400</v>
      </c>
      <c r="E485" s="85"/>
      <c r="F485" s="87">
        <v>5400</v>
      </c>
      <c r="H485" s="105" t="s">
        <v>178</v>
      </c>
      <c r="I485" s="95" t="s">
        <v>1858</v>
      </c>
      <c r="J485" s="85"/>
      <c r="K485" s="46">
        <f t="shared" si="29"/>
        <v>100278</v>
      </c>
      <c r="L485" s="85"/>
      <c r="M485" s="87">
        <v>100278</v>
      </c>
      <c r="O485" s="105" t="s">
        <v>1717</v>
      </c>
      <c r="P485" s="95" t="s">
        <v>2180</v>
      </c>
      <c r="Q485" s="87">
        <v>2778050</v>
      </c>
      <c r="R485" s="87">
        <f t="shared" si="30"/>
        <v>7139731</v>
      </c>
      <c r="S485" s="87">
        <v>757740</v>
      </c>
      <c r="T485" s="87">
        <v>6381991</v>
      </c>
      <c r="V485" s="105" t="s">
        <v>56</v>
      </c>
      <c r="W485" s="95" t="s">
        <v>2254</v>
      </c>
      <c r="X485" s="85"/>
      <c r="Y485" s="87">
        <f t="shared" si="31"/>
        <v>2800</v>
      </c>
      <c r="Z485" s="85"/>
      <c r="AA485" s="87">
        <v>2800</v>
      </c>
    </row>
    <row r="486" spans="1:27" ht="15">
      <c r="A486" s="105" t="s">
        <v>62</v>
      </c>
      <c r="B486" s="95" t="s">
        <v>2195</v>
      </c>
      <c r="C486" s="87">
        <v>719500</v>
      </c>
      <c r="D486" s="46">
        <f t="shared" si="28"/>
        <v>449036</v>
      </c>
      <c r="E486" s="87">
        <v>109600</v>
      </c>
      <c r="F486" s="87">
        <v>339436</v>
      </c>
      <c r="H486" s="105" t="s">
        <v>180</v>
      </c>
      <c r="I486" s="95" t="s">
        <v>2228</v>
      </c>
      <c r="J486" s="87">
        <v>203150</v>
      </c>
      <c r="K486" s="46">
        <f t="shared" si="29"/>
        <v>1743955</v>
      </c>
      <c r="L486" s="85"/>
      <c r="M486" s="87">
        <v>1743955</v>
      </c>
      <c r="O486" s="105" t="s">
        <v>1720</v>
      </c>
      <c r="P486" s="95" t="s">
        <v>2181</v>
      </c>
      <c r="Q486" s="85"/>
      <c r="R486" s="87">
        <f t="shared" si="30"/>
        <v>1945936</v>
      </c>
      <c r="S486" s="87">
        <v>975000</v>
      </c>
      <c r="T486" s="87">
        <v>970936</v>
      </c>
      <c r="V486" s="105" t="s">
        <v>59</v>
      </c>
      <c r="W486" s="95" t="s">
        <v>2194</v>
      </c>
      <c r="X486" s="85"/>
      <c r="Y486" s="87">
        <f t="shared" si="31"/>
        <v>89958</v>
      </c>
      <c r="Z486" s="85"/>
      <c r="AA486" s="87">
        <v>89958</v>
      </c>
    </row>
    <row r="487" spans="1:27" ht="15">
      <c r="A487" s="105" t="s">
        <v>65</v>
      </c>
      <c r="B487" s="95" t="s">
        <v>2196</v>
      </c>
      <c r="C487" s="85"/>
      <c r="D487" s="46">
        <f t="shared" si="28"/>
        <v>150033</v>
      </c>
      <c r="E487" s="87">
        <v>55310</v>
      </c>
      <c r="F487" s="87">
        <v>94723</v>
      </c>
      <c r="H487" s="105" t="s">
        <v>183</v>
      </c>
      <c r="I487" s="95" t="s">
        <v>1998</v>
      </c>
      <c r="J487" s="87">
        <v>47400</v>
      </c>
      <c r="K487" s="46">
        <f t="shared" si="29"/>
        <v>172496</v>
      </c>
      <c r="L487" s="85"/>
      <c r="M487" s="87">
        <v>172496</v>
      </c>
      <c r="O487" s="105" t="s">
        <v>1723</v>
      </c>
      <c r="P487" s="95" t="s">
        <v>1947</v>
      </c>
      <c r="Q487" s="87">
        <v>21035050</v>
      </c>
      <c r="R487" s="87">
        <f t="shared" si="30"/>
        <v>9369241</v>
      </c>
      <c r="S487" s="87">
        <v>592225</v>
      </c>
      <c r="T487" s="87">
        <v>8777016</v>
      </c>
      <c r="V487" s="105" t="s">
        <v>62</v>
      </c>
      <c r="W487" s="95" t="s">
        <v>2195</v>
      </c>
      <c r="X487" s="85"/>
      <c r="Y487" s="87">
        <f t="shared" si="31"/>
        <v>672041</v>
      </c>
      <c r="Z487" s="87">
        <v>100</v>
      </c>
      <c r="AA487" s="87">
        <v>671941</v>
      </c>
    </row>
    <row r="488" spans="1:27" ht="15">
      <c r="A488" s="105" t="s">
        <v>68</v>
      </c>
      <c r="B488" s="95" t="s">
        <v>2197</v>
      </c>
      <c r="C488" s="85"/>
      <c r="D488" s="46">
        <f t="shared" si="28"/>
        <v>64484</v>
      </c>
      <c r="E488" s="87">
        <v>2600</v>
      </c>
      <c r="F488" s="87">
        <v>61884</v>
      </c>
      <c r="H488" s="105" t="s">
        <v>185</v>
      </c>
      <c r="I488" s="95" t="s">
        <v>2229</v>
      </c>
      <c r="J488" s="85"/>
      <c r="K488" s="46">
        <f t="shared" si="29"/>
        <v>200555</v>
      </c>
      <c r="L488" s="85"/>
      <c r="M488" s="87">
        <v>200555</v>
      </c>
      <c r="O488" s="105" t="s">
        <v>1725</v>
      </c>
      <c r="P488" s="95" t="s">
        <v>2182</v>
      </c>
      <c r="Q488" s="87">
        <v>1400</v>
      </c>
      <c r="R488" s="87">
        <f t="shared" si="30"/>
        <v>1288478</v>
      </c>
      <c r="S488" s="87">
        <v>360400</v>
      </c>
      <c r="T488" s="87">
        <v>928078</v>
      </c>
      <c r="V488" s="105" t="s">
        <v>65</v>
      </c>
      <c r="W488" s="95" t="s">
        <v>2196</v>
      </c>
      <c r="X488" s="87">
        <v>1009982</v>
      </c>
      <c r="Y488" s="87">
        <f t="shared" si="31"/>
        <v>736779</v>
      </c>
      <c r="Z488" s="85"/>
      <c r="AA488" s="87">
        <v>736779</v>
      </c>
    </row>
    <row r="489" spans="1:27" ht="15">
      <c r="A489" s="105" t="s">
        <v>71</v>
      </c>
      <c r="B489" s="95" t="s">
        <v>2198</v>
      </c>
      <c r="C489" s="87">
        <v>800</v>
      </c>
      <c r="D489" s="46">
        <f t="shared" si="28"/>
        <v>35500</v>
      </c>
      <c r="E489" s="85"/>
      <c r="F489" s="87">
        <v>35500</v>
      </c>
      <c r="H489" s="105" t="s">
        <v>191</v>
      </c>
      <c r="I489" s="95" t="s">
        <v>2231</v>
      </c>
      <c r="J489" s="87">
        <v>6172</v>
      </c>
      <c r="K489" s="46">
        <f t="shared" si="29"/>
        <v>7480</v>
      </c>
      <c r="L489" s="85"/>
      <c r="M489" s="87">
        <v>7480</v>
      </c>
      <c r="O489" s="105" t="s">
        <v>15</v>
      </c>
      <c r="P489" s="95" t="s">
        <v>2183</v>
      </c>
      <c r="Q489" s="87">
        <v>9902083</v>
      </c>
      <c r="R489" s="87">
        <f t="shared" si="30"/>
        <v>6119304</v>
      </c>
      <c r="S489" s="87">
        <v>657207</v>
      </c>
      <c r="T489" s="87">
        <v>5462097</v>
      </c>
      <c r="V489" s="105" t="s">
        <v>68</v>
      </c>
      <c r="W489" s="95" t="s">
        <v>2197</v>
      </c>
      <c r="X489" s="87">
        <v>254500</v>
      </c>
      <c r="Y489" s="87">
        <f t="shared" si="31"/>
        <v>30155</v>
      </c>
      <c r="Z489" s="85"/>
      <c r="AA489" s="87">
        <v>30155</v>
      </c>
    </row>
    <row r="490" spans="1:27" ht="15">
      <c r="A490" s="105" t="s">
        <v>74</v>
      </c>
      <c r="B490" s="95" t="s">
        <v>2199</v>
      </c>
      <c r="C490" s="85"/>
      <c r="D490" s="46">
        <f t="shared" si="28"/>
        <v>40531</v>
      </c>
      <c r="E490" s="85"/>
      <c r="F490" s="87">
        <v>40531</v>
      </c>
      <c r="H490" s="105" t="s">
        <v>192</v>
      </c>
      <c r="I490" s="95" t="s">
        <v>2232</v>
      </c>
      <c r="J490" s="85"/>
      <c r="K490" s="46">
        <f t="shared" si="29"/>
        <v>48216</v>
      </c>
      <c r="L490" s="85"/>
      <c r="M490" s="87">
        <v>48216</v>
      </c>
      <c r="O490" s="105" t="s">
        <v>18</v>
      </c>
      <c r="P490" s="95" t="s">
        <v>2184</v>
      </c>
      <c r="Q490" s="87">
        <v>340000</v>
      </c>
      <c r="R490" s="87">
        <f t="shared" si="30"/>
        <v>1076508</v>
      </c>
      <c r="S490" s="85"/>
      <c r="T490" s="87">
        <v>1076508</v>
      </c>
      <c r="V490" s="105" t="s">
        <v>71</v>
      </c>
      <c r="W490" s="95" t="s">
        <v>2198</v>
      </c>
      <c r="X490" s="87">
        <v>5585</v>
      </c>
      <c r="Y490" s="87">
        <f t="shared" si="31"/>
        <v>228121</v>
      </c>
      <c r="Z490" s="85"/>
      <c r="AA490" s="87">
        <v>228121</v>
      </c>
    </row>
    <row r="491" spans="1:27" ht="15">
      <c r="A491" s="105" t="s">
        <v>77</v>
      </c>
      <c r="B491" s="95" t="s">
        <v>2200</v>
      </c>
      <c r="C491" s="87">
        <v>317000</v>
      </c>
      <c r="D491" s="46">
        <f t="shared" si="28"/>
        <v>191689</v>
      </c>
      <c r="E491" s="87">
        <v>81065</v>
      </c>
      <c r="F491" s="87">
        <v>110624</v>
      </c>
      <c r="H491" s="105" t="s">
        <v>193</v>
      </c>
      <c r="I491" s="95" t="s">
        <v>2301</v>
      </c>
      <c r="J491" s="85"/>
      <c r="K491" s="46">
        <f t="shared" si="29"/>
        <v>24727</v>
      </c>
      <c r="L491" s="85"/>
      <c r="M491" s="87">
        <v>24727</v>
      </c>
      <c r="O491" s="105" t="s">
        <v>21</v>
      </c>
      <c r="P491" s="95" t="s">
        <v>2307</v>
      </c>
      <c r="Q491" s="85"/>
      <c r="R491" s="87">
        <f t="shared" si="30"/>
        <v>169399</v>
      </c>
      <c r="S491" s="87">
        <v>43300</v>
      </c>
      <c r="T491" s="87">
        <v>126099</v>
      </c>
      <c r="V491" s="105" t="s">
        <v>74</v>
      </c>
      <c r="W491" s="95" t="s">
        <v>2199</v>
      </c>
      <c r="X491" s="87">
        <v>617278</v>
      </c>
      <c r="Y491" s="87">
        <f t="shared" si="31"/>
        <v>105192</v>
      </c>
      <c r="Z491" s="85"/>
      <c r="AA491" s="87">
        <v>105192</v>
      </c>
    </row>
    <row r="492" spans="1:27" ht="15">
      <c r="A492" s="105" t="s">
        <v>80</v>
      </c>
      <c r="B492" s="95" t="s">
        <v>2201</v>
      </c>
      <c r="C492" s="87">
        <v>668700</v>
      </c>
      <c r="D492" s="46">
        <f t="shared" si="28"/>
        <v>118143</v>
      </c>
      <c r="E492" s="85"/>
      <c r="F492" s="87">
        <v>118143</v>
      </c>
      <c r="H492" s="105" t="s">
        <v>194</v>
      </c>
      <c r="I492" s="95" t="s">
        <v>2233</v>
      </c>
      <c r="J492" s="87">
        <v>14100</v>
      </c>
      <c r="K492" s="46">
        <f t="shared" si="29"/>
        <v>14650</v>
      </c>
      <c r="L492" s="85"/>
      <c r="M492" s="87">
        <v>14650</v>
      </c>
      <c r="O492" s="105" t="s">
        <v>24</v>
      </c>
      <c r="P492" s="95" t="s">
        <v>2185</v>
      </c>
      <c r="Q492" s="87">
        <v>7560927</v>
      </c>
      <c r="R492" s="87">
        <f t="shared" si="30"/>
        <v>3828111</v>
      </c>
      <c r="S492" s="87">
        <v>330400</v>
      </c>
      <c r="T492" s="87">
        <v>3497711</v>
      </c>
      <c r="V492" s="105" t="s">
        <v>77</v>
      </c>
      <c r="W492" s="95" t="s">
        <v>2200</v>
      </c>
      <c r="X492" s="87">
        <v>50200</v>
      </c>
      <c r="Y492" s="87">
        <f t="shared" si="31"/>
        <v>901765</v>
      </c>
      <c r="Z492" s="85"/>
      <c r="AA492" s="87">
        <v>901765</v>
      </c>
    </row>
    <row r="493" spans="1:27" ht="15">
      <c r="A493" s="105" t="s">
        <v>83</v>
      </c>
      <c r="B493" s="95" t="s">
        <v>2202</v>
      </c>
      <c r="C493" s="87">
        <v>114100</v>
      </c>
      <c r="D493" s="46">
        <f t="shared" si="28"/>
        <v>588564</v>
      </c>
      <c r="E493" s="87">
        <v>122500</v>
      </c>
      <c r="F493" s="87">
        <v>466064</v>
      </c>
      <c r="H493" s="105" t="s">
        <v>198</v>
      </c>
      <c r="I493" s="95" t="s">
        <v>1947</v>
      </c>
      <c r="J493" s="87">
        <v>27000</v>
      </c>
      <c r="K493" s="46">
        <f t="shared" si="29"/>
        <v>3000</v>
      </c>
      <c r="L493" s="85"/>
      <c r="M493" s="87">
        <v>3000</v>
      </c>
      <c r="O493" s="105" t="s">
        <v>27</v>
      </c>
      <c r="P493" s="95" t="s">
        <v>2270</v>
      </c>
      <c r="Q493" s="85"/>
      <c r="R493" s="87">
        <f t="shared" si="30"/>
        <v>1492912</v>
      </c>
      <c r="S493" s="87">
        <v>33500</v>
      </c>
      <c r="T493" s="87">
        <v>1459412</v>
      </c>
      <c r="V493" s="105" t="s">
        <v>80</v>
      </c>
      <c r="W493" s="95" t="s">
        <v>2201</v>
      </c>
      <c r="X493" s="87">
        <v>199980</v>
      </c>
      <c r="Y493" s="87">
        <f t="shared" si="31"/>
        <v>281325</v>
      </c>
      <c r="Z493" s="87">
        <v>12400</v>
      </c>
      <c r="AA493" s="87">
        <v>268925</v>
      </c>
    </row>
    <row r="494" spans="1:27" ht="15">
      <c r="A494" s="105" t="s">
        <v>86</v>
      </c>
      <c r="B494" s="95" t="s">
        <v>2203</v>
      </c>
      <c r="C494" s="85"/>
      <c r="D494" s="46">
        <f t="shared" si="28"/>
        <v>98039</v>
      </c>
      <c r="E494" s="85"/>
      <c r="F494" s="87">
        <v>98039</v>
      </c>
      <c r="H494" s="105" t="s">
        <v>201</v>
      </c>
      <c r="I494" s="95" t="s">
        <v>2234</v>
      </c>
      <c r="J494" s="87">
        <v>25000</v>
      </c>
      <c r="K494" s="46">
        <f t="shared" si="29"/>
        <v>27065</v>
      </c>
      <c r="L494" s="85"/>
      <c r="M494" s="87">
        <v>27065</v>
      </c>
      <c r="O494" s="105" t="s">
        <v>30</v>
      </c>
      <c r="P494" s="95" t="s">
        <v>2186</v>
      </c>
      <c r="Q494" s="87">
        <v>481000</v>
      </c>
      <c r="R494" s="87">
        <f t="shared" si="30"/>
        <v>1371074</v>
      </c>
      <c r="S494" s="87">
        <v>541100</v>
      </c>
      <c r="T494" s="87">
        <v>829974</v>
      </c>
      <c r="V494" s="105" t="s">
        <v>83</v>
      </c>
      <c r="W494" s="95" t="s">
        <v>2202</v>
      </c>
      <c r="X494" s="87">
        <v>66000</v>
      </c>
      <c r="Y494" s="87">
        <f t="shared" si="31"/>
        <v>176960</v>
      </c>
      <c r="Z494" s="85"/>
      <c r="AA494" s="87">
        <v>176960</v>
      </c>
    </row>
    <row r="495" spans="1:27" ht="15">
      <c r="A495" s="105" t="s">
        <v>89</v>
      </c>
      <c r="B495" s="95" t="s">
        <v>2204</v>
      </c>
      <c r="C495" s="85"/>
      <c r="D495" s="46">
        <f t="shared" si="28"/>
        <v>118795</v>
      </c>
      <c r="E495" s="87">
        <v>12300</v>
      </c>
      <c r="F495" s="87">
        <v>106495</v>
      </c>
      <c r="H495" s="105" t="s">
        <v>204</v>
      </c>
      <c r="I495" s="95" t="s">
        <v>1914</v>
      </c>
      <c r="J495" s="87">
        <v>3600</v>
      </c>
      <c r="K495" s="46">
        <f t="shared" si="29"/>
        <v>83301</v>
      </c>
      <c r="L495" s="87">
        <v>61100</v>
      </c>
      <c r="M495" s="87">
        <v>22201</v>
      </c>
      <c r="O495" s="105" t="s">
        <v>32</v>
      </c>
      <c r="P495" s="95" t="s">
        <v>2187</v>
      </c>
      <c r="Q495" s="87">
        <v>504006</v>
      </c>
      <c r="R495" s="87">
        <f t="shared" si="30"/>
        <v>1007324</v>
      </c>
      <c r="S495" s="85"/>
      <c r="T495" s="87">
        <v>1007324</v>
      </c>
      <c r="V495" s="105" t="s">
        <v>86</v>
      </c>
      <c r="W495" s="95" t="s">
        <v>2203</v>
      </c>
      <c r="X495" s="87">
        <v>1000</v>
      </c>
      <c r="Y495" s="87">
        <f t="shared" si="31"/>
        <v>28070</v>
      </c>
      <c r="Z495" s="85"/>
      <c r="AA495" s="87">
        <v>28070</v>
      </c>
    </row>
    <row r="496" spans="1:27" ht="15">
      <c r="A496" s="105" t="s">
        <v>92</v>
      </c>
      <c r="B496" s="95" t="s">
        <v>2205</v>
      </c>
      <c r="C496" s="85"/>
      <c r="D496" s="46">
        <f t="shared" si="28"/>
        <v>84456</v>
      </c>
      <c r="E496" s="85"/>
      <c r="F496" s="87">
        <v>84456</v>
      </c>
      <c r="H496" s="105" t="s">
        <v>207</v>
      </c>
      <c r="I496" s="95" t="s">
        <v>2235</v>
      </c>
      <c r="J496" s="87">
        <v>11390</v>
      </c>
      <c r="K496" s="46">
        <f t="shared" si="29"/>
        <v>937215</v>
      </c>
      <c r="L496" s="85"/>
      <c r="M496" s="87">
        <v>937215</v>
      </c>
      <c r="O496" s="105" t="s">
        <v>35</v>
      </c>
      <c r="P496" s="95" t="s">
        <v>2188</v>
      </c>
      <c r="Q496" s="85"/>
      <c r="R496" s="87">
        <f t="shared" si="30"/>
        <v>207157</v>
      </c>
      <c r="S496" s="85"/>
      <c r="T496" s="87">
        <v>207157</v>
      </c>
      <c r="V496" s="105" t="s">
        <v>89</v>
      </c>
      <c r="W496" s="95" t="s">
        <v>2204</v>
      </c>
      <c r="X496" s="85"/>
      <c r="Y496" s="87">
        <f t="shared" si="31"/>
        <v>76234</v>
      </c>
      <c r="Z496" s="85"/>
      <c r="AA496" s="87">
        <v>76234</v>
      </c>
    </row>
    <row r="497" spans="1:27" ht="15">
      <c r="A497" s="105" t="s">
        <v>95</v>
      </c>
      <c r="B497" s="95" t="s">
        <v>2206</v>
      </c>
      <c r="C497" s="85"/>
      <c r="D497" s="46">
        <f t="shared" si="28"/>
        <v>64792</v>
      </c>
      <c r="E497" s="85"/>
      <c r="F497" s="87">
        <v>64792</v>
      </c>
      <c r="H497" s="105" t="s">
        <v>209</v>
      </c>
      <c r="I497" s="95" t="s">
        <v>2236</v>
      </c>
      <c r="J497" s="87">
        <v>52200</v>
      </c>
      <c r="K497" s="46">
        <f t="shared" si="29"/>
        <v>2275</v>
      </c>
      <c r="L497" s="85"/>
      <c r="M497" s="87">
        <v>2275</v>
      </c>
      <c r="O497" s="105" t="s">
        <v>38</v>
      </c>
      <c r="P497" s="95" t="s">
        <v>2189</v>
      </c>
      <c r="Q497" s="85"/>
      <c r="R497" s="87">
        <f t="shared" si="30"/>
        <v>1116387</v>
      </c>
      <c r="S497" s="87">
        <v>299300</v>
      </c>
      <c r="T497" s="87">
        <v>817087</v>
      </c>
      <c r="V497" s="105" t="s">
        <v>92</v>
      </c>
      <c r="W497" s="95" t="s">
        <v>2205</v>
      </c>
      <c r="X497" s="87">
        <v>282300</v>
      </c>
      <c r="Y497" s="87">
        <f t="shared" si="31"/>
        <v>787658</v>
      </c>
      <c r="Z497" s="85"/>
      <c r="AA497" s="87">
        <v>787658</v>
      </c>
    </row>
    <row r="498" spans="1:27" ht="15">
      <c r="A498" s="105" t="s">
        <v>98</v>
      </c>
      <c r="B498" s="95" t="s">
        <v>2207</v>
      </c>
      <c r="C498" s="85"/>
      <c r="D498" s="46">
        <f t="shared" si="28"/>
        <v>50750</v>
      </c>
      <c r="E498" s="85"/>
      <c r="F498" s="87">
        <v>50750</v>
      </c>
      <c r="H498" s="105" t="s">
        <v>212</v>
      </c>
      <c r="I498" s="95" t="s">
        <v>2237</v>
      </c>
      <c r="J498" s="85"/>
      <c r="K498" s="46">
        <f t="shared" si="29"/>
        <v>147159</v>
      </c>
      <c r="L498" s="87">
        <v>3300</v>
      </c>
      <c r="M498" s="87">
        <v>143859</v>
      </c>
      <c r="O498" s="105" t="s">
        <v>41</v>
      </c>
      <c r="P498" s="95" t="s">
        <v>2190</v>
      </c>
      <c r="Q498" s="87">
        <v>166500</v>
      </c>
      <c r="R498" s="87">
        <f t="shared" si="30"/>
        <v>302479</v>
      </c>
      <c r="S498" s="87">
        <v>24950</v>
      </c>
      <c r="T498" s="87">
        <v>277529</v>
      </c>
      <c r="V498" s="105" t="s">
        <v>95</v>
      </c>
      <c r="W498" s="95" t="s">
        <v>2206</v>
      </c>
      <c r="X498" s="85"/>
      <c r="Y498" s="87">
        <f t="shared" si="31"/>
        <v>41900</v>
      </c>
      <c r="Z498" s="87">
        <v>1000</v>
      </c>
      <c r="AA498" s="87">
        <v>40900</v>
      </c>
    </row>
    <row r="499" spans="1:27" ht="15">
      <c r="A499" s="105" t="s">
        <v>101</v>
      </c>
      <c r="B499" s="95" t="s">
        <v>2300</v>
      </c>
      <c r="C499" s="87">
        <v>600000</v>
      </c>
      <c r="D499" s="46">
        <f t="shared" si="28"/>
        <v>1619806</v>
      </c>
      <c r="E499" s="87">
        <v>58500</v>
      </c>
      <c r="F499" s="87">
        <v>1561306</v>
      </c>
      <c r="H499" s="105" t="s">
        <v>214</v>
      </c>
      <c r="I499" s="95" t="s">
        <v>2238</v>
      </c>
      <c r="J499" s="85"/>
      <c r="K499" s="46">
        <f t="shared" si="29"/>
        <v>14750</v>
      </c>
      <c r="L499" s="85"/>
      <c r="M499" s="87">
        <v>14750</v>
      </c>
      <c r="O499" s="105" t="s">
        <v>43</v>
      </c>
      <c r="P499" s="95" t="s">
        <v>2191</v>
      </c>
      <c r="Q499" s="87">
        <v>3813620</v>
      </c>
      <c r="R499" s="87">
        <f t="shared" si="30"/>
        <v>4714423</v>
      </c>
      <c r="S499" s="87">
        <v>1722745</v>
      </c>
      <c r="T499" s="87">
        <v>2991678</v>
      </c>
      <c r="V499" s="105" t="s">
        <v>98</v>
      </c>
      <c r="W499" s="95" t="s">
        <v>2207</v>
      </c>
      <c r="X499" s="87">
        <v>8000</v>
      </c>
      <c r="Y499" s="87">
        <f t="shared" si="31"/>
        <v>20650</v>
      </c>
      <c r="Z499" s="85"/>
      <c r="AA499" s="87">
        <v>20650</v>
      </c>
    </row>
    <row r="500" spans="1:27" ht="15">
      <c r="A500" s="105" t="s">
        <v>104</v>
      </c>
      <c r="B500" s="95" t="s">
        <v>2208</v>
      </c>
      <c r="C500" s="85"/>
      <c r="D500" s="46">
        <f t="shared" si="28"/>
        <v>109413</v>
      </c>
      <c r="E500" s="85"/>
      <c r="F500" s="87">
        <v>109413</v>
      </c>
      <c r="H500" s="105" t="s">
        <v>217</v>
      </c>
      <c r="I500" s="95" t="s">
        <v>2239</v>
      </c>
      <c r="J500" s="85"/>
      <c r="K500" s="46">
        <f t="shared" si="29"/>
        <v>64825</v>
      </c>
      <c r="L500" s="87">
        <v>0</v>
      </c>
      <c r="M500" s="87">
        <v>64825</v>
      </c>
      <c r="O500" s="105" t="s">
        <v>46</v>
      </c>
      <c r="P500" s="95" t="s">
        <v>2192</v>
      </c>
      <c r="Q500" s="87">
        <v>1374637</v>
      </c>
      <c r="R500" s="87">
        <f t="shared" si="30"/>
        <v>1717504</v>
      </c>
      <c r="S500" s="87">
        <v>606780</v>
      </c>
      <c r="T500" s="87">
        <v>1110724</v>
      </c>
      <c r="V500" s="105" t="s">
        <v>101</v>
      </c>
      <c r="W500" s="95" t="s">
        <v>2300</v>
      </c>
      <c r="X500" s="85"/>
      <c r="Y500" s="87">
        <f t="shared" si="31"/>
        <v>449053</v>
      </c>
      <c r="Z500" s="87">
        <v>25600</v>
      </c>
      <c r="AA500" s="87">
        <v>423453</v>
      </c>
    </row>
    <row r="501" spans="1:27" ht="15">
      <c r="A501" s="105" t="s">
        <v>107</v>
      </c>
      <c r="B501" s="95" t="s">
        <v>2209</v>
      </c>
      <c r="C501" s="85"/>
      <c r="D501" s="46">
        <f t="shared" si="28"/>
        <v>134279</v>
      </c>
      <c r="E501" s="87">
        <v>74790</v>
      </c>
      <c r="F501" s="87">
        <v>59489</v>
      </c>
      <c r="H501" s="105" t="s">
        <v>220</v>
      </c>
      <c r="I501" s="95" t="s">
        <v>2240</v>
      </c>
      <c r="J501" s="85"/>
      <c r="K501" s="46">
        <f t="shared" si="29"/>
        <v>6295</v>
      </c>
      <c r="L501" s="85"/>
      <c r="M501" s="87">
        <v>6295</v>
      </c>
      <c r="O501" s="105" t="s">
        <v>50</v>
      </c>
      <c r="P501" s="95" t="s">
        <v>2302</v>
      </c>
      <c r="Q501" s="85"/>
      <c r="R501" s="87">
        <f t="shared" si="30"/>
        <v>57452</v>
      </c>
      <c r="S501" s="85"/>
      <c r="T501" s="87">
        <v>57452</v>
      </c>
      <c r="V501" s="105" t="s">
        <v>107</v>
      </c>
      <c r="W501" s="95" t="s">
        <v>2209</v>
      </c>
      <c r="X501" s="87">
        <v>1342120</v>
      </c>
      <c r="Y501" s="87">
        <f t="shared" si="31"/>
        <v>54856</v>
      </c>
      <c r="Z501" s="87">
        <v>1</v>
      </c>
      <c r="AA501" s="87">
        <v>54855</v>
      </c>
    </row>
    <row r="502" spans="1:27" ht="15">
      <c r="A502" s="105" t="s">
        <v>110</v>
      </c>
      <c r="B502" s="95" t="s">
        <v>2210</v>
      </c>
      <c r="C502" s="85"/>
      <c r="D502" s="46">
        <f t="shared" si="28"/>
        <v>4500</v>
      </c>
      <c r="E502" s="85"/>
      <c r="F502" s="87">
        <v>4500</v>
      </c>
      <c r="H502" s="105" t="s">
        <v>226</v>
      </c>
      <c r="I502" s="95" t="s">
        <v>2242</v>
      </c>
      <c r="J502" s="85"/>
      <c r="K502" s="46">
        <f t="shared" si="29"/>
        <v>114271</v>
      </c>
      <c r="L502" s="85"/>
      <c r="M502" s="87">
        <v>114271</v>
      </c>
      <c r="O502" s="105" t="s">
        <v>53</v>
      </c>
      <c r="P502" s="95" t="s">
        <v>2193</v>
      </c>
      <c r="Q502" s="85"/>
      <c r="R502" s="87">
        <f t="shared" si="30"/>
        <v>609750</v>
      </c>
      <c r="S502" s="87">
        <v>26900</v>
      </c>
      <c r="T502" s="87">
        <v>582850</v>
      </c>
      <c r="V502" s="105" t="s">
        <v>110</v>
      </c>
      <c r="W502" s="95" t="s">
        <v>2210</v>
      </c>
      <c r="X502" s="85"/>
      <c r="Y502" s="87">
        <f t="shared" si="31"/>
        <v>72251</v>
      </c>
      <c r="Z502" s="85"/>
      <c r="AA502" s="87">
        <v>72251</v>
      </c>
    </row>
    <row r="503" spans="1:27" ht="15">
      <c r="A503" s="105" t="s">
        <v>113</v>
      </c>
      <c r="B503" s="95" t="s">
        <v>2211</v>
      </c>
      <c r="C503" s="87">
        <v>800</v>
      </c>
      <c r="D503" s="46">
        <f t="shared" si="28"/>
        <v>895169</v>
      </c>
      <c r="E503" s="87">
        <v>296900</v>
      </c>
      <c r="F503" s="87">
        <v>598269</v>
      </c>
      <c r="H503" s="105" t="s">
        <v>232</v>
      </c>
      <c r="I503" s="95" t="s">
        <v>2243</v>
      </c>
      <c r="J503" s="85"/>
      <c r="K503" s="46">
        <f t="shared" si="29"/>
        <v>52590</v>
      </c>
      <c r="L503" s="87">
        <v>35350</v>
      </c>
      <c r="M503" s="87">
        <v>17240</v>
      </c>
      <c r="O503" s="105" t="s">
        <v>56</v>
      </c>
      <c r="P503" s="95" t="s">
        <v>2254</v>
      </c>
      <c r="Q503" s="85"/>
      <c r="R503" s="87">
        <f t="shared" si="30"/>
        <v>49098</v>
      </c>
      <c r="S503" s="85"/>
      <c r="T503" s="87">
        <v>49098</v>
      </c>
      <c r="V503" s="105" t="s">
        <v>113</v>
      </c>
      <c r="W503" s="95" t="s">
        <v>2211</v>
      </c>
      <c r="X503" s="87">
        <v>45702</v>
      </c>
      <c r="Y503" s="87">
        <f t="shared" si="31"/>
        <v>153533</v>
      </c>
      <c r="Z503" s="87">
        <v>2800</v>
      </c>
      <c r="AA503" s="87">
        <v>150733</v>
      </c>
    </row>
    <row r="504" spans="1:27" ht="15">
      <c r="A504" s="105" t="s">
        <v>127</v>
      </c>
      <c r="B504" s="95" t="s">
        <v>2212</v>
      </c>
      <c r="C504" s="87">
        <v>319100</v>
      </c>
      <c r="D504" s="46">
        <f t="shared" si="28"/>
        <v>122333</v>
      </c>
      <c r="E504" s="85"/>
      <c r="F504" s="87">
        <v>122333</v>
      </c>
      <c r="H504" s="105" t="s">
        <v>235</v>
      </c>
      <c r="I504" s="95" t="s">
        <v>2244</v>
      </c>
      <c r="J504" s="85"/>
      <c r="K504" s="46">
        <f t="shared" si="29"/>
        <v>51595</v>
      </c>
      <c r="L504" s="85"/>
      <c r="M504" s="87">
        <v>51595</v>
      </c>
      <c r="O504" s="105" t="s">
        <v>59</v>
      </c>
      <c r="P504" s="95" t="s">
        <v>2194</v>
      </c>
      <c r="Q504" s="87">
        <v>415700</v>
      </c>
      <c r="R504" s="87">
        <f t="shared" si="30"/>
        <v>579495</v>
      </c>
      <c r="S504" s="87">
        <v>56600</v>
      </c>
      <c r="T504" s="87">
        <v>522895</v>
      </c>
      <c r="V504" s="105" t="s">
        <v>124</v>
      </c>
      <c r="W504" s="95" t="s">
        <v>2309</v>
      </c>
      <c r="X504" s="85"/>
      <c r="Y504" s="87">
        <f t="shared" si="31"/>
        <v>6000</v>
      </c>
      <c r="Z504" s="85"/>
      <c r="AA504" s="87">
        <v>6000</v>
      </c>
    </row>
    <row r="505" spans="1:27" ht="15">
      <c r="A505" s="105" t="s">
        <v>129</v>
      </c>
      <c r="B505" s="95" t="s">
        <v>2213</v>
      </c>
      <c r="C505" s="87">
        <v>642750</v>
      </c>
      <c r="D505" s="46">
        <f t="shared" si="28"/>
        <v>1053912</v>
      </c>
      <c r="E505" s="87">
        <v>547900</v>
      </c>
      <c r="F505" s="87">
        <v>506012</v>
      </c>
      <c r="H505" s="105" t="s">
        <v>238</v>
      </c>
      <c r="I505" s="95" t="s">
        <v>2245</v>
      </c>
      <c r="J505" s="87">
        <v>30300</v>
      </c>
      <c r="K505" s="46">
        <f t="shared" si="29"/>
        <v>71625</v>
      </c>
      <c r="L505" s="85"/>
      <c r="M505" s="87">
        <v>71625</v>
      </c>
      <c r="O505" s="105" t="s">
        <v>62</v>
      </c>
      <c r="P505" s="95" t="s">
        <v>2195</v>
      </c>
      <c r="Q505" s="87">
        <v>1144200</v>
      </c>
      <c r="R505" s="87">
        <f t="shared" si="30"/>
        <v>927726</v>
      </c>
      <c r="S505" s="87">
        <v>109600</v>
      </c>
      <c r="T505" s="87">
        <v>818126</v>
      </c>
      <c r="V505" s="105" t="s">
        <v>127</v>
      </c>
      <c r="W505" s="95" t="s">
        <v>2212</v>
      </c>
      <c r="X505" s="87">
        <v>254551</v>
      </c>
      <c r="Y505" s="87">
        <f t="shared" si="31"/>
        <v>702248</v>
      </c>
      <c r="Z505" s="87">
        <v>2500</v>
      </c>
      <c r="AA505" s="87">
        <v>699748</v>
      </c>
    </row>
    <row r="506" spans="1:27" ht="15">
      <c r="A506" s="105" t="s">
        <v>133</v>
      </c>
      <c r="B506" s="95" t="s">
        <v>2214</v>
      </c>
      <c r="C506" s="85"/>
      <c r="D506" s="46">
        <f t="shared" si="28"/>
        <v>847533</v>
      </c>
      <c r="E506" s="87">
        <v>419800</v>
      </c>
      <c r="F506" s="87">
        <v>427733</v>
      </c>
      <c r="H506" s="105" t="s">
        <v>240</v>
      </c>
      <c r="I506" s="95" t="s">
        <v>2246</v>
      </c>
      <c r="J506" s="87">
        <v>0</v>
      </c>
      <c r="K506" s="46">
        <f t="shared" si="29"/>
        <v>128416</v>
      </c>
      <c r="L506" s="85"/>
      <c r="M506" s="87">
        <v>128416</v>
      </c>
      <c r="O506" s="105" t="s">
        <v>65</v>
      </c>
      <c r="P506" s="95" t="s">
        <v>2196</v>
      </c>
      <c r="Q506" s="85"/>
      <c r="R506" s="87">
        <f t="shared" si="30"/>
        <v>329491</v>
      </c>
      <c r="S506" s="87">
        <v>57810</v>
      </c>
      <c r="T506" s="87">
        <v>271681</v>
      </c>
      <c r="V506" s="105" t="s">
        <v>129</v>
      </c>
      <c r="W506" s="95" t="s">
        <v>2213</v>
      </c>
      <c r="X506" s="87">
        <v>938500</v>
      </c>
      <c r="Y506" s="87">
        <f t="shared" si="31"/>
        <v>1190634</v>
      </c>
      <c r="Z506" s="87">
        <v>349000</v>
      </c>
      <c r="AA506" s="87">
        <v>841634</v>
      </c>
    </row>
    <row r="507" spans="1:27" ht="15">
      <c r="A507" s="105" t="s">
        <v>136</v>
      </c>
      <c r="B507" s="95" t="s">
        <v>2215</v>
      </c>
      <c r="C507" s="87">
        <v>288001</v>
      </c>
      <c r="D507" s="46">
        <f t="shared" si="28"/>
        <v>3119984</v>
      </c>
      <c r="E507" s="87">
        <v>1185825</v>
      </c>
      <c r="F507" s="87">
        <v>1934159</v>
      </c>
      <c r="H507" s="105" t="s">
        <v>243</v>
      </c>
      <c r="I507" s="95" t="s">
        <v>1821</v>
      </c>
      <c r="J507" s="87">
        <v>16400</v>
      </c>
      <c r="K507" s="46">
        <f t="shared" si="29"/>
        <v>41700</v>
      </c>
      <c r="L507" s="87">
        <v>41700</v>
      </c>
      <c r="M507" s="87">
        <v>0</v>
      </c>
      <c r="O507" s="105" t="s">
        <v>68</v>
      </c>
      <c r="P507" s="95" t="s">
        <v>2197</v>
      </c>
      <c r="Q507" s="85"/>
      <c r="R507" s="87">
        <f t="shared" si="30"/>
        <v>571425</v>
      </c>
      <c r="S507" s="87">
        <v>2600</v>
      </c>
      <c r="T507" s="87">
        <v>568825</v>
      </c>
      <c r="V507" s="105" t="s">
        <v>133</v>
      </c>
      <c r="W507" s="95" t="s">
        <v>2214</v>
      </c>
      <c r="X507" s="87">
        <v>194000</v>
      </c>
      <c r="Y507" s="87">
        <f t="shared" si="31"/>
        <v>1871978</v>
      </c>
      <c r="Z507" s="87">
        <v>805000</v>
      </c>
      <c r="AA507" s="87">
        <v>1066978</v>
      </c>
    </row>
    <row r="508" spans="1:27" ht="15">
      <c r="A508" s="105" t="s">
        <v>139</v>
      </c>
      <c r="B508" s="95" t="s">
        <v>2216</v>
      </c>
      <c r="C508" s="87">
        <v>946300</v>
      </c>
      <c r="D508" s="46">
        <f t="shared" si="28"/>
        <v>894573</v>
      </c>
      <c r="E508" s="87">
        <v>105000</v>
      </c>
      <c r="F508" s="87">
        <v>789573</v>
      </c>
      <c r="H508" s="105" t="s">
        <v>246</v>
      </c>
      <c r="I508" s="95" t="s">
        <v>2255</v>
      </c>
      <c r="J508" s="87">
        <v>14585</v>
      </c>
      <c r="K508" s="46">
        <f t="shared" si="29"/>
        <v>369535</v>
      </c>
      <c r="L508" s="87">
        <v>3050</v>
      </c>
      <c r="M508" s="87">
        <v>366485</v>
      </c>
      <c r="O508" s="105" t="s">
        <v>71</v>
      </c>
      <c r="P508" s="95" t="s">
        <v>2198</v>
      </c>
      <c r="Q508" s="87">
        <v>951200</v>
      </c>
      <c r="R508" s="87">
        <f t="shared" si="30"/>
        <v>122250</v>
      </c>
      <c r="S508" s="85"/>
      <c r="T508" s="87">
        <v>122250</v>
      </c>
      <c r="V508" s="105" t="s">
        <v>136</v>
      </c>
      <c r="W508" s="95" t="s">
        <v>2215</v>
      </c>
      <c r="X508" s="87">
        <v>248925</v>
      </c>
      <c r="Y508" s="87">
        <f t="shared" si="31"/>
        <v>1859320</v>
      </c>
      <c r="Z508" s="85"/>
      <c r="AA508" s="87">
        <v>1859320</v>
      </c>
    </row>
    <row r="509" spans="1:27" ht="15">
      <c r="A509" s="105" t="s">
        <v>142</v>
      </c>
      <c r="B509" s="95" t="s">
        <v>2217</v>
      </c>
      <c r="C509" s="87">
        <v>322500</v>
      </c>
      <c r="D509" s="46">
        <f t="shared" si="28"/>
        <v>419533</v>
      </c>
      <c r="E509" s="87">
        <v>158570</v>
      </c>
      <c r="F509" s="87">
        <v>260963</v>
      </c>
      <c r="H509" s="105" t="s">
        <v>249</v>
      </c>
      <c r="I509" s="95" t="s">
        <v>2256</v>
      </c>
      <c r="J509" s="87">
        <v>86734177</v>
      </c>
      <c r="K509" s="46">
        <f t="shared" si="29"/>
        <v>31533715</v>
      </c>
      <c r="L509" s="85"/>
      <c r="M509" s="87">
        <v>31533715</v>
      </c>
      <c r="O509" s="105" t="s">
        <v>74</v>
      </c>
      <c r="P509" s="95" t="s">
        <v>2199</v>
      </c>
      <c r="Q509" s="85"/>
      <c r="R509" s="87">
        <f t="shared" si="30"/>
        <v>205310</v>
      </c>
      <c r="S509" s="87">
        <v>1300</v>
      </c>
      <c r="T509" s="87">
        <v>204010</v>
      </c>
      <c r="V509" s="105" t="s">
        <v>139</v>
      </c>
      <c r="W509" s="95" t="s">
        <v>2216</v>
      </c>
      <c r="X509" s="87">
        <v>39804682</v>
      </c>
      <c r="Y509" s="87">
        <f t="shared" si="31"/>
        <v>11933183</v>
      </c>
      <c r="Z509" s="87">
        <v>320000</v>
      </c>
      <c r="AA509" s="87">
        <v>11613183</v>
      </c>
    </row>
    <row r="510" spans="1:27" ht="15">
      <c r="A510" s="105" t="s">
        <v>145</v>
      </c>
      <c r="B510" s="95" t="s">
        <v>2218</v>
      </c>
      <c r="C510" s="85"/>
      <c r="D510" s="46">
        <f t="shared" si="28"/>
        <v>78413</v>
      </c>
      <c r="E510" s="85"/>
      <c r="F510" s="87">
        <v>78413</v>
      </c>
      <c r="O510" s="105" t="s">
        <v>77</v>
      </c>
      <c r="P510" s="95" t="s">
        <v>2200</v>
      </c>
      <c r="Q510" s="87">
        <v>317000</v>
      </c>
      <c r="R510" s="87">
        <f t="shared" si="30"/>
        <v>465724</v>
      </c>
      <c r="S510" s="87">
        <v>88565</v>
      </c>
      <c r="T510" s="87">
        <v>377159</v>
      </c>
      <c r="V510" s="105" t="s">
        <v>142</v>
      </c>
      <c r="W510" s="95" t="s">
        <v>2217</v>
      </c>
      <c r="X510" s="87">
        <v>42200</v>
      </c>
      <c r="Y510" s="87">
        <f t="shared" si="31"/>
        <v>200711</v>
      </c>
      <c r="Z510" s="85"/>
      <c r="AA510" s="87">
        <v>200711</v>
      </c>
    </row>
    <row r="511" spans="1:27" ht="15">
      <c r="A511" s="105" t="s">
        <v>148</v>
      </c>
      <c r="B511" s="95" t="s">
        <v>2271</v>
      </c>
      <c r="C511" s="85"/>
      <c r="D511" s="46">
        <f t="shared" si="28"/>
        <v>231561</v>
      </c>
      <c r="E511" s="85"/>
      <c r="F511" s="87">
        <v>231561</v>
      </c>
      <c r="O511" s="105" t="s">
        <v>80</v>
      </c>
      <c r="P511" s="95" t="s">
        <v>2201</v>
      </c>
      <c r="Q511" s="87">
        <v>668701</v>
      </c>
      <c r="R511" s="87">
        <f t="shared" si="30"/>
        <v>562699</v>
      </c>
      <c r="S511" s="87">
        <v>137800</v>
      </c>
      <c r="T511" s="87">
        <v>424899</v>
      </c>
      <c r="V511" s="105" t="s">
        <v>145</v>
      </c>
      <c r="W511" s="95" t="s">
        <v>2218</v>
      </c>
      <c r="X511" s="85"/>
      <c r="Y511" s="87">
        <f t="shared" si="31"/>
        <v>490320</v>
      </c>
      <c r="Z511" s="85"/>
      <c r="AA511" s="87">
        <v>490320</v>
      </c>
    </row>
    <row r="512" spans="1:27" ht="15">
      <c r="A512" s="105" t="s">
        <v>151</v>
      </c>
      <c r="B512" s="95" t="s">
        <v>2219</v>
      </c>
      <c r="C512" s="87">
        <v>236230</v>
      </c>
      <c r="D512" s="46">
        <f t="shared" si="28"/>
        <v>328800</v>
      </c>
      <c r="E512" s="87">
        <v>156300</v>
      </c>
      <c r="F512" s="87">
        <v>172500</v>
      </c>
      <c r="O512" s="105" t="s">
        <v>83</v>
      </c>
      <c r="P512" s="95" t="s">
        <v>2202</v>
      </c>
      <c r="Q512" s="87">
        <v>226600</v>
      </c>
      <c r="R512" s="87">
        <f t="shared" si="30"/>
        <v>1793220</v>
      </c>
      <c r="S512" s="87">
        <v>567955</v>
      </c>
      <c r="T512" s="87">
        <v>1225265</v>
      </c>
      <c r="V512" s="105" t="s">
        <v>148</v>
      </c>
      <c r="W512" s="95" t="s">
        <v>2271</v>
      </c>
      <c r="X512" s="87">
        <v>211000</v>
      </c>
      <c r="Y512" s="87">
        <f t="shared" si="31"/>
        <v>1496880</v>
      </c>
      <c r="Z512" s="85"/>
      <c r="AA512" s="87">
        <v>1496880</v>
      </c>
    </row>
    <row r="513" spans="1:27" ht="15">
      <c r="A513" s="105" t="s">
        <v>154</v>
      </c>
      <c r="B513" s="95" t="s">
        <v>2220</v>
      </c>
      <c r="C513" s="87">
        <v>408501</v>
      </c>
      <c r="D513" s="46">
        <f t="shared" si="28"/>
        <v>582482</v>
      </c>
      <c r="E513" s="87">
        <v>140700</v>
      </c>
      <c r="F513" s="87">
        <v>441782</v>
      </c>
      <c r="O513" s="105" t="s">
        <v>86</v>
      </c>
      <c r="P513" s="95" t="s">
        <v>2203</v>
      </c>
      <c r="Q513" s="85"/>
      <c r="R513" s="87">
        <f t="shared" si="30"/>
        <v>254735</v>
      </c>
      <c r="S513" s="85"/>
      <c r="T513" s="87">
        <v>254735</v>
      </c>
      <c r="V513" s="105" t="s">
        <v>151</v>
      </c>
      <c r="W513" s="95" t="s">
        <v>2219</v>
      </c>
      <c r="X513" s="85"/>
      <c r="Y513" s="87">
        <f t="shared" si="31"/>
        <v>13642203</v>
      </c>
      <c r="Z513" s="87">
        <v>15000</v>
      </c>
      <c r="AA513" s="87">
        <v>13627203</v>
      </c>
    </row>
    <row r="514" spans="1:27" ht="15">
      <c r="A514" s="105" t="s">
        <v>157</v>
      </c>
      <c r="B514" s="95" t="s">
        <v>2221</v>
      </c>
      <c r="C514" s="87">
        <v>228000</v>
      </c>
      <c r="D514" s="46">
        <f t="shared" si="28"/>
        <v>669118</v>
      </c>
      <c r="E514" s="87">
        <v>265050</v>
      </c>
      <c r="F514" s="87">
        <v>404068</v>
      </c>
      <c r="O514" s="105" t="s">
        <v>89</v>
      </c>
      <c r="P514" s="95" t="s">
        <v>2204</v>
      </c>
      <c r="Q514" s="87">
        <v>8250</v>
      </c>
      <c r="R514" s="87">
        <f t="shared" si="30"/>
        <v>298714</v>
      </c>
      <c r="S514" s="87">
        <v>19800</v>
      </c>
      <c r="T514" s="87">
        <v>278914</v>
      </c>
      <c r="V514" s="105" t="s">
        <v>154</v>
      </c>
      <c r="W514" s="95" t="s">
        <v>2220</v>
      </c>
      <c r="X514" s="87">
        <v>1609423</v>
      </c>
      <c r="Y514" s="87">
        <f t="shared" si="31"/>
        <v>13280333</v>
      </c>
      <c r="Z514" s="87">
        <v>14850</v>
      </c>
      <c r="AA514" s="87">
        <v>13265483</v>
      </c>
    </row>
    <row r="515" spans="1:27" ht="15">
      <c r="A515" s="105" t="s">
        <v>160</v>
      </c>
      <c r="B515" s="95" t="s">
        <v>2222</v>
      </c>
      <c r="C515" s="87">
        <v>138500</v>
      </c>
      <c r="D515" s="46">
        <f t="shared" si="28"/>
        <v>14129356</v>
      </c>
      <c r="E515" s="87">
        <v>519650</v>
      </c>
      <c r="F515" s="87">
        <v>13609706</v>
      </c>
      <c r="O515" s="105" t="s">
        <v>92</v>
      </c>
      <c r="P515" s="95" t="s">
        <v>2205</v>
      </c>
      <c r="Q515" s="85"/>
      <c r="R515" s="87">
        <f t="shared" si="30"/>
        <v>354619</v>
      </c>
      <c r="S515" s="85"/>
      <c r="T515" s="87">
        <v>354619</v>
      </c>
      <c r="V515" s="105" t="s">
        <v>157</v>
      </c>
      <c r="W515" s="95" t="s">
        <v>2221</v>
      </c>
      <c r="X515" s="85"/>
      <c r="Y515" s="87">
        <f t="shared" si="31"/>
        <v>3190100</v>
      </c>
      <c r="Z515" s="85"/>
      <c r="AA515" s="87">
        <v>3190100</v>
      </c>
    </row>
    <row r="516" spans="1:27" ht="15">
      <c r="A516" s="105" t="s">
        <v>163</v>
      </c>
      <c r="B516" s="95" t="s">
        <v>2223</v>
      </c>
      <c r="C516" s="85"/>
      <c r="D516" s="46">
        <f t="shared" si="28"/>
        <v>566449</v>
      </c>
      <c r="E516" s="85"/>
      <c r="F516" s="87">
        <v>566449</v>
      </c>
      <c r="O516" s="105" t="s">
        <v>95</v>
      </c>
      <c r="P516" s="95" t="s">
        <v>2206</v>
      </c>
      <c r="Q516" s="85"/>
      <c r="R516" s="87">
        <f t="shared" si="30"/>
        <v>120961</v>
      </c>
      <c r="S516" s="85"/>
      <c r="T516" s="87">
        <v>120961</v>
      </c>
      <c r="V516" s="105" t="s">
        <v>160</v>
      </c>
      <c r="W516" s="95" t="s">
        <v>2222</v>
      </c>
      <c r="X516" s="87">
        <v>4050197</v>
      </c>
      <c r="Y516" s="87">
        <f t="shared" si="31"/>
        <v>3479359</v>
      </c>
      <c r="Z516" s="87">
        <v>841375</v>
      </c>
      <c r="AA516" s="87">
        <v>2637984</v>
      </c>
    </row>
    <row r="517" spans="1:27" ht="15">
      <c r="A517" s="105" t="s">
        <v>166</v>
      </c>
      <c r="B517" s="95" t="s">
        <v>2224</v>
      </c>
      <c r="C517" s="87">
        <v>90600</v>
      </c>
      <c r="D517" s="46">
        <f t="shared" si="28"/>
        <v>711916</v>
      </c>
      <c r="E517" s="87">
        <v>54500</v>
      </c>
      <c r="F517" s="87">
        <v>657416</v>
      </c>
      <c r="O517" s="105" t="s">
        <v>98</v>
      </c>
      <c r="P517" s="95" t="s">
        <v>2207</v>
      </c>
      <c r="Q517" s="87">
        <v>311300</v>
      </c>
      <c r="R517" s="87">
        <f t="shared" si="30"/>
        <v>116786</v>
      </c>
      <c r="S517" s="87">
        <v>41200</v>
      </c>
      <c r="T517" s="87">
        <v>75586</v>
      </c>
      <c r="V517" s="105" t="s">
        <v>163</v>
      </c>
      <c r="W517" s="95" t="s">
        <v>2223</v>
      </c>
      <c r="X517" s="85"/>
      <c r="Y517" s="87">
        <f t="shared" si="31"/>
        <v>53775</v>
      </c>
      <c r="Z517" s="85"/>
      <c r="AA517" s="87">
        <v>53775</v>
      </c>
    </row>
    <row r="518" spans="1:27" ht="15">
      <c r="A518" s="105" t="s">
        <v>169</v>
      </c>
      <c r="B518" s="95" t="s">
        <v>2225</v>
      </c>
      <c r="C518" s="85"/>
      <c r="D518" s="46">
        <f t="shared" si="28"/>
        <v>228645</v>
      </c>
      <c r="E518" s="87">
        <v>1700</v>
      </c>
      <c r="F518" s="87">
        <v>226945</v>
      </c>
      <c r="O518" s="105" t="s">
        <v>101</v>
      </c>
      <c r="P518" s="95" t="s">
        <v>2300</v>
      </c>
      <c r="Q518" s="87">
        <v>600000</v>
      </c>
      <c r="R518" s="87">
        <f t="shared" si="30"/>
        <v>2651817</v>
      </c>
      <c r="S518" s="87">
        <v>146500</v>
      </c>
      <c r="T518" s="87">
        <v>2505317</v>
      </c>
      <c r="V518" s="105" t="s">
        <v>166</v>
      </c>
      <c r="W518" s="95" t="s">
        <v>2224</v>
      </c>
      <c r="X518" s="87">
        <v>17700</v>
      </c>
      <c r="Y518" s="87">
        <f t="shared" si="31"/>
        <v>4330163</v>
      </c>
      <c r="Z518" s="85"/>
      <c r="AA518" s="87">
        <v>4330163</v>
      </c>
    </row>
    <row r="519" spans="1:27" ht="15">
      <c r="A519" s="105" t="s">
        <v>172</v>
      </c>
      <c r="B519" s="95" t="s">
        <v>2226</v>
      </c>
      <c r="C519" s="85"/>
      <c r="D519" s="46">
        <f aca="true" t="shared" si="32" ref="D519:D547">E519+F519</f>
        <v>163184</v>
      </c>
      <c r="E519" s="85"/>
      <c r="F519" s="87">
        <v>163184</v>
      </c>
      <c r="O519" s="105" t="s">
        <v>104</v>
      </c>
      <c r="P519" s="95" t="s">
        <v>2208</v>
      </c>
      <c r="Q519" s="85"/>
      <c r="R519" s="87">
        <f aca="true" t="shared" si="33" ref="R519:R567">S519+T519</f>
        <v>306004</v>
      </c>
      <c r="S519" s="85"/>
      <c r="T519" s="87">
        <v>306004</v>
      </c>
      <c r="V519" s="105" t="s">
        <v>169</v>
      </c>
      <c r="W519" s="95" t="s">
        <v>2225</v>
      </c>
      <c r="X519" s="85"/>
      <c r="Y519" s="87">
        <f aca="true" t="shared" si="34" ref="Y519:Y548">Z519+AA519</f>
        <v>1131090</v>
      </c>
      <c r="Z519" s="85"/>
      <c r="AA519" s="87">
        <v>1131090</v>
      </c>
    </row>
    <row r="520" spans="1:27" ht="15">
      <c r="A520" s="105" t="s">
        <v>175</v>
      </c>
      <c r="B520" s="95" t="s">
        <v>2227</v>
      </c>
      <c r="C520" s="87">
        <v>114000</v>
      </c>
      <c r="D520" s="46">
        <f t="shared" si="32"/>
        <v>978532</v>
      </c>
      <c r="E520" s="87">
        <v>203500</v>
      </c>
      <c r="F520" s="87">
        <v>775032</v>
      </c>
      <c r="O520" s="105" t="s">
        <v>107</v>
      </c>
      <c r="P520" s="95" t="s">
        <v>2209</v>
      </c>
      <c r="Q520" s="87">
        <v>162600</v>
      </c>
      <c r="R520" s="87">
        <f t="shared" si="33"/>
        <v>667788</v>
      </c>
      <c r="S520" s="87">
        <v>379040</v>
      </c>
      <c r="T520" s="87">
        <v>288748</v>
      </c>
      <c r="V520" s="105" t="s">
        <v>172</v>
      </c>
      <c r="W520" s="95" t="s">
        <v>2226</v>
      </c>
      <c r="X520" s="87">
        <v>1004500</v>
      </c>
      <c r="Y520" s="87">
        <f t="shared" si="34"/>
        <v>431546</v>
      </c>
      <c r="Z520" s="85"/>
      <c r="AA520" s="87">
        <v>431546</v>
      </c>
    </row>
    <row r="521" spans="1:27" ht="15">
      <c r="A521" s="105" t="s">
        <v>178</v>
      </c>
      <c r="B521" s="95" t="s">
        <v>1858</v>
      </c>
      <c r="C521" s="85"/>
      <c r="D521" s="46">
        <f t="shared" si="32"/>
        <v>356137</v>
      </c>
      <c r="E521" s="87">
        <v>2500</v>
      </c>
      <c r="F521" s="87">
        <v>353637</v>
      </c>
      <c r="O521" s="105" t="s">
        <v>110</v>
      </c>
      <c r="P521" s="95" t="s">
        <v>2210</v>
      </c>
      <c r="Q521" s="85"/>
      <c r="R521" s="87">
        <f t="shared" si="33"/>
        <v>126410</v>
      </c>
      <c r="S521" s="87">
        <v>14596</v>
      </c>
      <c r="T521" s="87">
        <v>111814</v>
      </c>
      <c r="V521" s="105" t="s">
        <v>175</v>
      </c>
      <c r="W521" s="95" t="s">
        <v>2227</v>
      </c>
      <c r="X521" s="85"/>
      <c r="Y521" s="87">
        <f t="shared" si="34"/>
        <v>133653</v>
      </c>
      <c r="Z521" s="85"/>
      <c r="AA521" s="87">
        <v>133653</v>
      </c>
    </row>
    <row r="522" spans="1:27" ht="15">
      <c r="A522" s="105" t="s">
        <v>180</v>
      </c>
      <c r="B522" s="95" t="s">
        <v>2228</v>
      </c>
      <c r="C522" s="87">
        <v>1144101</v>
      </c>
      <c r="D522" s="46">
        <f t="shared" si="32"/>
        <v>2667934</v>
      </c>
      <c r="E522" s="87">
        <v>175501</v>
      </c>
      <c r="F522" s="87">
        <v>2492433</v>
      </c>
      <c r="O522" s="105" t="s">
        <v>113</v>
      </c>
      <c r="P522" s="95" t="s">
        <v>2211</v>
      </c>
      <c r="Q522" s="87">
        <v>82500</v>
      </c>
      <c r="R522" s="87">
        <f t="shared" si="33"/>
        <v>2499234</v>
      </c>
      <c r="S522" s="87">
        <v>439370</v>
      </c>
      <c r="T522" s="87">
        <v>2059864</v>
      </c>
      <c r="V522" s="105" t="s">
        <v>178</v>
      </c>
      <c r="W522" s="95" t="s">
        <v>1858</v>
      </c>
      <c r="X522" s="85"/>
      <c r="Y522" s="87">
        <f t="shared" si="34"/>
        <v>1053752</v>
      </c>
      <c r="Z522" s="85"/>
      <c r="AA522" s="87">
        <v>1053752</v>
      </c>
    </row>
    <row r="523" spans="1:27" ht="15">
      <c r="A523" s="105" t="s">
        <v>183</v>
      </c>
      <c r="B523" s="95" t="s">
        <v>1998</v>
      </c>
      <c r="C523" s="87">
        <v>240000</v>
      </c>
      <c r="D523" s="46">
        <f t="shared" si="32"/>
        <v>1309500</v>
      </c>
      <c r="E523" s="87">
        <v>93700</v>
      </c>
      <c r="F523" s="87">
        <v>1215800</v>
      </c>
      <c r="O523" s="105" t="s">
        <v>127</v>
      </c>
      <c r="P523" s="95" t="s">
        <v>2212</v>
      </c>
      <c r="Q523" s="87">
        <v>446101</v>
      </c>
      <c r="R523" s="87">
        <f t="shared" si="33"/>
        <v>524093</v>
      </c>
      <c r="S523" s="87">
        <v>61562</v>
      </c>
      <c r="T523" s="87">
        <v>462531</v>
      </c>
      <c r="V523" s="105" t="s">
        <v>180</v>
      </c>
      <c r="W523" s="95" t="s">
        <v>2228</v>
      </c>
      <c r="X523" s="87">
        <v>5903150</v>
      </c>
      <c r="Y523" s="87">
        <f t="shared" si="34"/>
        <v>6104092</v>
      </c>
      <c r="Z523" s="85"/>
      <c r="AA523" s="87">
        <v>6104092</v>
      </c>
    </row>
    <row r="524" spans="1:27" ht="15">
      <c r="A524" s="105" t="s">
        <v>185</v>
      </c>
      <c r="B524" s="95" t="s">
        <v>2229</v>
      </c>
      <c r="C524" s="87">
        <v>1444950</v>
      </c>
      <c r="D524" s="46">
        <f t="shared" si="32"/>
        <v>3815868</v>
      </c>
      <c r="E524" s="87">
        <v>2458683</v>
      </c>
      <c r="F524" s="87">
        <v>1357185</v>
      </c>
      <c r="O524" s="105" t="s">
        <v>129</v>
      </c>
      <c r="P524" s="95" t="s">
        <v>2213</v>
      </c>
      <c r="Q524" s="87">
        <v>1397650</v>
      </c>
      <c r="R524" s="87">
        <f t="shared" si="33"/>
        <v>4664347</v>
      </c>
      <c r="S524" s="87">
        <v>1957400</v>
      </c>
      <c r="T524" s="87">
        <v>2706947</v>
      </c>
      <c r="V524" s="105" t="s">
        <v>183</v>
      </c>
      <c r="W524" s="95" t="s">
        <v>1998</v>
      </c>
      <c r="X524" s="87">
        <v>47400</v>
      </c>
      <c r="Y524" s="87">
        <f t="shared" si="34"/>
        <v>10417606</v>
      </c>
      <c r="Z524" s="87">
        <v>763000</v>
      </c>
      <c r="AA524" s="87">
        <v>9654606</v>
      </c>
    </row>
    <row r="525" spans="1:27" ht="15">
      <c r="A525" s="105" t="s">
        <v>191</v>
      </c>
      <c r="B525" s="95" t="s">
        <v>2231</v>
      </c>
      <c r="C525" s="85"/>
      <c r="D525" s="46">
        <f t="shared" si="32"/>
        <v>65420</v>
      </c>
      <c r="E525" s="85"/>
      <c r="F525" s="87">
        <v>65420</v>
      </c>
      <c r="O525" s="105" t="s">
        <v>133</v>
      </c>
      <c r="P525" s="95" t="s">
        <v>2214</v>
      </c>
      <c r="Q525" s="87">
        <v>3014766</v>
      </c>
      <c r="R525" s="87">
        <f t="shared" si="33"/>
        <v>2683947</v>
      </c>
      <c r="S525" s="87">
        <v>1013800</v>
      </c>
      <c r="T525" s="87">
        <v>1670147</v>
      </c>
      <c r="V525" s="105" t="s">
        <v>185</v>
      </c>
      <c r="W525" s="95" t="s">
        <v>2229</v>
      </c>
      <c r="X525" s="87">
        <v>1902600</v>
      </c>
      <c r="Y525" s="87">
        <f t="shared" si="34"/>
        <v>6594297</v>
      </c>
      <c r="Z525" s="87">
        <v>383350</v>
      </c>
      <c r="AA525" s="87">
        <v>6210947</v>
      </c>
    </row>
    <row r="526" spans="1:27" ht="15">
      <c r="A526" s="105" t="s">
        <v>192</v>
      </c>
      <c r="B526" s="95" t="s">
        <v>2232</v>
      </c>
      <c r="C526" s="85"/>
      <c r="D526" s="46">
        <f t="shared" si="32"/>
        <v>38115</v>
      </c>
      <c r="E526" s="85"/>
      <c r="F526" s="87">
        <v>38115</v>
      </c>
      <c r="O526" s="105" t="s">
        <v>136</v>
      </c>
      <c r="P526" s="95" t="s">
        <v>2215</v>
      </c>
      <c r="Q526" s="87">
        <v>2117581</v>
      </c>
      <c r="R526" s="87">
        <f t="shared" si="33"/>
        <v>10690302</v>
      </c>
      <c r="S526" s="87">
        <v>2979490</v>
      </c>
      <c r="T526" s="87">
        <v>7710812</v>
      </c>
      <c r="V526" s="105" t="s">
        <v>191</v>
      </c>
      <c r="W526" s="95" t="s">
        <v>2231</v>
      </c>
      <c r="X526" s="87">
        <v>6172</v>
      </c>
      <c r="Y526" s="87">
        <f t="shared" si="34"/>
        <v>49773</v>
      </c>
      <c r="Z526" s="87">
        <v>30000</v>
      </c>
      <c r="AA526" s="87">
        <v>19773</v>
      </c>
    </row>
    <row r="527" spans="1:27" ht="15">
      <c r="A527" s="105" t="s">
        <v>193</v>
      </c>
      <c r="B527" s="95" t="s">
        <v>2301</v>
      </c>
      <c r="C527" s="85"/>
      <c r="D527" s="46">
        <f t="shared" si="32"/>
        <v>56635</v>
      </c>
      <c r="E527" s="85"/>
      <c r="F527" s="87">
        <v>56635</v>
      </c>
      <c r="O527" s="105" t="s">
        <v>139</v>
      </c>
      <c r="P527" s="95" t="s">
        <v>2216</v>
      </c>
      <c r="Q527" s="87">
        <v>21228300</v>
      </c>
      <c r="R527" s="87">
        <f t="shared" si="33"/>
        <v>5023255</v>
      </c>
      <c r="S527" s="87">
        <v>880000</v>
      </c>
      <c r="T527" s="87">
        <v>4143255</v>
      </c>
      <c r="V527" s="105" t="s">
        <v>192</v>
      </c>
      <c r="W527" s="95" t="s">
        <v>2232</v>
      </c>
      <c r="X527" s="85"/>
      <c r="Y527" s="87">
        <f t="shared" si="34"/>
        <v>90416</v>
      </c>
      <c r="Z527" s="85"/>
      <c r="AA527" s="87">
        <v>90416</v>
      </c>
    </row>
    <row r="528" spans="1:27" ht="15">
      <c r="A528" s="105" t="s">
        <v>194</v>
      </c>
      <c r="B528" s="95" t="s">
        <v>2233</v>
      </c>
      <c r="C528" s="87">
        <v>11033450</v>
      </c>
      <c r="D528" s="46">
        <f t="shared" si="32"/>
        <v>241622</v>
      </c>
      <c r="E528" s="87">
        <v>168650</v>
      </c>
      <c r="F528" s="87">
        <v>72972</v>
      </c>
      <c r="O528" s="105" t="s">
        <v>142</v>
      </c>
      <c r="P528" s="95" t="s">
        <v>2217</v>
      </c>
      <c r="Q528" s="87">
        <v>4043500</v>
      </c>
      <c r="R528" s="87">
        <f t="shared" si="33"/>
        <v>1941570</v>
      </c>
      <c r="S528" s="87">
        <v>533645</v>
      </c>
      <c r="T528" s="87">
        <v>1407925</v>
      </c>
      <c r="V528" s="105" t="s">
        <v>193</v>
      </c>
      <c r="W528" s="95" t="s">
        <v>2301</v>
      </c>
      <c r="X528" s="85"/>
      <c r="Y528" s="87">
        <f t="shared" si="34"/>
        <v>162677</v>
      </c>
      <c r="Z528" s="85"/>
      <c r="AA528" s="87">
        <v>162677</v>
      </c>
    </row>
    <row r="529" spans="1:27" ht="15">
      <c r="A529" s="105" t="s">
        <v>198</v>
      </c>
      <c r="B529" s="95" t="s">
        <v>1947</v>
      </c>
      <c r="C529" s="85"/>
      <c r="D529" s="46">
        <f t="shared" si="32"/>
        <v>42058</v>
      </c>
      <c r="E529" s="85"/>
      <c r="F529" s="87">
        <v>42058</v>
      </c>
      <c r="O529" s="105" t="s">
        <v>145</v>
      </c>
      <c r="P529" s="95" t="s">
        <v>2218</v>
      </c>
      <c r="Q529" s="85"/>
      <c r="R529" s="87">
        <f t="shared" si="33"/>
        <v>430897</v>
      </c>
      <c r="S529" s="85"/>
      <c r="T529" s="87">
        <v>430897</v>
      </c>
      <c r="V529" s="105" t="s">
        <v>194</v>
      </c>
      <c r="W529" s="95" t="s">
        <v>2233</v>
      </c>
      <c r="X529" s="87">
        <v>17600</v>
      </c>
      <c r="Y529" s="87">
        <f t="shared" si="34"/>
        <v>378572</v>
      </c>
      <c r="Z529" s="87">
        <v>88868</v>
      </c>
      <c r="AA529" s="87">
        <v>289704</v>
      </c>
    </row>
    <row r="530" spans="1:27" ht="15">
      <c r="A530" s="105" t="s">
        <v>201</v>
      </c>
      <c r="B530" s="95" t="s">
        <v>2234</v>
      </c>
      <c r="C530" s="85"/>
      <c r="D530" s="46">
        <f t="shared" si="32"/>
        <v>94000</v>
      </c>
      <c r="E530" s="87">
        <v>94000</v>
      </c>
      <c r="F530" s="85"/>
      <c r="O530" s="105" t="s">
        <v>148</v>
      </c>
      <c r="P530" s="95" t="s">
        <v>2271</v>
      </c>
      <c r="Q530" s="87">
        <v>172800</v>
      </c>
      <c r="R530" s="87">
        <f t="shared" si="33"/>
        <v>1236966</v>
      </c>
      <c r="S530" s="85"/>
      <c r="T530" s="87">
        <v>1236966</v>
      </c>
      <c r="V530" s="105" t="s">
        <v>198</v>
      </c>
      <c r="W530" s="95" t="s">
        <v>1947</v>
      </c>
      <c r="X530" s="87">
        <v>615800</v>
      </c>
      <c r="Y530" s="87">
        <f t="shared" si="34"/>
        <v>174710</v>
      </c>
      <c r="Z530" s="85"/>
      <c r="AA530" s="87">
        <v>174710</v>
      </c>
    </row>
    <row r="531" spans="1:27" ht="15">
      <c r="A531" s="105" t="s">
        <v>204</v>
      </c>
      <c r="B531" s="95" t="s">
        <v>1914</v>
      </c>
      <c r="C531" s="85"/>
      <c r="D531" s="46">
        <f t="shared" si="32"/>
        <v>37958</v>
      </c>
      <c r="E531" s="85"/>
      <c r="F531" s="87">
        <v>37958</v>
      </c>
      <c r="O531" s="105" t="s">
        <v>151</v>
      </c>
      <c r="P531" s="95" t="s">
        <v>2219</v>
      </c>
      <c r="Q531" s="87">
        <v>651230</v>
      </c>
      <c r="R531" s="87">
        <f t="shared" si="33"/>
        <v>1040998</v>
      </c>
      <c r="S531" s="87">
        <v>350200</v>
      </c>
      <c r="T531" s="87">
        <v>690798</v>
      </c>
      <c r="V531" s="105" t="s">
        <v>201</v>
      </c>
      <c r="W531" s="95" t="s">
        <v>2234</v>
      </c>
      <c r="X531" s="87">
        <v>25000</v>
      </c>
      <c r="Y531" s="87">
        <f t="shared" si="34"/>
        <v>100874</v>
      </c>
      <c r="Z531" s="85"/>
      <c r="AA531" s="87">
        <v>100874</v>
      </c>
    </row>
    <row r="532" spans="1:27" ht="15">
      <c r="A532" s="105" t="s">
        <v>207</v>
      </c>
      <c r="B532" s="95" t="s">
        <v>2235</v>
      </c>
      <c r="C532" s="85"/>
      <c r="D532" s="46">
        <f t="shared" si="32"/>
        <v>106475</v>
      </c>
      <c r="E532" s="87">
        <v>105475</v>
      </c>
      <c r="F532" s="87">
        <v>1000</v>
      </c>
      <c r="O532" s="105" t="s">
        <v>154</v>
      </c>
      <c r="P532" s="95" t="s">
        <v>2220</v>
      </c>
      <c r="Q532" s="87">
        <v>898905</v>
      </c>
      <c r="R532" s="87">
        <f t="shared" si="33"/>
        <v>2844452</v>
      </c>
      <c r="S532" s="87">
        <v>591704</v>
      </c>
      <c r="T532" s="87">
        <v>2252748</v>
      </c>
      <c r="V532" s="105" t="s">
        <v>204</v>
      </c>
      <c r="W532" s="95" t="s">
        <v>1914</v>
      </c>
      <c r="X532" s="87">
        <v>6100</v>
      </c>
      <c r="Y532" s="87">
        <f t="shared" si="34"/>
        <v>470810</v>
      </c>
      <c r="Z532" s="87">
        <v>163784</v>
      </c>
      <c r="AA532" s="87">
        <v>307026</v>
      </c>
    </row>
    <row r="533" spans="1:27" ht="15">
      <c r="A533" s="105" t="s">
        <v>209</v>
      </c>
      <c r="B533" s="95" t="s">
        <v>2236</v>
      </c>
      <c r="C533" s="85"/>
      <c r="D533" s="46">
        <f t="shared" si="32"/>
        <v>26709</v>
      </c>
      <c r="E533" s="87">
        <v>12000</v>
      </c>
      <c r="F533" s="87">
        <v>14709</v>
      </c>
      <c r="O533" s="105" t="s">
        <v>157</v>
      </c>
      <c r="P533" s="95" t="s">
        <v>2221</v>
      </c>
      <c r="Q533" s="87">
        <v>899500</v>
      </c>
      <c r="R533" s="87">
        <f t="shared" si="33"/>
        <v>1849655</v>
      </c>
      <c r="S533" s="87">
        <v>807050</v>
      </c>
      <c r="T533" s="87">
        <v>1042605</v>
      </c>
      <c r="V533" s="105" t="s">
        <v>207</v>
      </c>
      <c r="W533" s="95" t="s">
        <v>2235</v>
      </c>
      <c r="X533" s="87">
        <v>278590</v>
      </c>
      <c r="Y533" s="87">
        <f t="shared" si="34"/>
        <v>1955061</v>
      </c>
      <c r="Z533" s="85"/>
      <c r="AA533" s="87">
        <v>1955061</v>
      </c>
    </row>
    <row r="534" spans="1:27" ht="15">
      <c r="A534" s="105" t="s">
        <v>212</v>
      </c>
      <c r="B534" s="95" t="s">
        <v>2237</v>
      </c>
      <c r="C534" s="85"/>
      <c r="D534" s="46">
        <f t="shared" si="32"/>
        <v>65500</v>
      </c>
      <c r="E534" s="87">
        <v>65500</v>
      </c>
      <c r="F534" s="85"/>
      <c r="O534" s="105" t="s">
        <v>160</v>
      </c>
      <c r="P534" s="95" t="s">
        <v>2222</v>
      </c>
      <c r="Q534" s="87">
        <v>34161295</v>
      </c>
      <c r="R534" s="87">
        <f t="shared" si="33"/>
        <v>16872453</v>
      </c>
      <c r="S534" s="87">
        <v>1526940</v>
      </c>
      <c r="T534" s="87">
        <v>15345513</v>
      </c>
      <c r="V534" s="105" t="s">
        <v>209</v>
      </c>
      <c r="W534" s="95" t="s">
        <v>2236</v>
      </c>
      <c r="X534" s="87">
        <v>118000</v>
      </c>
      <c r="Y534" s="87">
        <f t="shared" si="34"/>
        <v>123316</v>
      </c>
      <c r="Z534" s="85"/>
      <c r="AA534" s="87">
        <v>123316</v>
      </c>
    </row>
    <row r="535" spans="1:27" ht="15">
      <c r="A535" s="105" t="s">
        <v>214</v>
      </c>
      <c r="B535" s="95" t="s">
        <v>2238</v>
      </c>
      <c r="C535" s="85"/>
      <c r="D535" s="46">
        <f t="shared" si="32"/>
        <v>38687</v>
      </c>
      <c r="E535" s="85"/>
      <c r="F535" s="87">
        <v>38687</v>
      </c>
      <c r="O535" s="105" t="s">
        <v>163</v>
      </c>
      <c r="P535" s="95" t="s">
        <v>2223</v>
      </c>
      <c r="Q535" s="85"/>
      <c r="R535" s="87">
        <f t="shared" si="33"/>
        <v>3854103</v>
      </c>
      <c r="S535" s="85"/>
      <c r="T535" s="87">
        <v>3854103</v>
      </c>
      <c r="V535" s="105" t="s">
        <v>212</v>
      </c>
      <c r="W535" s="95" t="s">
        <v>2237</v>
      </c>
      <c r="X535" s="87">
        <v>76750</v>
      </c>
      <c r="Y535" s="87">
        <f t="shared" si="34"/>
        <v>404628</v>
      </c>
      <c r="Z535" s="87">
        <v>9600</v>
      </c>
      <c r="AA535" s="87">
        <v>395028</v>
      </c>
    </row>
    <row r="536" spans="1:27" ht="15">
      <c r="A536" s="105" t="s">
        <v>217</v>
      </c>
      <c r="B536" s="95" t="s">
        <v>2239</v>
      </c>
      <c r="C536" s="87">
        <v>0</v>
      </c>
      <c r="D536" s="46">
        <f t="shared" si="32"/>
        <v>164933</v>
      </c>
      <c r="E536" s="85"/>
      <c r="F536" s="87">
        <v>164933</v>
      </c>
      <c r="O536" s="105" t="s">
        <v>166</v>
      </c>
      <c r="P536" s="95" t="s">
        <v>2224</v>
      </c>
      <c r="Q536" s="87">
        <v>90600</v>
      </c>
      <c r="R536" s="87">
        <f t="shared" si="33"/>
        <v>2330178</v>
      </c>
      <c r="S536" s="87">
        <v>263100</v>
      </c>
      <c r="T536" s="87">
        <v>2067078</v>
      </c>
      <c r="V536" s="105" t="s">
        <v>214</v>
      </c>
      <c r="W536" s="95" t="s">
        <v>2238</v>
      </c>
      <c r="X536" s="85"/>
      <c r="Y536" s="87">
        <f t="shared" si="34"/>
        <v>66556</v>
      </c>
      <c r="Z536" s="85"/>
      <c r="AA536" s="87">
        <v>66556</v>
      </c>
    </row>
    <row r="537" spans="1:27" ht="15">
      <c r="A537" s="105" t="s">
        <v>220</v>
      </c>
      <c r="B537" s="95" t="s">
        <v>2240</v>
      </c>
      <c r="C537" s="85"/>
      <c r="D537" s="46">
        <f t="shared" si="32"/>
        <v>60225</v>
      </c>
      <c r="E537" s="87">
        <v>12525</v>
      </c>
      <c r="F537" s="87">
        <v>47700</v>
      </c>
      <c r="O537" s="105" t="s">
        <v>169</v>
      </c>
      <c r="P537" s="95" t="s">
        <v>2225</v>
      </c>
      <c r="Q537" s="87">
        <v>5000</v>
      </c>
      <c r="R537" s="87">
        <f t="shared" si="33"/>
        <v>1461102</v>
      </c>
      <c r="S537" s="87">
        <v>82157</v>
      </c>
      <c r="T537" s="87">
        <v>1378945</v>
      </c>
      <c r="V537" s="105" t="s">
        <v>217</v>
      </c>
      <c r="W537" s="95" t="s">
        <v>2239</v>
      </c>
      <c r="X537" s="87">
        <v>37500</v>
      </c>
      <c r="Y537" s="87">
        <f t="shared" si="34"/>
        <v>159307</v>
      </c>
      <c r="Z537" s="87">
        <v>0</v>
      </c>
      <c r="AA537" s="87">
        <v>159307</v>
      </c>
    </row>
    <row r="538" spans="1:27" ht="15">
      <c r="A538" s="105" t="s">
        <v>223</v>
      </c>
      <c r="B538" s="95" t="s">
        <v>2241</v>
      </c>
      <c r="C538" s="85"/>
      <c r="D538" s="46">
        <f t="shared" si="32"/>
        <v>38701</v>
      </c>
      <c r="E538" s="85"/>
      <c r="F538" s="87">
        <v>38701</v>
      </c>
      <c r="O538" s="105" t="s">
        <v>172</v>
      </c>
      <c r="P538" s="95" t="s">
        <v>2226</v>
      </c>
      <c r="Q538" s="85"/>
      <c r="R538" s="87">
        <f t="shared" si="33"/>
        <v>804390</v>
      </c>
      <c r="S538" s="87">
        <v>22800</v>
      </c>
      <c r="T538" s="87">
        <v>781590</v>
      </c>
      <c r="V538" s="105" t="s">
        <v>220</v>
      </c>
      <c r="W538" s="95" t="s">
        <v>2240</v>
      </c>
      <c r="X538" s="87">
        <v>61200</v>
      </c>
      <c r="Y538" s="87">
        <f t="shared" si="34"/>
        <v>146125</v>
      </c>
      <c r="Z538" s="87">
        <v>116900</v>
      </c>
      <c r="AA538" s="87">
        <v>29225</v>
      </c>
    </row>
    <row r="539" spans="1:27" ht="15">
      <c r="A539" s="105" t="s">
        <v>226</v>
      </c>
      <c r="B539" s="95" t="s">
        <v>2242</v>
      </c>
      <c r="C539" s="85"/>
      <c r="D539" s="46">
        <f t="shared" si="32"/>
        <v>139280</v>
      </c>
      <c r="E539" s="87">
        <v>55700</v>
      </c>
      <c r="F539" s="87">
        <v>83580</v>
      </c>
      <c r="O539" s="105" t="s">
        <v>175</v>
      </c>
      <c r="P539" s="95" t="s">
        <v>2227</v>
      </c>
      <c r="Q539" s="87">
        <v>1241500</v>
      </c>
      <c r="R539" s="87">
        <f t="shared" si="33"/>
        <v>6406880</v>
      </c>
      <c r="S539" s="87">
        <v>2339273</v>
      </c>
      <c r="T539" s="87">
        <v>4067607</v>
      </c>
      <c r="V539" s="105" t="s">
        <v>223</v>
      </c>
      <c r="W539" s="95" t="s">
        <v>2241</v>
      </c>
      <c r="X539" s="85"/>
      <c r="Y539" s="87">
        <f t="shared" si="34"/>
        <v>28100</v>
      </c>
      <c r="Z539" s="85"/>
      <c r="AA539" s="87">
        <v>28100</v>
      </c>
    </row>
    <row r="540" spans="1:27" ht="15">
      <c r="A540" s="105" t="s">
        <v>229</v>
      </c>
      <c r="B540" s="95" t="s">
        <v>1843</v>
      </c>
      <c r="C540" s="85"/>
      <c r="D540" s="46">
        <f t="shared" si="32"/>
        <v>160264</v>
      </c>
      <c r="E540" s="87">
        <v>7000</v>
      </c>
      <c r="F540" s="87">
        <v>153264</v>
      </c>
      <c r="O540" s="105" t="s">
        <v>178</v>
      </c>
      <c r="P540" s="95" t="s">
        <v>1858</v>
      </c>
      <c r="Q540" s="85"/>
      <c r="R540" s="87">
        <f t="shared" si="33"/>
        <v>2508057</v>
      </c>
      <c r="S540" s="87">
        <v>1087500</v>
      </c>
      <c r="T540" s="87">
        <v>1420557</v>
      </c>
      <c r="V540" s="105" t="s">
        <v>226</v>
      </c>
      <c r="W540" s="95" t="s">
        <v>2242</v>
      </c>
      <c r="X540" s="85"/>
      <c r="Y540" s="87">
        <f t="shared" si="34"/>
        <v>1085557</v>
      </c>
      <c r="Z540" s="85"/>
      <c r="AA540" s="87">
        <v>1085557</v>
      </c>
    </row>
    <row r="541" spans="1:27" ht="15">
      <c r="A541" s="105" t="s">
        <v>232</v>
      </c>
      <c r="B541" s="95" t="s">
        <v>2243</v>
      </c>
      <c r="C541" s="85"/>
      <c r="D541" s="46">
        <f t="shared" si="32"/>
        <v>12400</v>
      </c>
      <c r="E541" s="87">
        <v>7500</v>
      </c>
      <c r="F541" s="87">
        <v>4900</v>
      </c>
      <c r="O541" s="105" t="s">
        <v>180</v>
      </c>
      <c r="P541" s="95" t="s">
        <v>2228</v>
      </c>
      <c r="Q541" s="87">
        <v>4561351</v>
      </c>
      <c r="R541" s="87">
        <f t="shared" si="33"/>
        <v>10437113</v>
      </c>
      <c r="S541" s="87">
        <v>2179368</v>
      </c>
      <c r="T541" s="87">
        <v>8257745</v>
      </c>
      <c r="V541" s="105" t="s">
        <v>229</v>
      </c>
      <c r="W541" s="95" t="s">
        <v>1843</v>
      </c>
      <c r="X541" s="85"/>
      <c r="Y541" s="87">
        <f t="shared" si="34"/>
        <v>116085</v>
      </c>
      <c r="Z541" s="85"/>
      <c r="AA541" s="87">
        <v>116085</v>
      </c>
    </row>
    <row r="542" spans="1:27" ht="15">
      <c r="A542" s="105" t="s">
        <v>235</v>
      </c>
      <c r="B542" s="95" t="s">
        <v>2244</v>
      </c>
      <c r="C542" s="85"/>
      <c r="D542" s="46">
        <f t="shared" si="32"/>
        <v>1238342</v>
      </c>
      <c r="E542" s="85"/>
      <c r="F542" s="87">
        <v>1238342</v>
      </c>
      <c r="O542" s="105" t="s">
        <v>183</v>
      </c>
      <c r="P542" s="95" t="s">
        <v>1998</v>
      </c>
      <c r="Q542" s="87">
        <v>240000</v>
      </c>
      <c r="R542" s="87">
        <f t="shared" si="33"/>
        <v>5322910</v>
      </c>
      <c r="S542" s="87">
        <v>606288</v>
      </c>
      <c r="T542" s="87">
        <v>4716622</v>
      </c>
      <c r="V542" s="105" t="s">
        <v>232</v>
      </c>
      <c r="W542" s="95" t="s">
        <v>2243</v>
      </c>
      <c r="X542" s="87">
        <v>2218500</v>
      </c>
      <c r="Y542" s="87">
        <f t="shared" si="34"/>
        <v>1054243</v>
      </c>
      <c r="Z542" s="87">
        <v>35350</v>
      </c>
      <c r="AA542" s="87">
        <v>1018893</v>
      </c>
    </row>
    <row r="543" spans="1:27" ht="15">
      <c r="A543" s="105" t="s">
        <v>238</v>
      </c>
      <c r="B543" s="95" t="s">
        <v>2245</v>
      </c>
      <c r="C543" s="85"/>
      <c r="D543" s="46">
        <f t="shared" si="32"/>
        <v>117417</v>
      </c>
      <c r="E543" s="85"/>
      <c r="F543" s="87">
        <v>117417</v>
      </c>
      <c r="O543" s="105" t="s">
        <v>185</v>
      </c>
      <c r="P543" s="95" t="s">
        <v>2229</v>
      </c>
      <c r="Q543" s="87">
        <v>10206881</v>
      </c>
      <c r="R543" s="87">
        <f t="shared" si="33"/>
        <v>13823671</v>
      </c>
      <c r="S543" s="87">
        <v>6729747</v>
      </c>
      <c r="T543" s="87">
        <v>7093924</v>
      </c>
      <c r="V543" s="105" t="s">
        <v>235</v>
      </c>
      <c r="W543" s="95" t="s">
        <v>2244</v>
      </c>
      <c r="X543" s="87">
        <v>11500</v>
      </c>
      <c r="Y543" s="87">
        <f t="shared" si="34"/>
        <v>179551</v>
      </c>
      <c r="Z543" s="85"/>
      <c r="AA543" s="87">
        <v>179551</v>
      </c>
    </row>
    <row r="544" spans="1:27" ht="15">
      <c r="A544" s="105" t="s">
        <v>240</v>
      </c>
      <c r="B544" s="95" t="s">
        <v>2246</v>
      </c>
      <c r="C544" s="87">
        <v>552631</v>
      </c>
      <c r="D544" s="46">
        <f t="shared" si="32"/>
        <v>39999</v>
      </c>
      <c r="E544" s="87">
        <v>1800</v>
      </c>
      <c r="F544" s="87">
        <v>38199</v>
      </c>
      <c r="O544" s="105" t="s">
        <v>188</v>
      </c>
      <c r="P544" s="95" t="s">
        <v>2230</v>
      </c>
      <c r="Q544" s="85"/>
      <c r="R544" s="87">
        <f t="shared" si="33"/>
        <v>47500</v>
      </c>
      <c r="S544" s="87">
        <v>35000</v>
      </c>
      <c r="T544" s="87">
        <v>12500</v>
      </c>
      <c r="V544" s="105" t="s">
        <v>238</v>
      </c>
      <c r="W544" s="95" t="s">
        <v>2245</v>
      </c>
      <c r="X544" s="87">
        <v>2127950</v>
      </c>
      <c r="Y544" s="87">
        <f t="shared" si="34"/>
        <v>2554743</v>
      </c>
      <c r="Z544" s="85"/>
      <c r="AA544" s="87">
        <v>2554743</v>
      </c>
    </row>
    <row r="545" spans="1:27" ht="15">
      <c r="A545" s="105" t="s">
        <v>243</v>
      </c>
      <c r="B545" s="95" t="s">
        <v>1821</v>
      </c>
      <c r="C545" s="87">
        <v>422575</v>
      </c>
      <c r="D545" s="46">
        <f t="shared" si="32"/>
        <v>185674</v>
      </c>
      <c r="E545" s="85"/>
      <c r="F545" s="87">
        <v>185674</v>
      </c>
      <c r="O545" s="105" t="s">
        <v>191</v>
      </c>
      <c r="P545" s="95" t="s">
        <v>2231</v>
      </c>
      <c r="Q545" s="87">
        <v>3320010</v>
      </c>
      <c r="R545" s="87">
        <f t="shared" si="33"/>
        <v>324426</v>
      </c>
      <c r="S545" s="87">
        <v>30350</v>
      </c>
      <c r="T545" s="87">
        <v>294076</v>
      </c>
      <c r="V545" s="105" t="s">
        <v>240</v>
      </c>
      <c r="W545" s="95" t="s">
        <v>2246</v>
      </c>
      <c r="X545" s="87">
        <v>29000</v>
      </c>
      <c r="Y545" s="87">
        <f t="shared" si="34"/>
        <v>287409</v>
      </c>
      <c r="Z545" s="85"/>
      <c r="AA545" s="87">
        <v>287409</v>
      </c>
    </row>
    <row r="546" spans="1:27" ht="15">
      <c r="A546" s="105" t="s">
        <v>246</v>
      </c>
      <c r="B546" s="95" t="s">
        <v>2255</v>
      </c>
      <c r="C546" s="85"/>
      <c r="D546" s="46">
        <f t="shared" si="32"/>
        <v>67265</v>
      </c>
      <c r="E546" s="85"/>
      <c r="F546" s="87">
        <v>67265</v>
      </c>
      <c r="O546" s="105" t="s">
        <v>192</v>
      </c>
      <c r="P546" s="95" t="s">
        <v>2232</v>
      </c>
      <c r="Q546" s="85"/>
      <c r="R546" s="87">
        <f t="shared" si="33"/>
        <v>128911</v>
      </c>
      <c r="S546" s="85"/>
      <c r="T546" s="87">
        <v>128911</v>
      </c>
      <c r="V546" s="105" t="s">
        <v>243</v>
      </c>
      <c r="W546" s="95" t="s">
        <v>1821</v>
      </c>
      <c r="X546" s="87">
        <v>37975</v>
      </c>
      <c r="Y546" s="87">
        <f t="shared" si="34"/>
        <v>113649</v>
      </c>
      <c r="Z546" s="87">
        <v>41700</v>
      </c>
      <c r="AA546" s="87">
        <v>71949</v>
      </c>
    </row>
    <row r="547" spans="1:27" ht="15">
      <c r="A547" s="105" t="s">
        <v>249</v>
      </c>
      <c r="B547" s="95" t="s">
        <v>2256</v>
      </c>
      <c r="C547" s="85"/>
      <c r="D547" s="46">
        <f t="shared" si="32"/>
        <v>300000</v>
      </c>
      <c r="E547" s="85"/>
      <c r="F547" s="87">
        <v>300000</v>
      </c>
      <c r="O547" s="105" t="s">
        <v>193</v>
      </c>
      <c r="P547" s="95" t="s">
        <v>2301</v>
      </c>
      <c r="Q547" s="85"/>
      <c r="R547" s="87">
        <f t="shared" si="33"/>
        <v>206805</v>
      </c>
      <c r="S547" s="85"/>
      <c r="T547" s="87">
        <v>206805</v>
      </c>
      <c r="V547" s="105" t="s">
        <v>246</v>
      </c>
      <c r="W547" s="95" t="s">
        <v>2255</v>
      </c>
      <c r="X547" s="87">
        <v>22585</v>
      </c>
      <c r="Y547" s="87">
        <f t="shared" si="34"/>
        <v>568778</v>
      </c>
      <c r="Z547" s="87">
        <v>60425</v>
      </c>
      <c r="AA547" s="87">
        <v>508353</v>
      </c>
    </row>
    <row r="548" spans="15:27" ht="15">
      <c r="O548" s="105" t="s">
        <v>194</v>
      </c>
      <c r="P548" s="95" t="s">
        <v>2233</v>
      </c>
      <c r="Q548" s="87">
        <v>11034450</v>
      </c>
      <c r="R548" s="87">
        <f t="shared" si="33"/>
        <v>597632</v>
      </c>
      <c r="S548" s="87">
        <v>226050</v>
      </c>
      <c r="T548" s="87">
        <v>371582</v>
      </c>
      <c r="V548" s="105" t="s">
        <v>249</v>
      </c>
      <c r="W548" s="95" t="s">
        <v>2256</v>
      </c>
      <c r="X548" s="87">
        <v>197530065</v>
      </c>
      <c r="Y548" s="87">
        <f t="shared" si="34"/>
        <v>53901295</v>
      </c>
      <c r="Z548" s="87">
        <v>424300</v>
      </c>
      <c r="AA548" s="87">
        <v>53476995</v>
      </c>
    </row>
    <row r="549" spans="15:20" ht="15">
      <c r="O549" s="105" t="s">
        <v>198</v>
      </c>
      <c r="P549" s="95" t="s">
        <v>1947</v>
      </c>
      <c r="Q549" s="87">
        <v>357817</v>
      </c>
      <c r="R549" s="87">
        <f t="shared" si="33"/>
        <v>419502</v>
      </c>
      <c r="S549" s="87">
        <v>35600</v>
      </c>
      <c r="T549" s="87">
        <v>383902</v>
      </c>
    </row>
    <row r="550" spans="15:20" ht="15">
      <c r="O550" s="105" t="s">
        <v>201</v>
      </c>
      <c r="P550" s="95" t="s">
        <v>2234</v>
      </c>
      <c r="Q550" s="85"/>
      <c r="R550" s="87">
        <f t="shared" si="33"/>
        <v>97140</v>
      </c>
      <c r="S550" s="87">
        <v>94000</v>
      </c>
      <c r="T550" s="87">
        <v>3140</v>
      </c>
    </row>
    <row r="551" spans="15:20" ht="15">
      <c r="O551" s="105" t="s">
        <v>204</v>
      </c>
      <c r="P551" s="95" t="s">
        <v>1914</v>
      </c>
      <c r="Q551" s="85"/>
      <c r="R551" s="87">
        <f t="shared" si="33"/>
        <v>300250</v>
      </c>
      <c r="S551" s="87">
        <v>12858</v>
      </c>
      <c r="T551" s="87">
        <v>287392</v>
      </c>
    </row>
    <row r="552" spans="15:20" ht="15">
      <c r="O552" s="105" t="s">
        <v>207</v>
      </c>
      <c r="P552" s="95" t="s">
        <v>2235</v>
      </c>
      <c r="Q552" s="85"/>
      <c r="R552" s="87">
        <f t="shared" si="33"/>
        <v>208875</v>
      </c>
      <c r="S552" s="87">
        <v>140375</v>
      </c>
      <c r="T552" s="87">
        <v>68500</v>
      </c>
    </row>
    <row r="553" spans="15:20" ht="15">
      <c r="O553" s="105" t="s">
        <v>209</v>
      </c>
      <c r="P553" s="95" t="s">
        <v>2236</v>
      </c>
      <c r="Q553" s="87">
        <v>30000</v>
      </c>
      <c r="R553" s="87">
        <f t="shared" si="33"/>
        <v>166096</v>
      </c>
      <c r="S553" s="87">
        <v>12000</v>
      </c>
      <c r="T553" s="87">
        <v>154096</v>
      </c>
    </row>
    <row r="554" spans="15:20" ht="15">
      <c r="O554" s="105" t="s">
        <v>212</v>
      </c>
      <c r="P554" s="95" t="s">
        <v>2237</v>
      </c>
      <c r="Q554" s="87">
        <v>46600</v>
      </c>
      <c r="R554" s="87">
        <f t="shared" si="33"/>
        <v>107180</v>
      </c>
      <c r="S554" s="87">
        <v>102000</v>
      </c>
      <c r="T554" s="87">
        <v>5180</v>
      </c>
    </row>
    <row r="555" spans="15:20" ht="15">
      <c r="O555" s="105" t="s">
        <v>214</v>
      </c>
      <c r="P555" s="95" t="s">
        <v>2238</v>
      </c>
      <c r="Q555" s="85"/>
      <c r="R555" s="87">
        <f t="shared" si="33"/>
        <v>229881</v>
      </c>
      <c r="S555" s="87">
        <v>44500</v>
      </c>
      <c r="T555" s="87">
        <v>185381</v>
      </c>
    </row>
    <row r="556" spans="15:20" ht="15">
      <c r="O556" s="105" t="s">
        <v>217</v>
      </c>
      <c r="P556" s="95" t="s">
        <v>2239</v>
      </c>
      <c r="Q556" s="87">
        <v>120000</v>
      </c>
      <c r="R556" s="87">
        <f t="shared" si="33"/>
        <v>506533</v>
      </c>
      <c r="S556" s="87">
        <v>123800</v>
      </c>
      <c r="T556" s="87">
        <v>382733</v>
      </c>
    </row>
    <row r="557" spans="15:20" ht="15">
      <c r="O557" s="105" t="s">
        <v>220</v>
      </c>
      <c r="P557" s="95" t="s">
        <v>2240</v>
      </c>
      <c r="Q557" s="85"/>
      <c r="R557" s="87">
        <f t="shared" si="33"/>
        <v>244067</v>
      </c>
      <c r="S557" s="87">
        <v>133945</v>
      </c>
      <c r="T557" s="87">
        <v>110122</v>
      </c>
    </row>
    <row r="558" spans="15:20" ht="15">
      <c r="O558" s="105" t="s">
        <v>223</v>
      </c>
      <c r="P558" s="95" t="s">
        <v>2241</v>
      </c>
      <c r="Q558" s="87">
        <v>96500</v>
      </c>
      <c r="R558" s="87">
        <f t="shared" si="33"/>
        <v>174828</v>
      </c>
      <c r="S558" s="87">
        <v>100</v>
      </c>
      <c r="T558" s="87">
        <v>174728</v>
      </c>
    </row>
    <row r="559" spans="15:20" ht="15">
      <c r="O559" s="105" t="s">
        <v>226</v>
      </c>
      <c r="P559" s="95" t="s">
        <v>2242</v>
      </c>
      <c r="Q559" s="87">
        <v>668800</v>
      </c>
      <c r="R559" s="87">
        <f t="shared" si="33"/>
        <v>316500</v>
      </c>
      <c r="S559" s="87">
        <v>55700</v>
      </c>
      <c r="T559" s="87">
        <v>260800</v>
      </c>
    </row>
    <row r="560" spans="15:20" ht="15">
      <c r="O560" s="105" t="s">
        <v>229</v>
      </c>
      <c r="P560" s="95" t="s">
        <v>1843</v>
      </c>
      <c r="Q560" s="85"/>
      <c r="R560" s="87">
        <f t="shared" si="33"/>
        <v>488128</v>
      </c>
      <c r="S560" s="87">
        <v>40200</v>
      </c>
      <c r="T560" s="87">
        <v>447928</v>
      </c>
    </row>
    <row r="561" spans="15:20" ht="15">
      <c r="O561" s="105" t="s">
        <v>232</v>
      </c>
      <c r="P561" s="95" t="s">
        <v>2243</v>
      </c>
      <c r="Q561" s="85"/>
      <c r="R561" s="87">
        <f t="shared" si="33"/>
        <v>41550</v>
      </c>
      <c r="S561" s="87">
        <v>7500</v>
      </c>
      <c r="T561" s="87">
        <v>34050</v>
      </c>
    </row>
    <row r="562" spans="15:20" ht="15">
      <c r="O562" s="105" t="s">
        <v>235</v>
      </c>
      <c r="P562" s="95" t="s">
        <v>2244</v>
      </c>
      <c r="Q562" s="85"/>
      <c r="R562" s="87">
        <f t="shared" si="33"/>
        <v>2042266</v>
      </c>
      <c r="S562" s="87">
        <v>45500</v>
      </c>
      <c r="T562" s="87">
        <v>1996766</v>
      </c>
    </row>
    <row r="563" spans="15:20" ht="15">
      <c r="O563" s="105" t="s">
        <v>238</v>
      </c>
      <c r="P563" s="95" t="s">
        <v>2245</v>
      </c>
      <c r="Q563" s="85"/>
      <c r="R563" s="87">
        <f t="shared" si="33"/>
        <v>266950</v>
      </c>
      <c r="S563" s="85"/>
      <c r="T563" s="87">
        <v>266950</v>
      </c>
    </row>
    <row r="564" spans="15:20" ht="15">
      <c r="O564" s="105" t="s">
        <v>240</v>
      </c>
      <c r="P564" s="95" t="s">
        <v>2246</v>
      </c>
      <c r="Q564" s="87">
        <v>1084758</v>
      </c>
      <c r="R564" s="87">
        <f t="shared" si="33"/>
        <v>162699</v>
      </c>
      <c r="S564" s="87">
        <v>58100</v>
      </c>
      <c r="T564" s="87">
        <v>104599</v>
      </c>
    </row>
    <row r="565" spans="15:20" ht="15">
      <c r="O565" s="105" t="s">
        <v>243</v>
      </c>
      <c r="P565" s="95" t="s">
        <v>1821</v>
      </c>
      <c r="Q565" s="87">
        <v>422575</v>
      </c>
      <c r="R565" s="87">
        <f t="shared" si="33"/>
        <v>675694</v>
      </c>
      <c r="S565" s="87">
        <v>171376</v>
      </c>
      <c r="T565" s="87">
        <v>504318</v>
      </c>
    </row>
    <row r="566" spans="15:20" ht="15">
      <c r="O566" s="105" t="s">
        <v>246</v>
      </c>
      <c r="P566" s="95" t="s">
        <v>2255</v>
      </c>
      <c r="Q566" s="87">
        <v>201600</v>
      </c>
      <c r="R566" s="87">
        <f t="shared" si="33"/>
        <v>341526</v>
      </c>
      <c r="S566" s="85"/>
      <c r="T566" s="87">
        <v>341526</v>
      </c>
    </row>
    <row r="567" spans="15:20" ht="15">
      <c r="O567" s="105" t="s">
        <v>249</v>
      </c>
      <c r="P567" s="95" t="s">
        <v>2256</v>
      </c>
      <c r="Q567" s="87">
        <v>573007</v>
      </c>
      <c r="R567" s="87">
        <f t="shared" si="33"/>
        <v>336194</v>
      </c>
      <c r="S567" s="85"/>
      <c r="T567" s="87">
        <v>336194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C15">
      <selection activeCell="E31" sqref="E31:F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110" t="str">
        <f>work!A1</f>
        <v>Estimated cost of construction authorized by building permits, May 2014</v>
      </c>
      <c r="B20" s="110"/>
    </row>
    <row r="28" spans="8:9" ht="15.75">
      <c r="H28" s="111"/>
      <c r="I28" s="111"/>
    </row>
    <row r="29" spans="5:9" ht="15">
      <c r="E29" s="1" t="s">
        <v>1726</v>
      </c>
      <c r="F29" s="66" t="s">
        <v>3</v>
      </c>
      <c r="H29" s="66" t="s">
        <v>7</v>
      </c>
      <c r="I29" s="1"/>
    </row>
    <row r="31" spans="1:10" ht="15">
      <c r="A31" s="67">
        <v>1</v>
      </c>
      <c r="B31" s="18" t="s">
        <v>257</v>
      </c>
      <c r="C31" s="17" t="s">
        <v>255</v>
      </c>
      <c r="D31" s="17" t="s">
        <v>258</v>
      </c>
      <c r="E31" s="65">
        <f>work!G31+work!H31</f>
        <v>202027</v>
      </c>
      <c r="F31" s="65">
        <f>work!I31+work!J31</f>
        <v>39799</v>
      </c>
      <c r="H31" s="79" t="str">
        <f>work!L31</f>
        <v>20140507</v>
      </c>
      <c r="I31" s="46">
        <f>E31</f>
        <v>202027</v>
      </c>
      <c r="J31" s="46">
        <f>F31</f>
        <v>39799</v>
      </c>
    </row>
    <row r="32" spans="1:10" ht="15">
      <c r="A32" s="67">
        <v>2</v>
      </c>
      <c r="B32" s="18" t="s">
        <v>260</v>
      </c>
      <c r="C32" s="17" t="s">
        <v>255</v>
      </c>
      <c r="D32" s="17" t="s">
        <v>261</v>
      </c>
      <c r="E32" s="65">
        <f>work!G32+work!H32</f>
        <v>689583</v>
      </c>
      <c r="F32" s="65">
        <f>work!I32+work!J32</f>
        <v>3870585</v>
      </c>
      <c r="H32" s="79" t="str">
        <f>work!L32</f>
        <v>20140609</v>
      </c>
      <c r="I32" s="46">
        <f aca="true" t="shared" si="0" ref="I32:I95">E32</f>
        <v>689583</v>
      </c>
      <c r="J32" s="46">
        <f aca="true" t="shared" si="1" ref="J32:J95">F32</f>
        <v>3870585</v>
      </c>
    </row>
    <row r="33" spans="1:10" ht="15">
      <c r="A33" s="67">
        <v>3</v>
      </c>
      <c r="B33" s="18" t="s">
        <v>263</v>
      </c>
      <c r="C33" s="17" t="s">
        <v>255</v>
      </c>
      <c r="D33" s="17" t="s">
        <v>264</v>
      </c>
      <c r="E33" s="65">
        <f>work!G33+work!H33</f>
        <v>2077222</v>
      </c>
      <c r="F33" s="65">
        <f>work!I33+work!J33</f>
        <v>3105</v>
      </c>
      <c r="H33" s="79" t="str">
        <f>work!L33</f>
        <v>20140707</v>
      </c>
      <c r="I33" s="46">
        <f t="shared" si="0"/>
        <v>2077222</v>
      </c>
      <c r="J33" s="46">
        <f t="shared" si="1"/>
        <v>3105</v>
      </c>
    </row>
    <row r="34" spans="1:10" ht="15">
      <c r="A34" s="67">
        <v>4</v>
      </c>
      <c r="B34" s="18" t="s">
        <v>266</v>
      </c>
      <c r="C34" s="17" t="s">
        <v>255</v>
      </c>
      <c r="D34" s="17" t="s">
        <v>267</v>
      </c>
      <c r="E34" s="65">
        <f>work!G34+work!H34</f>
        <v>134030</v>
      </c>
      <c r="F34" s="65">
        <f>work!I34+work!J34</f>
        <v>0</v>
      </c>
      <c r="G34" s="81"/>
      <c r="H34" s="79" t="str">
        <f>work!L34</f>
        <v>20140609</v>
      </c>
      <c r="I34" s="46">
        <f t="shared" si="0"/>
        <v>134030</v>
      </c>
      <c r="J34" s="46">
        <f t="shared" si="1"/>
        <v>0</v>
      </c>
    </row>
    <row r="35" spans="1:10" ht="15">
      <c r="A35" s="67">
        <v>5</v>
      </c>
      <c r="B35" s="18" t="s">
        <v>269</v>
      </c>
      <c r="C35" s="17" t="s">
        <v>255</v>
      </c>
      <c r="D35" s="17" t="s">
        <v>270</v>
      </c>
      <c r="E35" s="65">
        <f>work!G35+work!H35</f>
        <v>215840</v>
      </c>
      <c r="F35" s="65">
        <f>work!I35+work!J35</f>
        <v>359305</v>
      </c>
      <c r="H35" s="79" t="str">
        <f>work!L35</f>
        <v>20140507</v>
      </c>
      <c r="I35" s="46">
        <f t="shared" si="0"/>
        <v>215840</v>
      </c>
      <c r="J35" s="46">
        <f t="shared" si="1"/>
        <v>359305</v>
      </c>
    </row>
    <row r="36" spans="1:10" ht="15">
      <c r="A36" s="67">
        <v>6</v>
      </c>
      <c r="B36" s="18" t="s">
        <v>272</v>
      </c>
      <c r="C36" s="17" t="s">
        <v>255</v>
      </c>
      <c r="D36" s="17" t="s">
        <v>273</v>
      </c>
      <c r="E36" s="65">
        <f>work!G36+work!H36</f>
        <v>32200</v>
      </c>
      <c r="F36" s="65">
        <f>work!I36+work!J36</f>
        <v>10000</v>
      </c>
      <c r="H36" s="79" t="str">
        <f>work!L36</f>
        <v>20140707</v>
      </c>
      <c r="I36" s="46">
        <f t="shared" si="0"/>
        <v>32200</v>
      </c>
      <c r="J36" s="46">
        <f t="shared" si="1"/>
        <v>10000</v>
      </c>
    </row>
    <row r="37" spans="1:10" ht="15">
      <c r="A37" s="67">
        <v>7</v>
      </c>
      <c r="B37" s="18" t="s">
        <v>275</v>
      </c>
      <c r="C37" s="17" t="s">
        <v>255</v>
      </c>
      <c r="D37" s="17" t="s">
        <v>276</v>
      </c>
      <c r="E37" s="65">
        <f>work!G37+work!H37</f>
        <v>18012792</v>
      </c>
      <c r="F37" s="65">
        <f>work!I37+work!J37</f>
        <v>2901</v>
      </c>
      <c r="H37" s="79" t="str">
        <f>work!L37</f>
        <v>20140707</v>
      </c>
      <c r="I37" s="46">
        <f t="shared" si="0"/>
        <v>18012792</v>
      </c>
      <c r="J37" s="46">
        <f t="shared" si="1"/>
        <v>2901</v>
      </c>
    </row>
    <row r="38" spans="1:10" ht="15">
      <c r="A38" s="67">
        <v>8</v>
      </c>
      <c r="B38" s="18" t="s">
        <v>278</v>
      </c>
      <c r="C38" s="17" t="s">
        <v>255</v>
      </c>
      <c r="D38" s="17" t="s">
        <v>279</v>
      </c>
      <c r="E38" s="65">
        <f>work!G38+work!H38</f>
        <v>2459139</v>
      </c>
      <c r="F38" s="65">
        <f>work!I38+work!J38</f>
        <v>399971</v>
      </c>
      <c r="H38" s="79" t="str">
        <f>work!L38</f>
        <v>20140707</v>
      </c>
      <c r="I38" s="46">
        <f t="shared" si="0"/>
        <v>2459139</v>
      </c>
      <c r="J38" s="46">
        <f t="shared" si="1"/>
        <v>399971</v>
      </c>
    </row>
    <row r="39" spans="1:10" ht="15">
      <c r="A39" s="67">
        <v>9</v>
      </c>
      <c r="B39" s="18" t="s">
        <v>281</v>
      </c>
      <c r="C39" s="17" t="s">
        <v>255</v>
      </c>
      <c r="D39" s="17" t="s">
        <v>282</v>
      </c>
      <c r="E39" s="65">
        <f>work!G39+work!H39</f>
        <v>38800</v>
      </c>
      <c r="F39" s="65">
        <f>work!I39+work!J39</f>
        <v>21468</v>
      </c>
      <c r="H39" s="79" t="str">
        <f>work!L39</f>
        <v>20140507</v>
      </c>
      <c r="I39" s="46">
        <f t="shared" si="0"/>
        <v>38800</v>
      </c>
      <c r="J39" s="46">
        <f t="shared" si="1"/>
        <v>21468</v>
      </c>
    </row>
    <row r="40" spans="1:10" ht="15">
      <c r="A40" s="67">
        <v>10</v>
      </c>
      <c r="B40" s="18" t="s">
        <v>284</v>
      </c>
      <c r="C40" s="17" t="s">
        <v>255</v>
      </c>
      <c r="D40" s="17" t="s">
        <v>285</v>
      </c>
      <c r="E40" s="65">
        <f>work!G40+work!H40</f>
        <v>14700</v>
      </c>
      <c r="F40" s="65">
        <f>work!I40+work!J40</f>
        <v>29395</v>
      </c>
      <c r="H40" s="79" t="str">
        <f>work!L40</f>
        <v>20140507</v>
      </c>
      <c r="I40" s="46">
        <f t="shared" si="0"/>
        <v>14700</v>
      </c>
      <c r="J40" s="46">
        <f t="shared" si="1"/>
        <v>29395</v>
      </c>
    </row>
    <row r="41" spans="1:10" ht="15">
      <c r="A41" s="67">
        <v>11</v>
      </c>
      <c r="B41" s="18" t="s">
        <v>287</v>
      </c>
      <c r="C41" s="17" t="s">
        <v>255</v>
      </c>
      <c r="D41" s="17" t="s">
        <v>288</v>
      </c>
      <c r="E41" s="65">
        <f>work!G41+work!H41</f>
        <v>1422030</v>
      </c>
      <c r="F41" s="65">
        <f>work!I41+work!J41</f>
        <v>11375788</v>
      </c>
      <c r="H41" s="79" t="str">
        <f>work!L41</f>
        <v>No report</v>
      </c>
      <c r="I41" s="46">
        <f t="shared" si="0"/>
        <v>1422030</v>
      </c>
      <c r="J41" s="46">
        <f t="shared" si="1"/>
        <v>11375788</v>
      </c>
    </row>
    <row r="42" spans="1:10" ht="15">
      <c r="A42" s="67">
        <v>12</v>
      </c>
      <c r="B42" s="18" t="s">
        <v>290</v>
      </c>
      <c r="C42" s="17" t="s">
        <v>255</v>
      </c>
      <c r="D42" s="17" t="s">
        <v>291</v>
      </c>
      <c r="E42" s="65">
        <f>work!G42+work!H42</f>
        <v>717584</v>
      </c>
      <c r="F42" s="65">
        <f>work!I42+work!J42</f>
        <v>4348349</v>
      </c>
      <c r="H42" s="79" t="str">
        <f>work!L42</f>
        <v>20140609</v>
      </c>
      <c r="I42" s="46">
        <f t="shared" si="0"/>
        <v>717584</v>
      </c>
      <c r="J42" s="46">
        <f t="shared" si="1"/>
        <v>4348349</v>
      </c>
    </row>
    <row r="43" spans="1:10" ht="15">
      <c r="A43" s="67">
        <v>13</v>
      </c>
      <c r="B43" s="18" t="s">
        <v>293</v>
      </c>
      <c r="C43" s="17" t="s">
        <v>255</v>
      </c>
      <c r="D43" s="17" t="s">
        <v>294</v>
      </c>
      <c r="E43" s="65">
        <f>work!G43+work!H43</f>
        <v>439371</v>
      </c>
      <c r="F43" s="65">
        <f>work!I43+work!J43</f>
        <v>309120</v>
      </c>
      <c r="H43" s="79" t="str">
        <f>work!L43</f>
        <v>20140609</v>
      </c>
      <c r="I43" s="46">
        <f t="shared" si="0"/>
        <v>439371</v>
      </c>
      <c r="J43" s="46">
        <f t="shared" si="1"/>
        <v>309120</v>
      </c>
    </row>
    <row r="44" spans="1:10" ht="15">
      <c r="A44" s="67">
        <v>14</v>
      </c>
      <c r="B44" s="18" t="s">
        <v>296</v>
      </c>
      <c r="C44" s="17" t="s">
        <v>255</v>
      </c>
      <c r="D44" s="17" t="s">
        <v>297</v>
      </c>
      <c r="E44" s="65" t="e">
        <f>work!G44+work!H44</f>
        <v>#VALUE!</v>
      </c>
      <c r="F44" s="65" t="e">
        <f>work!I44+work!J44</f>
        <v>#VALUE!</v>
      </c>
      <c r="G44" s="81"/>
      <c r="H44" s="79" t="str">
        <f>work!L44</f>
        <v>20140609</v>
      </c>
      <c r="I44" s="46" t="e">
        <f t="shared" si="0"/>
        <v>#VALUE!</v>
      </c>
      <c r="J44" s="46" t="e">
        <f t="shared" si="1"/>
        <v>#VALUE!</v>
      </c>
    </row>
    <row r="45" spans="1:10" ht="15">
      <c r="A45" s="67">
        <v>15</v>
      </c>
      <c r="B45" s="18" t="s">
        <v>299</v>
      </c>
      <c r="C45" s="17" t="s">
        <v>255</v>
      </c>
      <c r="D45" s="17" t="s">
        <v>300</v>
      </c>
      <c r="E45" s="65">
        <f>work!G45+work!H45</f>
        <v>5325967</v>
      </c>
      <c r="F45" s="65">
        <f>work!I45+work!J45</f>
        <v>0</v>
      </c>
      <c r="H45" s="79" t="str">
        <f>work!L45</f>
        <v>20140609</v>
      </c>
      <c r="I45" s="46">
        <f t="shared" si="0"/>
        <v>5325967</v>
      </c>
      <c r="J45" s="46">
        <f t="shared" si="1"/>
        <v>0</v>
      </c>
    </row>
    <row r="46" spans="1:10" ht="15">
      <c r="A46" s="67">
        <v>16</v>
      </c>
      <c r="B46" s="18" t="s">
        <v>302</v>
      </c>
      <c r="C46" s="17" t="s">
        <v>255</v>
      </c>
      <c r="D46" s="17" t="s">
        <v>303</v>
      </c>
      <c r="E46" s="65">
        <f>work!G46+work!H46</f>
        <v>2670218</v>
      </c>
      <c r="F46" s="65">
        <f>work!I46+work!J46</f>
        <v>367729</v>
      </c>
      <c r="H46" s="79" t="str">
        <f>work!L46</f>
        <v>20140609</v>
      </c>
      <c r="I46" s="46">
        <f t="shared" si="0"/>
        <v>2670218</v>
      </c>
      <c r="J46" s="46">
        <f t="shared" si="1"/>
        <v>367729</v>
      </c>
    </row>
    <row r="47" spans="1:10" ht="15">
      <c r="A47" s="67">
        <v>17</v>
      </c>
      <c r="B47" s="18" t="s">
        <v>305</v>
      </c>
      <c r="C47" s="17" t="s">
        <v>255</v>
      </c>
      <c r="D47" s="17" t="s">
        <v>306</v>
      </c>
      <c r="E47" s="65">
        <f>work!G47+work!H47</f>
        <v>390538</v>
      </c>
      <c r="F47" s="65">
        <f>work!I47+work!J47</f>
        <v>40150</v>
      </c>
      <c r="H47" s="79" t="str">
        <f>work!L47</f>
        <v>20140609</v>
      </c>
      <c r="I47" s="46">
        <f t="shared" si="0"/>
        <v>390538</v>
      </c>
      <c r="J47" s="46">
        <f t="shared" si="1"/>
        <v>40150</v>
      </c>
    </row>
    <row r="48" spans="1:10" ht="15">
      <c r="A48" s="67">
        <v>18</v>
      </c>
      <c r="B48" s="18" t="s">
        <v>308</v>
      </c>
      <c r="C48" s="17" t="s">
        <v>255</v>
      </c>
      <c r="D48" s="17" t="s">
        <v>309</v>
      </c>
      <c r="E48" s="65">
        <f>work!G48+work!H48</f>
        <v>502750</v>
      </c>
      <c r="F48" s="65">
        <f>work!I48+work!J48</f>
        <v>103025</v>
      </c>
      <c r="H48" s="79" t="str">
        <f>work!L48</f>
        <v>20140507</v>
      </c>
      <c r="I48" s="46">
        <f t="shared" si="0"/>
        <v>502750</v>
      </c>
      <c r="J48" s="46">
        <f t="shared" si="1"/>
        <v>103025</v>
      </c>
    </row>
    <row r="49" spans="1:10" ht="15">
      <c r="A49" s="67">
        <v>19</v>
      </c>
      <c r="B49" s="18" t="s">
        <v>311</v>
      </c>
      <c r="C49" s="17" t="s">
        <v>255</v>
      </c>
      <c r="D49" s="17" t="s">
        <v>312</v>
      </c>
      <c r="E49" s="65">
        <f>work!G49+work!H49</f>
        <v>17036199</v>
      </c>
      <c r="F49" s="65">
        <f>work!I49+work!J49</f>
        <v>39049</v>
      </c>
      <c r="H49" s="79" t="str">
        <f>work!L49</f>
        <v>20140707</v>
      </c>
      <c r="I49" s="46">
        <f t="shared" si="0"/>
        <v>17036199</v>
      </c>
      <c r="J49" s="46">
        <f t="shared" si="1"/>
        <v>39049</v>
      </c>
    </row>
    <row r="50" spans="1:10" ht="15">
      <c r="A50" s="67">
        <v>20</v>
      </c>
      <c r="B50" s="18" t="s">
        <v>314</v>
      </c>
      <c r="C50" s="17" t="s">
        <v>255</v>
      </c>
      <c r="D50" s="17" t="s">
        <v>315</v>
      </c>
      <c r="E50" s="65">
        <f>work!G50+work!H50</f>
        <v>66545</v>
      </c>
      <c r="F50" s="65">
        <f>work!I50+work!J50</f>
        <v>0</v>
      </c>
      <c r="H50" s="79" t="s">
        <v>9</v>
      </c>
      <c r="I50" s="46">
        <f t="shared" si="0"/>
        <v>66545</v>
      </c>
      <c r="J50" s="46">
        <f t="shared" si="1"/>
        <v>0</v>
      </c>
    </row>
    <row r="51" spans="1:10" ht="15">
      <c r="A51" s="67">
        <v>21</v>
      </c>
      <c r="B51" s="18" t="s">
        <v>317</v>
      </c>
      <c r="C51" s="17" t="s">
        <v>255</v>
      </c>
      <c r="D51" s="17" t="s">
        <v>318</v>
      </c>
      <c r="E51" s="65">
        <f>work!G51+work!H51</f>
        <v>103220</v>
      </c>
      <c r="F51" s="65">
        <f>work!I51+work!J51</f>
        <v>197363</v>
      </c>
      <c r="H51" s="79" t="str">
        <f>work!L51</f>
        <v>20140707</v>
      </c>
      <c r="I51" s="46">
        <f t="shared" si="0"/>
        <v>103220</v>
      </c>
      <c r="J51" s="46">
        <f t="shared" si="1"/>
        <v>197363</v>
      </c>
    </row>
    <row r="52" spans="1:10" ht="15">
      <c r="A52" s="67">
        <v>22</v>
      </c>
      <c r="B52" s="18" t="s">
        <v>320</v>
      </c>
      <c r="C52" s="17" t="s">
        <v>255</v>
      </c>
      <c r="D52" s="17" t="s">
        <v>321</v>
      </c>
      <c r="E52" s="65">
        <f>work!G52+work!H52</f>
        <v>993143</v>
      </c>
      <c r="F52" s="65">
        <f>work!I52+work!J52</f>
        <v>12400</v>
      </c>
      <c r="H52" s="79" t="str">
        <f>work!L52</f>
        <v>20140609</v>
      </c>
      <c r="I52" s="46">
        <f t="shared" si="0"/>
        <v>993143</v>
      </c>
      <c r="J52" s="46">
        <f t="shared" si="1"/>
        <v>12400</v>
      </c>
    </row>
    <row r="53" spans="1:10" ht="15">
      <c r="A53" s="67">
        <v>23</v>
      </c>
      <c r="B53" s="18" t="s">
        <v>323</v>
      </c>
      <c r="C53" s="17" t="s">
        <v>255</v>
      </c>
      <c r="D53" s="17" t="s">
        <v>324</v>
      </c>
      <c r="E53" s="65">
        <f>work!G53+work!H53</f>
        <v>75453</v>
      </c>
      <c r="F53" s="65">
        <f>work!I53+work!J53</f>
        <v>115500</v>
      </c>
      <c r="H53" s="79" t="str">
        <f>work!L53</f>
        <v>20140507</v>
      </c>
      <c r="I53" s="46">
        <f t="shared" si="0"/>
        <v>75453</v>
      </c>
      <c r="J53" s="46">
        <f t="shared" si="1"/>
        <v>115500</v>
      </c>
    </row>
    <row r="54" spans="1:10" ht="15">
      <c r="A54" s="67">
        <v>24</v>
      </c>
      <c r="B54" s="18" t="s">
        <v>327</v>
      </c>
      <c r="C54" s="17" t="s">
        <v>325</v>
      </c>
      <c r="D54" s="17" t="s">
        <v>328</v>
      </c>
      <c r="E54" s="65">
        <f>work!G54+work!H54</f>
        <v>524012</v>
      </c>
      <c r="F54" s="65">
        <f>work!I54+work!J54</f>
        <v>144520</v>
      </c>
      <c r="H54" s="79" t="str">
        <f>work!L54</f>
        <v>20140507</v>
      </c>
      <c r="I54" s="46">
        <f t="shared" si="0"/>
        <v>524012</v>
      </c>
      <c r="J54" s="46">
        <f t="shared" si="1"/>
        <v>144520</v>
      </c>
    </row>
    <row r="55" spans="1:10" ht="15">
      <c r="A55" s="67">
        <v>25</v>
      </c>
      <c r="B55" s="18" t="s">
        <v>330</v>
      </c>
      <c r="C55" s="17" t="s">
        <v>325</v>
      </c>
      <c r="D55" s="17" t="s">
        <v>331</v>
      </c>
      <c r="E55" s="65">
        <f>work!G55+work!H55</f>
        <v>138170</v>
      </c>
      <c r="F55" s="65">
        <f>work!I55+work!J55</f>
        <v>126352</v>
      </c>
      <c r="H55" s="79" t="str">
        <f>work!L55</f>
        <v>20140707</v>
      </c>
      <c r="I55" s="46">
        <f t="shared" si="0"/>
        <v>138170</v>
      </c>
      <c r="J55" s="46">
        <f t="shared" si="1"/>
        <v>126352</v>
      </c>
    </row>
    <row r="56" spans="1:10" ht="15">
      <c r="A56" s="67">
        <v>26</v>
      </c>
      <c r="B56" s="18" t="s">
        <v>333</v>
      </c>
      <c r="C56" s="17" t="s">
        <v>325</v>
      </c>
      <c r="D56" s="17" t="s">
        <v>334</v>
      </c>
      <c r="E56" s="65">
        <f>work!G56+work!H56</f>
        <v>834945</v>
      </c>
      <c r="F56" s="65">
        <f>work!I56+work!J56</f>
        <v>66745</v>
      </c>
      <c r="H56" s="79" t="str">
        <f>work!L56</f>
        <v>20140707</v>
      </c>
      <c r="I56" s="46">
        <f t="shared" si="0"/>
        <v>834945</v>
      </c>
      <c r="J56" s="46">
        <f t="shared" si="1"/>
        <v>66745</v>
      </c>
    </row>
    <row r="57" spans="1:10" ht="15">
      <c r="A57" s="67">
        <v>27</v>
      </c>
      <c r="B57" s="18" t="s">
        <v>336</v>
      </c>
      <c r="C57" s="17" t="s">
        <v>325</v>
      </c>
      <c r="D57" s="17" t="s">
        <v>337</v>
      </c>
      <c r="E57" s="65">
        <f>work!G57+work!H57</f>
        <v>96003</v>
      </c>
      <c r="F57" s="65">
        <f>work!I57+work!J57</f>
        <v>583149</v>
      </c>
      <c r="H57" s="79" t="str">
        <f>work!L57</f>
        <v>20140609</v>
      </c>
      <c r="I57" s="46">
        <f t="shared" si="0"/>
        <v>96003</v>
      </c>
      <c r="J57" s="46">
        <f t="shared" si="1"/>
        <v>583149</v>
      </c>
    </row>
    <row r="58" spans="1:10" ht="15">
      <c r="A58" s="67">
        <v>28</v>
      </c>
      <c r="B58" s="18" t="s">
        <v>339</v>
      </c>
      <c r="C58" s="17" t="s">
        <v>325</v>
      </c>
      <c r="D58" s="17" t="s">
        <v>340</v>
      </c>
      <c r="E58" s="65">
        <f>work!G58+work!H58</f>
        <v>95891</v>
      </c>
      <c r="F58" s="65">
        <f>work!I58+work!J58</f>
        <v>380808</v>
      </c>
      <c r="H58" s="79" t="str">
        <f>work!L58</f>
        <v>20140609</v>
      </c>
      <c r="I58" s="46">
        <f t="shared" si="0"/>
        <v>95891</v>
      </c>
      <c r="J58" s="46">
        <f t="shared" si="1"/>
        <v>380808</v>
      </c>
    </row>
    <row r="59" spans="1:10" ht="15">
      <c r="A59" s="67">
        <v>29</v>
      </c>
      <c r="B59" s="18" t="s">
        <v>342</v>
      </c>
      <c r="C59" s="17" t="s">
        <v>325</v>
      </c>
      <c r="D59" s="17" t="s">
        <v>343</v>
      </c>
      <c r="E59" s="65">
        <f>work!G59+work!H59</f>
        <v>1104676</v>
      </c>
      <c r="F59" s="65">
        <f>work!I59+work!J59</f>
        <v>25350</v>
      </c>
      <c r="H59" s="79" t="str">
        <f>work!L59</f>
        <v>20140707</v>
      </c>
      <c r="I59" s="46">
        <f t="shared" si="0"/>
        <v>1104676</v>
      </c>
      <c r="J59" s="46">
        <f t="shared" si="1"/>
        <v>25350</v>
      </c>
    </row>
    <row r="60" spans="1:10" ht="15">
      <c r="A60" s="67">
        <v>30</v>
      </c>
      <c r="B60" s="18" t="s">
        <v>345</v>
      </c>
      <c r="C60" s="17" t="s">
        <v>325</v>
      </c>
      <c r="D60" s="17" t="s">
        <v>346</v>
      </c>
      <c r="E60" s="65">
        <f>work!G60+work!H60</f>
        <v>1070565</v>
      </c>
      <c r="F60" s="65">
        <f>work!I60+work!J60</f>
        <v>125189</v>
      </c>
      <c r="H60" s="79" t="str">
        <f>work!L60</f>
        <v>20140609</v>
      </c>
      <c r="I60" s="46">
        <f t="shared" si="0"/>
        <v>1070565</v>
      </c>
      <c r="J60" s="46">
        <f t="shared" si="1"/>
        <v>125189</v>
      </c>
    </row>
    <row r="61" spans="1:10" ht="15">
      <c r="A61" s="67">
        <v>31</v>
      </c>
      <c r="B61" s="18" t="s">
        <v>348</v>
      </c>
      <c r="C61" s="17" t="s">
        <v>325</v>
      </c>
      <c r="D61" s="17" t="s">
        <v>349</v>
      </c>
      <c r="E61" s="65">
        <f>work!G61+work!H61</f>
        <v>447227</v>
      </c>
      <c r="F61" s="65">
        <f>work!I61+work!J61</f>
        <v>20466</v>
      </c>
      <c r="H61" s="79" t="str">
        <f>work!L61</f>
        <v>20140609</v>
      </c>
      <c r="I61" s="46">
        <f t="shared" si="0"/>
        <v>447227</v>
      </c>
      <c r="J61" s="46">
        <f t="shared" si="1"/>
        <v>20466</v>
      </c>
    </row>
    <row r="62" spans="1:10" ht="15">
      <c r="A62" s="67">
        <v>32</v>
      </c>
      <c r="B62" s="18" t="s">
        <v>351</v>
      </c>
      <c r="C62" s="17" t="s">
        <v>325</v>
      </c>
      <c r="D62" s="17" t="s">
        <v>352</v>
      </c>
      <c r="E62" s="65">
        <f>work!G62+work!H62</f>
        <v>1910265</v>
      </c>
      <c r="F62" s="65">
        <f>work!I62+work!J62</f>
        <v>0</v>
      </c>
      <c r="H62" s="79" t="str">
        <f>work!L62</f>
        <v>20140707</v>
      </c>
      <c r="I62" s="46">
        <f t="shared" si="0"/>
        <v>1910265</v>
      </c>
      <c r="J62" s="46">
        <f t="shared" si="1"/>
        <v>0</v>
      </c>
    </row>
    <row r="63" spans="1:10" ht="15">
      <c r="A63" s="67">
        <v>33</v>
      </c>
      <c r="B63" s="18" t="s">
        <v>354</v>
      </c>
      <c r="C63" s="17" t="s">
        <v>325</v>
      </c>
      <c r="D63" s="17" t="s">
        <v>355</v>
      </c>
      <c r="E63" s="65" t="e">
        <f>work!G63+work!H63</f>
        <v>#VALUE!</v>
      </c>
      <c r="F63" s="65" t="e">
        <f>work!I63+work!J63</f>
        <v>#VALUE!</v>
      </c>
      <c r="H63" s="79" t="str">
        <f>work!L63</f>
        <v>20140707</v>
      </c>
      <c r="I63" s="46" t="e">
        <f t="shared" si="0"/>
        <v>#VALUE!</v>
      </c>
      <c r="J63" s="46" t="e">
        <f t="shared" si="1"/>
        <v>#VALUE!</v>
      </c>
    </row>
    <row r="64" spans="1:10" ht="15">
      <c r="A64" s="67">
        <v>34</v>
      </c>
      <c r="B64" s="18" t="s">
        <v>357</v>
      </c>
      <c r="C64" s="17" t="s">
        <v>325</v>
      </c>
      <c r="D64" s="17" t="s">
        <v>358</v>
      </c>
      <c r="E64" s="65" t="e">
        <f>work!G64+work!H64</f>
        <v>#VALUE!</v>
      </c>
      <c r="F64" s="65" t="e">
        <f>work!I64+work!J64</f>
        <v>#VALUE!</v>
      </c>
      <c r="H64" s="79" t="str">
        <f>work!L64</f>
        <v>20140609</v>
      </c>
      <c r="I64" s="46" t="e">
        <f t="shared" si="0"/>
        <v>#VALUE!</v>
      </c>
      <c r="J64" s="46" t="e">
        <f t="shared" si="1"/>
        <v>#VALUE!</v>
      </c>
    </row>
    <row r="65" spans="1:10" ht="15">
      <c r="A65" s="67">
        <v>35</v>
      </c>
      <c r="B65" s="18" t="s">
        <v>360</v>
      </c>
      <c r="C65" s="17" t="s">
        <v>325</v>
      </c>
      <c r="D65" s="17" t="s">
        <v>361</v>
      </c>
      <c r="E65" s="65">
        <f>work!G65+work!H65</f>
        <v>213894</v>
      </c>
      <c r="F65" s="65">
        <f>work!I65+work!J65</f>
        <v>724823</v>
      </c>
      <c r="H65" s="79" t="str">
        <f>work!L65</f>
        <v>20140609</v>
      </c>
      <c r="I65" s="46">
        <f t="shared" si="0"/>
        <v>213894</v>
      </c>
      <c r="J65" s="46">
        <f t="shared" si="1"/>
        <v>724823</v>
      </c>
    </row>
    <row r="66" spans="1:10" ht="15">
      <c r="A66" s="67">
        <v>36</v>
      </c>
      <c r="B66" s="18" t="s">
        <v>363</v>
      </c>
      <c r="C66" s="17" t="s">
        <v>325</v>
      </c>
      <c r="D66" s="17" t="s">
        <v>364</v>
      </c>
      <c r="E66" s="65">
        <f>work!G66+work!H66</f>
        <v>117234</v>
      </c>
      <c r="F66" s="65">
        <f>work!I66+work!J66</f>
        <v>4872174</v>
      </c>
      <c r="H66" s="79" t="str">
        <f>work!L66</f>
        <v>20140609</v>
      </c>
      <c r="I66" s="46">
        <f t="shared" si="0"/>
        <v>117234</v>
      </c>
      <c r="J66" s="46">
        <f t="shared" si="1"/>
        <v>4872174</v>
      </c>
    </row>
    <row r="67" spans="1:10" ht="15">
      <c r="A67" s="67">
        <v>37</v>
      </c>
      <c r="B67" s="18" t="s">
        <v>366</v>
      </c>
      <c r="C67" s="17" t="s">
        <v>325</v>
      </c>
      <c r="D67" s="17" t="s">
        <v>367</v>
      </c>
      <c r="E67" s="65">
        <f>work!G67+work!H67</f>
        <v>51202</v>
      </c>
      <c r="F67" s="65">
        <f>work!I67+work!J67</f>
        <v>5200</v>
      </c>
      <c r="H67" s="79" t="str">
        <f>work!L67</f>
        <v>20140507</v>
      </c>
      <c r="I67" s="46">
        <f t="shared" si="0"/>
        <v>51202</v>
      </c>
      <c r="J67" s="46">
        <f t="shared" si="1"/>
        <v>5200</v>
      </c>
    </row>
    <row r="68" spans="1:10" ht="15">
      <c r="A68" s="67">
        <v>38</v>
      </c>
      <c r="B68" s="18" t="s">
        <v>369</v>
      </c>
      <c r="C68" s="17" t="s">
        <v>325</v>
      </c>
      <c r="D68" s="17" t="s">
        <v>370</v>
      </c>
      <c r="E68" s="65">
        <f>work!G68+work!H68</f>
        <v>1975108</v>
      </c>
      <c r="F68" s="65">
        <f>work!I68+work!J68</f>
        <v>2282917</v>
      </c>
      <c r="H68" s="79" t="str">
        <f>work!L68</f>
        <v>20140609</v>
      </c>
      <c r="I68" s="46">
        <f t="shared" si="0"/>
        <v>1975108</v>
      </c>
      <c r="J68" s="46">
        <f t="shared" si="1"/>
        <v>2282917</v>
      </c>
    </row>
    <row r="69" spans="1:10" ht="15">
      <c r="A69" s="67">
        <v>39</v>
      </c>
      <c r="B69" s="18" t="s">
        <v>372</v>
      </c>
      <c r="C69" s="17" t="s">
        <v>325</v>
      </c>
      <c r="D69" s="17" t="s">
        <v>373</v>
      </c>
      <c r="E69" s="65">
        <f>work!G69+work!H69</f>
        <v>1237824</v>
      </c>
      <c r="F69" s="65">
        <f>work!I69+work!J69</f>
        <v>327068</v>
      </c>
      <c r="H69" s="79" t="str">
        <f>work!L69</f>
        <v>20140609</v>
      </c>
      <c r="I69" s="46">
        <f t="shared" si="0"/>
        <v>1237824</v>
      </c>
      <c r="J69" s="46">
        <f t="shared" si="1"/>
        <v>327068</v>
      </c>
    </row>
    <row r="70" spans="1:10" ht="15">
      <c r="A70" s="67">
        <v>40</v>
      </c>
      <c r="B70" s="18" t="s">
        <v>375</v>
      </c>
      <c r="C70" s="17" t="s">
        <v>325</v>
      </c>
      <c r="D70" s="17" t="s">
        <v>376</v>
      </c>
      <c r="E70" s="65">
        <f>work!G70+work!H70</f>
        <v>1366009</v>
      </c>
      <c r="F70" s="65">
        <f>work!I70+work!J70</f>
        <v>897051</v>
      </c>
      <c r="H70" s="79" t="str">
        <f>work!L70</f>
        <v>20140609</v>
      </c>
      <c r="I70" s="46">
        <f t="shared" si="0"/>
        <v>1366009</v>
      </c>
      <c r="J70" s="46">
        <f t="shared" si="1"/>
        <v>897051</v>
      </c>
    </row>
    <row r="71" spans="1:10" ht="15">
      <c r="A71" s="67">
        <v>41</v>
      </c>
      <c r="B71" s="18" t="s">
        <v>378</v>
      </c>
      <c r="C71" s="17" t="s">
        <v>325</v>
      </c>
      <c r="D71" s="17" t="s">
        <v>379</v>
      </c>
      <c r="E71" s="65">
        <f>work!G71+work!H71</f>
        <v>241951</v>
      </c>
      <c r="F71" s="65">
        <f>work!I71+work!J71</f>
        <v>230105</v>
      </c>
      <c r="H71" s="79" t="str">
        <f>work!L71</f>
        <v>20140507</v>
      </c>
      <c r="I71" s="46">
        <f t="shared" si="0"/>
        <v>241951</v>
      </c>
      <c r="J71" s="46">
        <f t="shared" si="1"/>
        <v>230105</v>
      </c>
    </row>
    <row r="72" spans="1:10" ht="15">
      <c r="A72" s="67">
        <v>42</v>
      </c>
      <c r="B72" s="18" t="s">
        <v>381</v>
      </c>
      <c r="C72" s="17" t="s">
        <v>325</v>
      </c>
      <c r="D72" s="17" t="s">
        <v>382</v>
      </c>
      <c r="E72" s="65">
        <f>work!G72+work!H72</f>
        <v>1809332</v>
      </c>
      <c r="F72" s="65">
        <f>work!I72+work!J72</f>
        <v>2038036</v>
      </c>
      <c r="H72" s="79" t="str">
        <f>work!L72</f>
        <v>20140707</v>
      </c>
      <c r="I72" s="46">
        <f t="shared" si="0"/>
        <v>1809332</v>
      </c>
      <c r="J72" s="46">
        <f t="shared" si="1"/>
        <v>2038036</v>
      </c>
    </row>
    <row r="73" spans="1:10" ht="15">
      <c r="A73" s="67">
        <v>43</v>
      </c>
      <c r="B73" s="18" t="s">
        <v>384</v>
      </c>
      <c r="C73" s="17" t="s">
        <v>325</v>
      </c>
      <c r="D73" s="17" t="s">
        <v>385</v>
      </c>
      <c r="E73" s="65">
        <f>work!G73+work!H73</f>
        <v>2702486</v>
      </c>
      <c r="F73" s="65">
        <f>work!I73+work!J73</f>
        <v>81732</v>
      </c>
      <c r="H73" s="79" t="str">
        <f>work!L73</f>
        <v>20140707</v>
      </c>
      <c r="I73" s="46">
        <f t="shared" si="0"/>
        <v>2702486</v>
      </c>
      <c r="J73" s="46">
        <f t="shared" si="1"/>
        <v>81732</v>
      </c>
    </row>
    <row r="74" spans="1:10" ht="15">
      <c r="A74" s="67">
        <v>44</v>
      </c>
      <c r="B74" s="18" t="s">
        <v>387</v>
      </c>
      <c r="C74" s="17" t="s">
        <v>325</v>
      </c>
      <c r="D74" s="17" t="s">
        <v>388</v>
      </c>
      <c r="E74" s="65">
        <f>work!G74+work!H74</f>
        <v>721518</v>
      </c>
      <c r="F74" s="65">
        <f>work!I74+work!J74</f>
        <v>64410</v>
      </c>
      <c r="H74" s="79" t="str">
        <f>work!L74</f>
        <v>20140609</v>
      </c>
      <c r="I74" s="46">
        <f t="shared" si="0"/>
        <v>721518</v>
      </c>
      <c r="J74" s="46">
        <f t="shared" si="1"/>
        <v>64410</v>
      </c>
    </row>
    <row r="75" spans="1:10" ht="15">
      <c r="A75" s="67">
        <v>45</v>
      </c>
      <c r="B75" s="18" t="s">
        <v>390</v>
      </c>
      <c r="C75" s="17" t="s">
        <v>325</v>
      </c>
      <c r="D75" s="17" t="s">
        <v>391</v>
      </c>
      <c r="E75" s="65">
        <f>work!G75+work!H75</f>
        <v>990084</v>
      </c>
      <c r="F75" s="65">
        <f>work!I75+work!J75</f>
        <v>42700</v>
      </c>
      <c r="H75" s="79" t="str">
        <f>work!L75</f>
        <v>20140609</v>
      </c>
      <c r="I75" s="46">
        <f t="shared" si="0"/>
        <v>990084</v>
      </c>
      <c r="J75" s="46">
        <f t="shared" si="1"/>
        <v>42700</v>
      </c>
    </row>
    <row r="76" spans="1:10" ht="15">
      <c r="A76" s="67">
        <v>46</v>
      </c>
      <c r="B76" s="18" t="s">
        <v>393</v>
      </c>
      <c r="C76" s="17" t="s">
        <v>325</v>
      </c>
      <c r="D76" s="17" t="s">
        <v>394</v>
      </c>
      <c r="E76" s="65">
        <f>work!G76+work!H76</f>
        <v>10840087</v>
      </c>
      <c r="F76" s="65">
        <f>work!I76+work!J76</f>
        <v>643104</v>
      </c>
      <c r="H76" s="79" t="str">
        <f>work!L76</f>
        <v>20140707</v>
      </c>
      <c r="I76" s="46">
        <f t="shared" si="0"/>
        <v>10840087</v>
      </c>
      <c r="J76" s="46">
        <f t="shared" si="1"/>
        <v>643104</v>
      </c>
    </row>
    <row r="77" spans="1:10" ht="15">
      <c r="A77" s="67">
        <v>47</v>
      </c>
      <c r="B77" s="18" t="s">
        <v>396</v>
      </c>
      <c r="C77" s="17" t="s">
        <v>325</v>
      </c>
      <c r="D77" s="17" t="s">
        <v>397</v>
      </c>
      <c r="E77" s="65">
        <f>work!G77+work!H77</f>
        <v>247753</v>
      </c>
      <c r="F77" s="65">
        <f>work!I77+work!J77</f>
        <v>19300</v>
      </c>
      <c r="H77" s="79" t="str">
        <f>work!L77</f>
        <v>20140707</v>
      </c>
      <c r="I77" s="46">
        <f t="shared" si="0"/>
        <v>247753</v>
      </c>
      <c r="J77" s="46">
        <f t="shared" si="1"/>
        <v>19300</v>
      </c>
    </row>
    <row r="78" spans="1:10" ht="15">
      <c r="A78" s="67">
        <v>48</v>
      </c>
      <c r="B78" s="18" t="s">
        <v>399</v>
      </c>
      <c r="C78" s="17" t="s">
        <v>325</v>
      </c>
      <c r="D78" s="17" t="s">
        <v>400</v>
      </c>
      <c r="E78" s="65">
        <f>work!G78+work!H78</f>
        <v>374647</v>
      </c>
      <c r="F78" s="65">
        <f>work!I78+work!J78</f>
        <v>201675</v>
      </c>
      <c r="H78" s="79" t="str">
        <f>work!L78</f>
        <v>20140507</v>
      </c>
      <c r="I78" s="46">
        <f t="shared" si="0"/>
        <v>374647</v>
      </c>
      <c r="J78" s="46">
        <f t="shared" si="1"/>
        <v>201675</v>
      </c>
    </row>
    <row r="79" spans="1:10" ht="15">
      <c r="A79" s="67">
        <v>49</v>
      </c>
      <c r="B79" s="18" t="s">
        <v>402</v>
      </c>
      <c r="C79" s="17" t="s">
        <v>325</v>
      </c>
      <c r="D79" s="17" t="s">
        <v>403</v>
      </c>
      <c r="E79" s="65">
        <f>work!G79+work!H79</f>
        <v>461102</v>
      </c>
      <c r="F79" s="65">
        <f>work!I79+work!J79</f>
        <v>150</v>
      </c>
      <c r="H79" s="79" t="str">
        <f>work!L79</f>
        <v>20140609</v>
      </c>
      <c r="I79" s="46">
        <f t="shared" si="0"/>
        <v>461102</v>
      </c>
      <c r="J79" s="46">
        <f t="shared" si="1"/>
        <v>150</v>
      </c>
    </row>
    <row r="80" spans="1:10" ht="15">
      <c r="A80" s="67">
        <v>50</v>
      </c>
      <c r="B80" s="18" t="s">
        <v>405</v>
      </c>
      <c r="C80" s="17" t="s">
        <v>325</v>
      </c>
      <c r="D80" s="17" t="s">
        <v>406</v>
      </c>
      <c r="E80" s="65">
        <f>work!G80+work!H80</f>
        <v>430038</v>
      </c>
      <c r="F80" s="65">
        <f>work!I80+work!J80</f>
        <v>114095</v>
      </c>
      <c r="H80" s="79" t="str">
        <f>work!L80</f>
        <v>20140609</v>
      </c>
      <c r="I80" s="46">
        <f t="shared" si="0"/>
        <v>430038</v>
      </c>
      <c r="J80" s="46">
        <f t="shared" si="1"/>
        <v>114095</v>
      </c>
    </row>
    <row r="81" spans="1:10" ht="15">
      <c r="A81" s="67">
        <v>51</v>
      </c>
      <c r="B81" s="18" t="s">
        <v>408</v>
      </c>
      <c r="C81" s="17" t="s">
        <v>325</v>
      </c>
      <c r="D81" s="17" t="s">
        <v>409</v>
      </c>
      <c r="E81" s="65">
        <f>work!G81+work!H81</f>
        <v>204860</v>
      </c>
      <c r="F81" s="65">
        <f>work!I81+work!J81</f>
        <v>15754</v>
      </c>
      <c r="H81" s="79" t="str">
        <f>work!L81</f>
        <v>20140609</v>
      </c>
      <c r="I81" s="46">
        <f t="shared" si="0"/>
        <v>204860</v>
      </c>
      <c r="J81" s="46">
        <f t="shared" si="1"/>
        <v>15754</v>
      </c>
    </row>
    <row r="82" spans="1:10" ht="15">
      <c r="A82" s="67">
        <v>52</v>
      </c>
      <c r="B82" s="18" t="s">
        <v>411</v>
      </c>
      <c r="C82" s="17" t="s">
        <v>325</v>
      </c>
      <c r="D82" s="17" t="s">
        <v>412</v>
      </c>
      <c r="E82" s="65">
        <f>work!G82+work!H82</f>
        <v>664354</v>
      </c>
      <c r="F82" s="65">
        <f>work!I82+work!J82</f>
        <v>426200</v>
      </c>
      <c r="H82" s="79" t="str">
        <f>work!L82</f>
        <v>20140609</v>
      </c>
      <c r="I82" s="46">
        <f t="shared" si="0"/>
        <v>664354</v>
      </c>
      <c r="J82" s="46">
        <f t="shared" si="1"/>
        <v>426200</v>
      </c>
    </row>
    <row r="83" spans="1:10" ht="15">
      <c r="A83" s="67">
        <v>53</v>
      </c>
      <c r="B83" s="18" t="s">
        <v>414</v>
      </c>
      <c r="C83" s="17" t="s">
        <v>325</v>
      </c>
      <c r="D83" s="17" t="s">
        <v>415</v>
      </c>
      <c r="E83" s="65">
        <f>work!G83+work!H83</f>
        <v>342988</v>
      </c>
      <c r="F83" s="65">
        <f>work!I83+work!J83</f>
        <v>402000</v>
      </c>
      <c r="H83" s="79" t="str">
        <f>work!L83</f>
        <v>20140609</v>
      </c>
      <c r="I83" s="46">
        <f t="shared" si="0"/>
        <v>342988</v>
      </c>
      <c r="J83" s="46">
        <f t="shared" si="1"/>
        <v>402000</v>
      </c>
    </row>
    <row r="84" spans="1:10" ht="15">
      <c r="A84" s="67">
        <v>54</v>
      </c>
      <c r="B84" s="18" t="s">
        <v>417</v>
      </c>
      <c r="C84" s="17" t="s">
        <v>325</v>
      </c>
      <c r="D84" s="17" t="s">
        <v>418</v>
      </c>
      <c r="E84" s="65">
        <f>work!G84+work!H84</f>
        <v>276840</v>
      </c>
      <c r="F84" s="65">
        <f>work!I84+work!J84</f>
        <v>1069706</v>
      </c>
      <c r="H84" s="79" t="str">
        <f>work!L84</f>
        <v>20140707</v>
      </c>
      <c r="I84" s="46">
        <f t="shared" si="0"/>
        <v>276840</v>
      </c>
      <c r="J84" s="46">
        <f t="shared" si="1"/>
        <v>1069706</v>
      </c>
    </row>
    <row r="85" spans="1:10" ht="15">
      <c r="A85" s="67">
        <v>55</v>
      </c>
      <c r="B85" s="18" t="s">
        <v>420</v>
      </c>
      <c r="C85" s="17" t="s">
        <v>325</v>
      </c>
      <c r="D85" s="17" t="s">
        <v>421</v>
      </c>
      <c r="E85" s="65">
        <f>work!G85+work!H85</f>
        <v>1754842</v>
      </c>
      <c r="F85" s="65">
        <f>work!I85+work!J85</f>
        <v>632784</v>
      </c>
      <c r="H85" s="79" t="str">
        <f>work!L85</f>
        <v>20140609</v>
      </c>
      <c r="I85" s="46">
        <f t="shared" si="0"/>
        <v>1754842</v>
      </c>
      <c r="J85" s="46">
        <f t="shared" si="1"/>
        <v>632784</v>
      </c>
    </row>
    <row r="86" spans="1:10" ht="15">
      <c r="A86" s="67">
        <v>56</v>
      </c>
      <c r="B86" s="18" t="s">
        <v>423</v>
      </c>
      <c r="C86" s="17" t="s">
        <v>325</v>
      </c>
      <c r="D86" s="17" t="s">
        <v>424</v>
      </c>
      <c r="E86" s="65">
        <f>work!G86+work!H86</f>
        <v>2464017</v>
      </c>
      <c r="F86" s="65">
        <f>work!I86+work!J86</f>
        <v>124691</v>
      </c>
      <c r="H86" s="79" t="str">
        <f>work!L86</f>
        <v>20140609</v>
      </c>
      <c r="I86" s="46">
        <f t="shared" si="0"/>
        <v>2464017</v>
      </c>
      <c r="J86" s="46">
        <f t="shared" si="1"/>
        <v>124691</v>
      </c>
    </row>
    <row r="87" spans="1:10" ht="15">
      <c r="A87" s="67">
        <v>57</v>
      </c>
      <c r="B87" s="18" t="s">
        <v>426</v>
      </c>
      <c r="C87" s="17" t="s">
        <v>325</v>
      </c>
      <c r="D87" s="17" t="s">
        <v>427</v>
      </c>
      <c r="E87" s="65">
        <f>work!G87+work!H87</f>
        <v>700149</v>
      </c>
      <c r="F87" s="65">
        <f>work!I87+work!J87</f>
        <v>178226</v>
      </c>
      <c r="H87" s="79" t="str">
        <f>work!L87</f>
        <v>20140707</v>
      </c>
      <c r="I87" s="46">
        <f t="shared" si="0"/>
        <v>700149</v>
      </c>
      <c r="J87" s="46">
        <f t="shared" si="1"/>
        <v>178226</v>
      </c>
    </row>
    <row r="88" spans="1:10" ht="15">
      <c r="A88" s="67">
        <v>58</v>
      </c>
      <c r="B88" s="18" t="s">
        <v>429</v>
      </c>
      <c r="C88" s="17" t="s">
        <v>325</v>
      </c>
      <c r="D88" s="17" t="s">
        <v>430</v>
      </c>
      <c r="E88" s="65">
        <f>work!G88+work!H88</f>
        <v>631773</v>
      </c>
      <c r="F88" s="65">
        <f>work!I88+work!J88</f>
        <v>95242</v>
      </c>
      <c r="H88" s="79" t="str">
        <f>work!L88</f>
        <v>20140609</v>
      </c>
      <c r="I88" s="46">
        <f t="shared" si="0"/>
        <v>631773</v>
      </c>
      <c r="J88" s="46">
        <f t="shared" si="1"/>
        <v>95242</v>
      </c>
    </row>
    <row r="89" spans="1:10" ht="15">
      <c r="A89" s="67">
        <v>59</v>
      </c>
      <c r="B89" s="18" t="s">
        <v>432</v>
      </c>
      <c r="C89" s="17" t="s">
        <v>325</v>
      </c>
      <c r="D89" s="17" t="s">
        <v>433</v>
      </c>
      <c r="E89" s="65">
        <f>work!G89+work!H89</f>
        <v>621941</v>
      </c>
      <c r="F89" s="65">
        <f>work!I89+work!J89</f>
        <v>438625</v>
      </c>
      <c r="H89" s="79" t="str">
        <f>work!L89</f>
        <v>20140609</v>
      </c>
      <c r="I89" s="46">
        <f t="shared" si="0"/>
        <v>621941</v>
      </c>
      <c r="J89" s="46">
        <f t="shared" si="1"/>
        <v>438625</v>
      </c>
    </row>
    <row r="90" spans="1:10" ht="15">
      <c r="A90" s="67">
        <v>60</v>
      </c>
      <c r="B90" s="18" t="s">
        <v>435</v>
      </c>
      <c r="C90" s="17" t="s">
        <v>325</v>
      </c>
      <c r="D90" s="17" t="s">
        <v>436</v>
      </c>
      <c r="E90" s="65">
        <f>work!G90+work!H90</f>
        <v>53877</v>
      </c>
      <c r="F90" s="65">
        <f>work!I90+work!J90</f>
        <v>64100</v>
      </c>
      <c r="H90" s="79" t="str">
        <f>work!L90</f>
        <v>20140609</v>
      </c>
      <c r="I90" s="46">
        <f t="shared" si="0"/>
        <v>53877</v>
      </c>
      <c r="J90" s="46">
        <f t="shared" si="1"/>
        <v>64100</v>
      </c>
    </row>
    <row r="91" spans="1:10" ht="15">
      <c r="A91" s="67">
        <v>61</v>
      </c>
      <c r="B91" s="18" t="s">
        <v>438</v>
      </c>
      <c r="C91" s="17" t="s">
        <v>325</v>
      </c>
      <c r="D91" s="17" t="s">
        <v>439</v>
      </c>
      <c r="E91" s="65">
        <f>work!G91+work!H91</f>
        <v>2073852</v>
      </c>
      <c r="F91" s="65">
        <f>work!I91+work!J91</f>
        <v>41000</v>
      </c>
      <c r="H91" s="79" t="str">
        <f>work!L91</f>
        <v>20140609</v>
      </c>
      <c r="I91" s="46">
        <f t="shared" si="0"/>
        <v>2073852</v>
      </c>
      <c r="J91" s="46">
        <f t="shared" si="1"/>
        <v>41000</v>
      </c>
    </row>
    <row r="92" spans="1:10" ht="15">
      <c r="A92" s="67">
        <v>62</v>
      </c>
      <c r="B92" s="18" t="s">
        <v>441</v>
      </c>
      <c r="C92" s="17" t="s">
        <v>325</v>
      </c>
      <c r="D92" s="17" t="s">
        <v>442</v>
      </c>
      <c r="E92" s="65">
        <f>work!G92+work!H92</f>
        <v>351571</v>
      </c>
      <c r="F92" s="65">
        <f>work!I92+work!J92</f>
        <v>53435</v>
      </c>
      <c r="H92" s="79" t="str">
        <f>work!L92</f>
        <v>20140507</v>
      </c>
      <c r="I92" s="46">
        <f t="shared" si="0"/>
        <v>351571</v>
      </c>
      <c r="J92" s="46">
        <f t="shared" si="1"/>
        <v>53435</v>
      </c>
    </row>
    <row r="93" spans="1:10" ht="15">
      <c r="A93" s="67">
        <v>63</v>
      </c>
      <c r="B93" s="18" t="s">
        <v>444</v>
      </c>
      <c r="C93" s="17" t="s">
        <v>325</v>
      </c>
      <c r="D93" s="17" t="s">
        <v>445</v>
      </c>
      <c r="E93" s="65">
        <f>work!G93+work!H93</f>
        <v>585865</v>
      </c>
      <c r="F93" s="65">
        <f>work!I93+work!J93</f>
        <v>303441</v>
      </c>
      <c r="H93" s="79" t="str">
        <f>work!L93</f>
        <v>20140609</v>
      </c>
      <c r="I93" s="46">
        <f t="shared" si="0"/>
        <v>585865</v>
      </c>
      <c r="J93" s="46">
        <f t="shared" si="1"/>
        <v>303441</v>
      </c>
    </row>
    <row r="94" spans="1:10" ht="15">
      <c r="A94" s="67">
        <v>64</v>
      </c>
      <c r="B94" s="18" t="s">
        <v>447</v>
      </c>
      <c r="C94" s="17" t="s">
        <v>325</v>
      </c>
      <c r="D94" s="17" t="s">
        <v>448</v>
      </c>
      <c r="E94" s="65">
        <f>work!G94+work!H94</f>
        <v>113000</v>
      </c>
      <c r="F94" s="65">
        <f>work!I94+work!J94</f>
        <v>14900</v>
      </c>
      <c r="H94" s="79" t="str">
        <f>work!L94</f>
        <v>20140507</v>
      </c>
      <c r="I94" s="46">
        <f t="shared" si="0"/>
        <v>113000</v>
      </c>
      <c r="J94" s="46">
        <f t="shared" si="1"/>
        <v>14900</v>
      </c>
    </row>
    <row r="95" spans="1:10" ht="15">
      <c r="A95" s="67">
        <v>65</v>
      </c>
      <c r="B95" s="18" t="s">
        <v>450</v>
      </c>
      <c r="C95" s="17" t="s">
        <v>325</v>
      </c>
      <c r="D95" s="17" t="s">
        <v>452</v>
      </c>
      <c r="E95" s="65">
        <f>work!G95+work!H95</f>
        <v>515796</v>
      </c>
      <c r="F95" s="65">
        <f>work!I95+work!J95</f>
        <v>1185450</v>
      </c>
      <c r="H95" s="79" t="str">
        <f>work!L95</f>
        <v>20140609</v>
      </c>
      <c r="I95" s="46">
        <f t="shared" si="0"/>
        <v>515796</v>
      </c>
      <c r="J95" s="46">
        <f t="shared" si="1"/>
        <v>1185450</v>
      </c>
    </row>
    <row r="96" spans="1:10" ht="15">
      <c r="A96" s="67">
        <v>66</v>
      </c>
      <c r="B96" s="18" t="s">
        <v>454</v>
      </c>
      <c r="C96" s="17" t="s">
        <v>325</v>
      </c>
      <c r="D96" s="17" t="s">
        <v>455</v>
      </c>
      <c r="E96" s="65">
        <f>work!G96+work!H96</f>
        <v>1480439</v>
      </c>
      <c r="F96" s="65">
        <f>work!I96+work!J96</f>
        <v>50090</v>
      </c>
      <c r="H96" s="79" t="str">
        <f>work!L96</f>
        <v>20140609</v>
      </c>
      <c r="I96" s="46">
        <f aca="true" t="shared" si="2" ref="I96:I159">E96</f>
        <v>1480439</v>
      </c>
      <c r="J96" s="46">
        <f aca="true" t="shared" si="3" ref="J96:J159">F96</f>
        <v>50090</v>
      </c>
    </row>
    <row r="97" spans="1:10" ht="15">
      <c r="A97" s="67">
        <v>67</v>
      </c>
      <c r="B97" s="18" t="s">
        <v>457</v>
      </c>
      <c r="C97" s="17" t="s">
        <v>325</v>
      </c>
      <c r="D97" s="17" t="s">
        <v>458</v>
      </c>
      <c r="E97" s="65">
        <f>work!G97+work!H97</f>
        <v>377580</v>
      </c>
      <c r="F97" s="65">
        <f>work!I97+work!J97</f>
        <v>43200</v>
      </c>
      <c r="H97" s="79" t="str">
        <f>work!L97</f>
        <v>20140609</v>
      </c>
      <c r="I97" s="46">
        <f t="shared" si="2"/>
        <v>377580</v>
      </c>
      <c r="J97" s="46">
        <f t="shared" si="3"/>
        <v>43200</v>
      </c>
    </row>
    <row r="98" spans="1:10" ht="15">
      <c r="A98" s="67">
        <v>68</v>
      </c>
      <c r="B98" s="18" t="s">
        <v>460</v>
      </c>
      <c r="C98" s="17" t="s">
        <v>325</v>
      </c>
      <c r="D98" s="17" t="s">
        <v>461</v>
      </c>
      <c r="E98" s="65">
        <f>work!G98+work!H98</f>
        <v>873306</v>
      </c>
      <c r="F98" s="65">
        <f>work!I98+work!J98</f>
        <v>279000</v>
      </c>
      <c r="H98" s="79" t="str">
        <f>work!L98</f>
        <v>20140609</v>
      </c>
      <c r="I98" s="46">
        <f t="shared" si="2"/>
        <v>873306</v>
      </c>
      <c r="J98" s="46">
        <f t="shared" si="3"/>
        <v>279000</v>
      </c>
    </row>
    <row r="99" spans="1:10" ht="15">
      <c r="A99" s="67">
        <v>69</v>
      </c>
      <c r="B99" s="18" t="s">
        <v>463</v>
      </c>
      <c r="C99" s="17" t="s">
        <v>325</v>
      </c>
      <c r="D99" s="17" t="s">
        <v>464</v>
      </c>
      <c r="E99" s="65">
        <f>work!G99+work!H99</f>
        <v>1154014</v>
      </c>
      <c r="F99" s="65">
        <f>work!I99+work!J99</f>
        <v>10113038</v>
      </c>
      <c r="H99" s="79" t="str">
        <f>work!L99</f>
        <v>20140609</v>
      </c>
      <c r="I99" s="46">
        <f t="shared" si="2"/>
        <v>1154014</v>
      </c>
      <c r="J99" s="46">
        <f t="shared" si="3"/>
        <v>10113038</v>
      </c>
    </row>
    <row r="100" spans="1:10" ht="15">
      <c r="A100" s="67">
        <v>70</v>
      </c>
      <c r="B100" s="18" t="s">
        <v>466</v>
      </c>
      <c r="C100" s="17" t="s">
        <v>325</v>
      </c>
      <c r="D100" s="17" t="s">
        <v>467</v>
      </c>
      <c r="E100" s="65">
        <f>work!G100+work!H100</f>
        <v>170139</v>
      </c>
      <c r="F100" s="65">
        <f>work!I100+work!J100</f>
        <v>139650</v>
      </c>
      <c r="H100" s="79" t="str">
        <f>work!L100</f>
        <v>20140609</v>
      </c>
      <c r="I100" s="46">
        <f t="shared" si="2"/>
        <v>170139</v>
      </c>
      <c r="J100" s="46">
        <f t="shared" si="3"/>
        <v>139650</v>
      </c>
    </row>
    <row r="101" spans="1:10" ht="15">
      <c r="A101" s="67">
        <v>71</v>
      </c>
      <c r="B101" s="18" t="s">
        <v>469</v>
      </c>
      <c r="C101" s="17" t="s">
        <v>325</v>
      </c>
      <c r="D101" s="17" t="s">
        <v>470</v>
      </c>
      <c r="E101" s="65">
        <f>work!G101+work!H101</f>
        <v>903487</v>
      </c>
      <c r="F101" s="65">
        <f>work!I101+work!J101</f>
        <v>509706</v>
      </c>
      <c r="H101" s="79" t="str">
        <f>work!L101</f>
        <v>20140609</v>
      </c>
      <c r="I101" s="46">
        <f t="shared" si="2"/>
        <v>903487</v>
      </c>
      <c r="J101" s="46">
        <f t="shared" si="3"/>
        <v>509706</v>
      </c>
    </row>
    <row r="102" spans="1:10" ht="15">
      <c r="A102" s="67">
        <v>72</v>
      </c>
      <c r="B102" s="18" t="s">
        <v>472</v>
      </c>
      <c r="C102" s="17" t="s">
        <v>325</v>
      </c>
      <c r="D102" s="17" t="s">
        <v>473</v>
      </c>
      <c r="E102" s="65">
        <f>work!G102+work!H102</f>
        <v>174750</v>
      </c>
      <c r="F102" s="65">
        <f>work!I102+work!J102</f>
        <v>240275</v>
      </c>
      <c r="H102" s="79" t="str">
        <f>work!L102</f>
        <v>20140609</v>
      </c>
      <c r="I102" s="46">
        <f t="shared" si="2"/>
        <v>174750</v>
      </c>
      <c r="J102" s="46">
        <f t="shared" si="3"/>
        <v>240275</v>
      </c>
    </row>
    <row r="103" spans="1:10" ht="15">
      <c r="A103" s="67">
        <v>73</v>
      </c>
      <c r="B103" s="18" t="s">
        <v>475</v>
      </c>
      <c r="C103" s="17" t="s">
        <v>325</v>
      </c>
      <c r="D103" s="17" t="s">
        <v>476</v>
      </c>
      <c r="E103" s="65">
        <f>work!G103+work!H103</f>
        <v>181821</v>
      </c>
      <c r="F103" s="65">
        <f>work!I103+work!J103</f>
        <v>379075</v>
      </c>
      <c r="H103" s="79" t="str">
        <f>work!L103</f>
        <v>20140507</v>
      </c>
      <c r="I103" s="46">
        <f t="shared" si="2"/>
        <v>181821</v>
      </c>
      <c r="J103" s="46">
        <f t="shared" si="3"/>
        <v>379075</v>
      </c>
    </row>
    <row r="104" spans="1:10" ht="15">
      <c r="A104" s="67">
        <v>74</v>
      </c>
      <c r="B104" s="18" t="s">
        <v>478</v>
      </c>
      <c r="C104" s="17" t="s">
        <v>325</v>
      </c>
      <c r="D104" s="17" t="s">
        <v>479</v>
      </c>
      <c r="E104" s="65" t="e">
        <f>work!G104+work!H104</f>
        <v>#VALUE!</v>
      </c>
      <c r="F104" s="65" t="e">
        <f>work!I104+work!J104</f>
        <v>#VALUE!</v>
      </c>
      <c r="H104" s="79" t="str">
        <f>work!L104</f>
        <v>20140609</v>
      </c>
      <c r="I104" s="46" t="e">
        <f t="shared" si="2"/>
        <v>#VALUE!</v>
      </c>
      <c r="J104" s="46" t="e">
        <f t="shared" si="3"/>
        <v>#VALUE!</v>
      </c>
    </row>
    <row r="105" spans="1:10" ht="15">
      <c r="A105" s="67">
        <v>75</v>
      </c>
      <c r="B105" s="18" t="s">
        <v>481</v>
      </c>
      <c r="C105" s="17" t="s">
        <v>325</v>
      </c>
      <c r="D105" s="17" t="s">
        <v>482</v>
      </c>
      <c r="E105" s="65">
        <f>work!G105+work!H105</f>
        <v>212678</v>
      </c>
      <c r="F105" s="65">
        <f>work!I105+work!J105</f>
        <v>0</v>
      </c>
      <c r="H105" s="79" t="str">
        <f>work!L105</f>
        <v>20140609</v>
      </c>
      <c r="I105" s="46">
        <f t="shared" si="2"/>
        <v>212678</v>
      </c>
      <c r="J105" s="46">
        <f t="shared" si="3"/>
        <v>0</v>
      </c>
    </row>
    <row r="106" spans="1:10" ht="15">
      <c r="A106" s="67">
        <v>76</v>
      </c>
      <c r="B106" s="18" t="s">
        <v>484</v>
      </c>
      <c r="C106" s="17" t="s">
        <v>325</v>
      </c>
      <c r="D106" s="17" t="s">
        <v>485</v>
      </c>
      <c r="E106" s="65">
        <f>work!G106+work!H106</f>
        <v>682254</v>
      </c>
      <c r="F106" s="65">
        <f>work!I106+work!J106</f>
        <v>28740</v>
      </c>
      <c r="H106" s="79" t="str">
        <f>work!L106</f>
        <v>20140609</v>
      </c>
      <c r="I106" s="46">
        <f t="shared" si="2"/>
        <v>682254</v>
      </c>
      <c r="J106" s="46">
        <f t="shared" si="3"/>
        <v>28740</v>
      </c>
    </row>
    <row r="107" spans="1:10" ht="15">
      <c r="A107" s="67">
        <v>77</v>
      </c>
      <c r="B107" s="18" t="s">
        <v>487</v>
      </c>
      <c r="C107" s="17" t="s">
        <v>325</v>
      </c>
      <c r="D107" s="17" t="s">
        <v>488</v>
      </c>
      <c r="E107" s="65">
        <f>work!G107+work!H107</f>
        <v>120055</v>
      </c>
      <c r="F107" s="65">
        <f>work!I107+work!J107</f>
        <v>31731</v>
      </c>
      <c r="H107" s="79" t="str">
        <f>work!L107</f>
        <v>20140507</v>
      </c>
      <c r="I107" s="46">
        <f t="shared" si="2"/>
        <v>120055</v>
      </c>
      <c r="J107" s="46">
        <f t="shared" si="3"/>
        <v>31731</v>
      </c>
    </row>
    <row r="108" spans="1:10" ht="15">
      <c r="A108" s="67">
        <v>78</v>
      </c>
      <c r="B108" s="18" t="s">
        <v>490</v>
      </c>
      <c r="C108" s="17" t="s">
        <v>325</v>
      </c>
      <c r="D108" s="17" t="s">
        <v>491</v>
      </c>
      <c r="E108" s="65">
        <f>work!G108+work!H108</f>
        <v>1621000</v>
      </c>
      <c r="F108" s="65">
        <f>work!I108+work!J108</f>
        <v>258500</v>
      </c>
      <c r="H108" s="79" t="str">
        <f>work!L108</f>
        <v>20140609</v>
      </c>
      <c r="I108" s="46">
        <f t="shared" si="2"/>
        <v>1621000</v>
      </c>
      <c r="J108" s="46">
        <f t="shared" si="3"/>
        <v>258500</v>
      </c>
    </row>
    <row r="109" spans="1:10" ht="15">
      <c r="A109" s="67">
        <v>79</v>
      </c>
      <c r="B109" s="18" t="s">
        <v>493</v>
      </c>
      <c r="C109" s="17" t="s">
        <v>325</v>
      </c>
      <c r="D109" s="17" t="s">
        <v>494</v>
      </c>
      <c r="E109" s="65">
        <f>work!G109+work!H109</f>
        <v>925492</v>
      </c>
      <c r="F109" s="65">
        <f>work!I109+work!J109</f>
        <v>611671</v>
      </c>
      <c r="H109" s="79" t="str">
        <f>work!L109</f>
        <v>20140609</v>
      </c>
      <c r="I109" s="46">
        <f t="shared" si="2"/>
        <v>925492</v>
      </c>
      <c r="J109" s="46">
        <f t="shared" si="3"/>
        <v>611671</v>
      </c>
    </row>
    <row r="110" spans="1:10" ht="15">
      <c r="A110" s="67">
        <v>80</v>
      </c>
      <c r="B110" s="18" t="s">
        <v>496</v>
      </c>
      <c r="C110" s="17" t="s">
        <v>325</v>
      </c>
      <c r="D110" s="17" t="s">
        <v>497</v>
      </c>
      <c r="E110" s="65">
        <f>work!G110+work!H110</f>
        <v>389268</v>
      </c>
      <c r="F110" s="65">
        <f>work!I110+work!J110</f>
        <v>998984</v>
      </c>
      <c r="H110" s="79" t="str">
        <f>work!L110</f>
        <v>20140609</v>
      </c>
      <c r="I110" s="46">
        <f t="shared" si="2"/>
        <v>389268</v>
      </c>
      <c r="J110" s="46">
        <f t="shared" si="3"/>
        <v>998984</v>
      </c>
    </row>
    <row r="111" spans="1:10" ht="15">
      <c r="A111" s="67">
        <v>81</v>
      </c>
      <c r="B111" s="18" t="s">
        <v>499</v>
      </c>
      <c r="C111" s="17" t="s">
        <v>325</v>
      </c>
      <c r="D111" s="17" t="s">
        <v>500</v>
      </c>
      <c r="E111" s="65">
        <f>work!G111+work!H111</f>
        <v>5112425</v>
      </c>
      <c r="F111" s="65">
        <f>work!I111+work!J111</f>
        <v>330277</v>
      </c>
      <c r="H111" s="79" t="str">
        <f>work!L111</f>
        <v>20140609</v>
      </c>
      <c r="I111" s="46">
        <f t="shared" si="2"/>
        <v>5112425</v>
      </c>
      <c r="J111" s="46">
        <f t="shared" si="3"/>
        <v>330277</v>
      </c>
    </row>
    <row r="112" spans="1:10" ht="15">
      <c r="A112" s="67">
        <v>82</v>
      </c>
      <c r="B112" s="18" t="s">
        <v>502</v>
      </c>
      <c r="C112" s="17" t="s">
        <v>325</v>
      </c>
      <c r="D112" s="17" t="s">
        <v>1682</v>
      </c>
      <c r="E112" s="65">
        <f>work!G112+work!H112</f>
        <v>0</v>
      </c>
      <c r="F112" s="65">
        <f>work!I112+work!J112</f>
        <v>376505</v>
      </c>
      <c r="H112" s="79" t="str">
        <f>work!L112</f>
        <v>20140609</v>
      </c>
      <c r="I112" s="46">
        <f t="shared" si="2"/>
        <v>0</v>
      </c>
      <c r="J112" s="46">
        <f t="shared" si="3"/>
        <v>376505</v>
      </c>
    </row>
    <row r="113" spans="1:10" ht="15">
      <c r="A113" s="67">
        <v>83</v>
      </c>
      <c r="B113" s="18" t="s">
        <v>504</v>
      </c>
      <c r="C113" s="17" t="s">
        <v>325</v>
      </c>
      <c r="D113" s="17" t="s">
        <v>505</v>
      </c>
      <c r="E113" s="65">
        <f>work!G113+work!H113</f>
        <v>1753270</v>
      </c>
      <c r="F113" s="65">
        <f>work!I113+work!J113</f>
        <v>204858</v>
      </c>
      <c r="H113" s="79" t="str">
        <f>work!L113</f>
        <v>20140707</v>
      </c>
      <c r="I113" s="46">
        <f t="shared" si="2"/>
        <v>1753270</v>
      </c>
      <c r="J113" s="46">
        <f t="shared" si="3"/>
        <v>204858</v>
      </c>
    </row>
    <row r="114" spans="1:10" ht="15">
      <c r="A114" s="67">
        <v>84</v>
      </c>
      <c r="B114" s="18" t="s">
        <v>507</v>
      </c>
      <c r="C114" s="17" t="s">
        <v>325</v>
      </c>
      <c r="D114" s="17" t="s">
        <v>508</v>
      </c>
      <c r="E114" s="65">
        <f>work!G114+work!H114</f>
        <v>2592020</v>
      </c>
      <c r="F114" s="65">
        <f>work!I114+work!J114</f>
        <v>313455</v>
      </c>
      <c r="H114" s="79" t="str">
        <f>work!L114</f>
        <v>20140609</v>
      </c>
      <c r="I114" s="46">
        <f t="shared" si="2"/>
        <v>2592020</v>
      </c>
      <c r="J114" s="46">
        <f t="shared" si="3"/>
        <v>313455</v>
      </c>
    </row>
    <row r="115" spans="1:10" ht="15">
      <c r="A115" s="67">
        <v>85</v>
      </c>
      <c r="B115" s="18" t="s">
        <v>510</v>
      </c>
      <c r="C115" s="17" t="s">
        <v>325</v>
      </c>
      <c r="D115" s="17" t="s">
        <v>511</v>
      </c>
      <c r="E115" s="65">
        <f>work!G115+work!H115</f>
        <v>0</v>
      </c>
      <c r="F115" s="65">
        <f>work!I115+work!J115</f>
        <v>658597</v>
      </c>
      <c r="H115" s="79" t="str">
        <f>work!L115</f>
        <v>20140507</v>
      </c>
      <c r="I115" s="46">
        <f t="shared" si="2"/>
        <v>0</v>
      </c>
      <c r="J115" s="46">
        <f t="shared" si="3"/>
        <v>658597</v>
      </c>
    </row>
    <row r="116" spans="1:10" ht="15">
      <c r="A116" s="67">
        <v>86</v>
      </c>
      <c r="B116" s="18" t="s">
        <v>513</v>
      </c>
      <c r="C116" s="17" t="s">
        <v>325</v>
      </c>
      <c r="D116" s="17" t="s">
        <v>514</v>
      </c>
      <c r="E116" s="65">
        <f>work!G116+work!H116</f>
        <v>2144856</v>
      </c>
      <c r="F116" s="65">
        <f>work!I116+work!J116</f>
        <v>164210</v>
      </c>
      <c r="H116" s="79" t="str">
        <f>work!L116</f>
        <v>20140609</v>
      </c>
      <c r="I116" s="46">
        <f t="shared" si="2"/>
        <v>2144856</v>
      </c>
      <c r="J116" s="46">
        <f t="shared" si="3"/>
        <v>164210</v>
      </c>
    </row>
    <row r="117" spans="1:10" ht="15">
      <c r="A117" s="67">
        <v>87</v>
      </c>
      <c r="B117" s="18" t="s">
        <v>516</v>
      </c>
      <c r="C117" s="17" t="s">
        <v>325</v>
      </c>
      <c r="D117" s="17" t="s">
        <v>517</v>
      </c>
      <c r="E117" s="65">
        <f>work!G117+work!H117</f>
        <v>1408142</v>
      </c>
      <c r="F117" s="65">
        <f>work!I117+work!J117</f>
        <v>185400</v>
      </c>
      <c r="H117" s="79" t="str">
        <f>work!L117</f>
        <v>20140609</v>
      </c>
      <c r="I117" s="46">
        <f t="shared" si="2"/>
        <v>1408142</v>
      </c>
      <c r="J117" s="46">
        <f t="shared" si="3"/>
        <v>185400</v>
      </c>
    </row>
    <row r="118" spans="1:10" ht="15">
      <c r="A118" s="67">
        <v>88</v>
      </c>
      <c r="B118" s="18" t="s">
        <v>519</v>
      </c>
      <c r="C118" s="17" t="s">
        <v>325</v>
      </c>
      <c r="D118" s="17" t="s">
        <v>520</v>
      </c>
      <c r="E118" s="65">
        <f>work!G118+work!H118</f>
        <v>149435</v>
      </c>
      <c r="F118" s="65">
        <f>work!I118+work!J118</f>
        <v>11700</v>
      </c>
      <c r="H118" s="79" t="str">
        <f>work!L118</f>
        <v>20140507</v>
      </c>
      <c r="I118" s="46">
        <f t="shared" si="2"/>
        <v>149435</v>
      </c>
      <c r="J118" s="46">
        <f t="shared" si="3"/>
        <v>11700</v>
      </c>
    </row>
    <row r="119" spans="1:10" ht="15">
      <c r="A119" s="67">
        <v>89</v>
      </c>
      <c r="B119" s="18" t="s">
        <v>522</v>
      </c>
      <c r="C119" s="17" t="s">
        <v>325</v>
      </c>
      <c r="D119" s="17" t="s">
        <v>523</v>
      </c>
      <c r="E119" s="65">
        <f>work!G119+work!H119</f>
        <v>342264</v>
      </c>
      <c r="F119" s="65">
        <f>work!I119+work!J119</f>
        <v>402544</v>
      </c>
      <c r="H119" s="79" t="str">
        <f>work!L119</f>
        <v>20140609</v>
      </c>
      <c r="I119" s="46">
        <f t="shared" si="2"/>
        <v>342264</v>
      </c>
      <c r="J119" s="46">
        <f t="shared" si="3"/>
        <v>402544</v>
      </c>
    </row>
    <row r="120" spans="1:10" ht="15">
      <c r="A120" s="67">
        <v>90</v>
      </c>
      <c r="B120" s="18" t="s">
        <v>525</v>
      </c>
      <c r="C120" s="17" t="s">
        <v>325</v>
      </c>
      <c r="D120" s="17" t="s">
        <v>526</v>
      </c>
      <c r="E120" s="65">
        <f>work!G120+work!H120</f>
        <v>456372</v>
      </c>
      <c r="F120" s="65">
        <f>work!I120+work!J120</f>
        <v>126374</v>
      </c>
      <c r="H120" s="79" t="str">
        <f>work!L120</f>
        <v>20140609</v>
      </c>
      <c r="I120" s="46">
        <f t="shared" si="2"/>
        <v>456372</v>
      </c>
      <c r="J120" s="46">
        <f t="shared" si="3"/>
        <v>126374</v>
      </c>
    </row>
    <row r="121" spans="1:10" ht="15">
      <c r="A121" s="67">
        <v>91</v>
      </c>
      <c r="B121" s="18" t="s">
        <v>528</v>
      </c>
      <c r="C121" s="17" t="s">
        <v>325</v>
      </c>
      <c r="D121" s="17" t="s">
        <v>529</v>
      </c>
      <c r="E121" s="65">
        <f>work!G121+work!H121</f>
        <v>1457165</v>
      </c>
      <c r="F121" s="65">
        <f>work!I121+work!J121</f>
        <v>1098606</v>
      </c>
      <c r="H121" s="79" t="str">
        <f>work!L121</f>
        <v>20140707</v>
      </c>
      <c r="I121" s="46">
        <f t="shared" si="2"/>
        <v>1457165</v>
      </c>
      <c r="J121" s="46">
        <f t="shared" si="3"/>
        <v>1098606</v>
      </c>
    </row>
    <row r="122" spans="1:10" ht="15">
      <c r="A122" s="67">
        <v>92</v>
      </c>
      <c r="B122" s="18" t="s">
        <v>531</v>
      </c>
      <c r="C122" s="17" t="s">
        <v>325</v>
      </c>
      <c r="D122" s="17" t="s">
        <v>532</v>
      </c>
      <c r="E122" s="65">
        <f>work!G122+work!H122</f>
        <v>2057151</v>
      </c>
      <c r="F122" s="65">
        <f>work!I122+work!J122</f>
        <v>40480</v>
      </c>
      <c r="H122" s="79" t="str">
        <f>work!L122</f>
        <v>20140609</v>
      </c>
      <c r="I122" s="46">
        <f t="shared" si="2"/>
        <v>2057151</v>
      </c>
      <c r="J122" s="46">
        <f t="shared" si="3"/>
        <v>40480</v>
      </c>
    </row>
    <row r="123" spans="1:10" ht="15">
      <c r="A123" s="67">
        <v>93</v>
      </c>
      <c r="B123" s="18" t="s">
        <v>534</v>
      </c>
      <c r="C123" s="17" t="s">
        <v>325</v>
      </c>
      <c r="D123" s="17" t="s">
        <v>535</v>
      </c>
      <c r="E123" s="65">
        <f>work!G123+work!H123</f>
        <v>2044544</v>
      </c>
      <c r="F123" s="65">
        <f>work!I123+work!J123</f>
        <v>3235833</v>
      </c>
      <c r="H123" s="79" t="str">
        <f>work!L123</f>
        <v>20140707</v>
      </c>
      <c r="I123" s="46">
        <f t="shared" si="2"/>
        <v>2044544</v>
      </c>
      <c r="J123" s="46">
        <f t="shared" si="3"/>
        <v>3235833</v>
      </c>
    </row>
    <row r="124" spans="1:10" ht="15">
      <c r="A124" s="67">
        <v>94</v>
      </c>
      <c r="B124" s="18" t="s">
        <v>538</v>
      </c>
      <c r="C124" s="17" t="s">
        <v>536</v>
      </c>
      <c r="D124" s="17" t="s">
        <v>539</v>
      </c>
      <c r="E124" s="65">
        <f>work!G124+work!H124</f>
        <v>200</v>
      </c>
      <c r="F124" s="65">
        <f>work!I124+work!J124</f>
        <v>400</v>
      </c>
      <c r="H124" s="79" t="str">
        <f>work!L124</f>
        <v>20140507</v>
      </c>
      <c r="I124" s="46">
        <f t="shared" si="2"/>
        <v>200</v>
      </c>
      <c r="J124" s="46">
        <f t="shared" si="3"/>
        <v>400</v>
      </c>
    </row>
    <row r="125" spans="1:10" ht="15">
      <c r="A125" s="67">
        <v>95</v>
      </c>
      <c r="B125" s="18" t="s">
        <v>541</v>
      </c>
      <c r="C125" s="17" t="s">
        <v>536</v>
      </c>
      <c r="D125" s="17" t="s">
        <v>542</v>
      </c>
      <c r="E125" s="65">
        <f>work!G125+work!H125</f>
        <v>21298</v>
      </c>
      <c r="F125" s="65">
        <f>work!I125+work!J125</f>
        <v>6400</v>
      </c>
      <c r="H125" s="79" t="str">
        <f>work!L125</f>
        <v>20140507</v>
      </c>
      <c r="I125" s="46">
        <f t="shared" si="2"/>
        <v>21298</v>
      </c>
      <c r="J125" s="46">
        <f t="shared" si="3"/>
        <v>6400</v>
      </c>
    </row>
    <row r="126" spans="1:10" ht="15">
      <c r="A126" s="67">
        <v>96</v>
      </c>
      <c r="B126" s="18" t="s">
        <v>544</v>
      </c>
      <c r="C126" s="17" t="s">
        <v>536</v>
      </c>
      <c r="D126" s="17" t="s">
        <v>545</v>
      </c>
      <c r="E126" s="65">
        <f>work!G126+work!H126</f>
        <v>80572</v>
      </c>
      <c r="F126" s="65">
        <f>work!I126+work!J126</f>
        <v>5045</v>
      </c>
      <c r="H126" s="79" t="str">
        <f>work!L126</f>
        <v>20140609</v>
      </c>
      <c r="I126" s="46">
        <f t="shared" si="2"/>
        <v>80572</v>
      </c>
      <c r="J126" s="46">
        <f t="shared" si="3"/>
        <v>5045</v>
      </c>
    </row>
    <row r="127" spans="1:10" ht="15">
      <c r="A127" s="67">
        <v>97</v>
      </c>
      <c r="B127" s="18" t="s">
        <v>547</v>
      </c>
      <c r="C127" s="17" t="s">
        <v>536</v>
      </c>
      <c r="D127" s="17" t="s">
        <v>548</v>
      </c>
      <c r="E127" s="65">
        <f>work!G127+work!H127</f>
        <v>288366</v>
      </c>
      <c r="F127" s="65">
        <f>work!I127+work!J127</f>
        <v>151945</v>
      </c>
      <c r="H127" s="79" t="str">
        <f>work!L127</f>
        <v>20140609</v>
      </c>
      <c r="I127" s="46">
        <f t="shared" si="2"/>
        <v>288366</v>
      </c>
      <c r="J127" s="46">
        <f t="shared" si="3"/>
        <v>151945</v>
      </c>
    </row>
    <row r="128" spans="1:10" ht="15">
      <c r="A128" s="67">
        <v>98</v>
      </c>
      <c r="B128" s="18" t="s">
        <v>550</v>
      </c>
      <c r="C128" s="17" t="s">
        <v>536</v>
      </c>
      <c r="D128" s="17" t="s">
        <v>551</v>
      </c>
      <c r="E128" s="65">
        <f>work!G128+work!H128</f>
        <v>150538</v>
      </c>
      <c r="F128" s="65">
        <f>work!I128+work!J128</f>
        <v>706230</v>
      </c>
      <c r="H128" s="79" t="str">
        <f>work!L128</f>
        <v>20140609</v>
      </c>
      <c r="I128" s="46">
        <f t="shared" si="2"/>
        <v>150538</v>
      </c>
      <c r="J128" s="46">
        <f t="shared" si="3"/>
        <v>706230</v>
      </c>
    </row>
    <row r="129" spans="1:10" ht="15">
      <c r="A129" s="67">
        <v>99</v>
      </c>
      <c r="B129" s="18" t="s">
        <v>553</v>
      </c>
      <c r="C129" s="17" t="s">
        <v>536</v>
      </c>
      <c r="D129" s="17" t="s">
        <v>554</v>
      </c>
      <c r="E129" s="65">
        <f>work!G129+work!H129</f>
        <v>1222478</v>
      </c>
      <c r="F129" s="65">
        <f>work!I129+work!J129</f>
        <v>421981</v>
      </c>
      <c r="H129" s="79" t="str">
        <f>work!L129</f>
        <v>20140707</v>
      </c>
      <c r="I129" s="46">
        <f t="shared" si="2"/>
        <v>1222478</v>
      </c>
      <c r="J129" s="46">
        <f t="shared" si="3"/>
        <v>421981</v>
      </c>
    </row>
    <row r="130" spans="1:10" ht="15">
      <c r="A130" s="67">
        <v>100</v>
      </c>
      <c r="B130" s="18" t="s">
        <v>556</v>
      </c>
      <c r="C130" s="17" t="s">
        <v>536</v>
      </c>
      <c r="D130" s="17" t="s">
        <v>557</v>
      </c>
      <c r="E130" s="65">
        <f>work!G130+work!H130</f>
        <v>1521891</v>
      </c>
      <c r="F130" s="65">
        <f>work!I130+work!J130</f>
        <v>464766</v>
      </c>
      <c r="H130" s="79" t="str">
        <f>work!L130</f>
        <v>20140707</v>
      </c>
      <c r="I130" s="46">
        <f t="shared" si="2"/>
        <v>1521891</v>
      </c>
      <c r="J130" s="46">
        <f t="shared" si="3"/>
        <v>464766</v>
      </c>
    </row>
    <row r="131" spans="1:10" ht="15">
      <c r="A131" s="67">
        <v>101</v>
      </c>
      <c r="B131" s="18" t="s">
        <v>559</v>
      </c>
      <c r="C131" s="17" t="s">
        <v>536</v>
      </c>
      <c r="D131" s="17" t="s">
        <v>560</v>
      </c>
      <c r="E131" s="65">
        <f>work!G131+work!H131</f>
        <v>1583582</v>
      </c>
      <c r="F131" s="65">
        <f>work!I131+work!J131</f>
        <v>351618</v>
      </c>
      <c r="H131" s="79" t="str">
        <f>work!L131</f>
        <v>20140707</v>
      </c>
      <c r="I131" s="46">
        <f t="shared" si="2"/>
        <v>1583582</v>
      </c>
      <c r="J131" s="46">
        <f t="shared" si="3"/>
        <v>351618</v>
      </c>
    </row>
    <row r="132" spans="1:10" ht="15">
      <c r="A132" s="67">
        <v>102</v>
      </c>
      <c r="B132" s="18" t="s">
        <v>562</v>
      </c>
      <c r="C132" s="17" t="s">
        <v>536</v>
      </c>
      <c r="D132" s="17" t="s">
        <v>563</v>
      </c>
      <c r="E132" s="65">
        <f>work!G132+work!H132</f>
        <v>284614</v>
      </c>
      <c r="F132" s="65">
        <f>work!I132+work!J132</f>
        <v>0</v>
      </c>
      <c r="H132" s="79" t="str">
        <f>work!L132</f>
        <v>20140609</v>
      </c>
      <c r="I132" s="46">
        <f t="shared" si="2"/>
        <v>284614</v>
      </c>
      <c r="J132" s="46">
        <f t="shared" si="3"/>
        <v>0</v>
      </c>
    </row>
    <row r="133" spans="1:10" ht="15">
      <c r="A133" s="67">
        <v>103</v>
      </c>
      <c r="B133" s="18" t="s">
        <v>565</v>
      </c>
      <c r="C133" s="17" t="s">
        <v>536</v>
      </c>
      <c r="D133" s="17" t="s">
        <v>566</v>
      </c>
      <c r="E133" s="65">
        <f>work!G133+work!H133</f>
        <v>407064</v>
      </c>
      <c r="F133" s="65">
        <f>work!I133+work!J133</f>
        <v>129539</v>
      </c>
      <c r="H133" s="79" t="str">
        <f>work!L133</f>
        <v>20140609</v>
      </c>
      <c r="I133" s="46">
        <f t="shared" si="2"/>
        <v>407064</v>
      </c>
      <c r="J133" s="46">
        <f t="shared" si="3"/>
        <v>129539</v>
      </c>
    </row>
    <row r="134" spans="1:10" ht="15">
      <c r="A134" s="67">
        <v>104</v>
      </c>
      <c r="B134" s="18" t="s">
        <v>568</v>
      </c>
      <c r="C134" s="17" t="s">
        <v>536</v>
      </c>
      <c r="D134" s="17" t="s">
        <v>569</v>
      </c>
      <c r="E134" s="65">
        <f>work!G134+work!H134</f>
        <v>135821</v>
      </c>
      <c r="F134" s="65">
        <f>work!I134+work!J134</f>
        <v>125</v>
      </c>
      <c r="H134" s="79" t="str">
        <f>work!L134</f>
        <v>20140609</v>
      </c>
      <c r="I134" s="46">
        <f t="shared" si="2"/>
        <v>135821</v>
      </c>
      <c r="J134" s="46">
        <f t="shared" si="3"/>
        <v>125</v>
      </c>
    </row>
    <row r="135" spans="1:10" ht="15">
      <c r="A135" s="67">
        <v>105</v>
      </c>
      <c r="B135" s="18" t="s">
        <v>571</v>
      </c>
      <c r="C135" s="17" t="s">
        <v>536</v>
      </c>
      <c r="D135" s="17" t="s">
        <v>572</v>
      </c>
      <c r="E135" s="65">
        <f>work!G135+work!H135</f>
        <v>67281</v>
      </c>
      <c r="F135" s="65">
        <f>work!I135+work!J135</f>
        <v>1202558</v>
      </c>
      <c r="H135" s="79" t="str">
        <f>work!L135</f>
        <v>20140707</v>
      </c>
      <c r="I135" s="46">
        <f t="shared" si="2"/>
        <v>67281</v>
      </c>
      <c r="J135" s="46">
        <f t="shared" si="3"/>
        <v>1202558</v>
      </c>
    </row>
    <row r="136" spans="1:10" ht="15">
      <c r="A136" s="67">
        <v>106</v>
      </c>
      <c r="B136" s="18" t="s">
        <v>574</v>
      </c>
      <c r="C136" s="17" t="s">
        <v>536</v>
      </c>
      <c r="D136" s="17" t="s">
        <v>575</v>
      </c>
      <c r="E136" s="65">
        <f>work!G136+work!H136</f>
        <v>1923377</v>
      </c>
      <c r="F136" s="65">
        <f>work!I136+work!J136</f>
        <v>3389225</v>
      </c>
      <c r="H136" s="79" t="str">
        <f>work!L136</f>
        <v>20140609</v>
      </c>
      <c r="I136" s="46">
        <f t="shared" si="2"/>
        <v>1923377</v>
      </c>
      <c r="J136" s="46">
        <f t="shared" si="3"/>
        <v>3389225</v>
      </c>
    </row>
    <row r="137" spans="1:10" ht="15">
      <c r="A137" s="67">
        <v>107</v>
      </c>
      <c r="B137" s="18" t="s">
        <v>577</v>
      </c>
      <c r="C137" s="17" t="s">
        <v>536</v>
      </c>
      <c r="D137" s="17" t="s">
        <v>578</v>
      </c>
      <c r="E137" s="65">
        <f>work!G137+work!H137</f>
        <v>0</v>
      </c>
      <c r="F137" s="65">
        <f>work!I137+work!J137</f>
        <v>14980</v>
      </c>
      <c r="H137" s="79" t="str">
        <f>work!L137</f>
        <v>20140507</v>
      </c>
      <c r="I137" s="46">
        <f t="shared" si="2"/>
        <v>0</v>
      </c>
      <c r="J137" s="46">
        <f t="shared" si="3"/>
        <v>14980</v>
      </c>
    </row>
    <row r="138" spans="1:10" ht="15">
      <c r="A138" s="67">
        <v>108</v>
      </c>
      <c r="B138" s="18" t="s">
        <v>580</v>
      </c>
      <c r="C138" s="17" t="s">
        <v>536</v>
      </c>
      <c r="D138" s="17" t="s">
        <v>581</v>
      </c>
      <c r="E138" s="65">
        <f>work!G138+work!H138</f>
        <v>5915724</v>
      </c>
      <c r="F138" s="65">
        <f>work!I138+work!J138</f>
        <v>7142748</v>
      </c>
      <c r="H138" s="79" t="str">
        <f>work!L138</f>
        <v>20140609</v>
      </c>
      <c r="I138" s="46">
        <f t="shared" si="2"/>
        <v>5915724</v>
      </c>
      <c r="J138" s="46">
        <f t="shared" si="3"/>
        <v>7142748</v>
      </c>
    </row>
    <row r="139" spans="1:10" ht="15">
      <c r="A139" s="67">
        <v>109</v>
      </c>
      <c r="B139" s="18" t="s">
        <v>583</v>
      </c>
      <c r="C139" s="17" t="s">
        <v>536</v>
      </c>
      <c r="D139" s="17" t="s">
        <v>584</v>
      </c>
      <c r="E139" s="65">
        <f>work!G139+work!H139</f>
        <v>165278</v>
      </c>
      <c r="F139" s="65">
        <f>work!I139+work!J139</f>
        <v>2750014</v>
      </c>
      <c r="H139" s="79" t="str">
        <f>work!L139</f>
        <v>20140609</v>
      </c>
      <c r="I139" s="46">
        <f t="shared" si="2"/>
        <v>165278</v>
      </c>
      <c r="J139" s="46">
        <f t="shared" si="3"/>
        <v>2750014</v>
      </c>
    </row>
    <row r="140" spans="1:10" ht="15">
      <c r="A140" s="67">
        <v>110</v>
      </c>
      <c r="B140" s="18" t="s">
        <v>586</v>
      </c>
      <c r="C140" s="17" t="s">
        <v>536</v>
      </c>
      <c r="D140" s="17" t="s">
        <v>587</v>
      </c>
      <c r="E140" s="65">
        <f>work!G140+work!H140</f>
        <v>493543</v>
      </c>
      <c r="F140" s="65">
        <f>work!I140+work!J140</f>
        <v>397760</v>
      </c>
      <c r="H140" s="79" t="str">
        <f>work!L140</f>
        <v>20140707</v>
      </c>
      <c r="I140" s="46">
        <f t="shared" si="2"/>
        <v>493543</v>
      </c>
      <c r="J140" s="46">
        <f t="shared" si="3"/>
        <v>397760</v>
      </c>
    </row>
    <row r="141" spans="1:10" ht="15">
      <c r="A141" s="67">
        <v>111</v>
      </c>
      <c r="B141" s="18" t="s">
        <v>589</v>
      </c>
      <c r="C141" s="17" t="s">
        <v>536</v>
      </c>
      <c r="D141" s="17" t="s">
        <v>590</v>
      </c>
      <c r="E141" s="65">
        <f>work!G141+work!H141</f>
        <v>348600</v>
      </c>
      <c r="F141" s="65">
        <f>work!I141+work!J141</f>
        <v>109375</v>
      </c>
      <c r="H141" s="79" t="str">
        <f>work!L141</f>
        <v>20140609</v>
      </c>
      <c r="I141" s="46">
        <f t="shared" si="2"/>
        <v>348600</v>
      </c>
      <c r="J141" s="46">
        <f t="shared" si="3"/>
        <v>109375</v>
      </c>
    </row>
    <row r="142" spans="1:10" ht="15">
      <c r="A142" s="67">
        <v>112</v>
      </c>
      <c r="B142" s="18" t="s">
        <v>592</v>
      </c>
      <c r="C142" s="17" t="s">
        <v>536</v>
      </c>
      <c r="D142" s="17" t="s">
        <v>593</v>
      </c>
      <c r="E142" s="65">
        <f>work!G142+work!H142</f>
        <v>726236</v>
      </c>
      <c r="F142" s="65">
        <f>work!I142+work!J142</f>
        <v>611216</v>
      </c>
      <c r="H142" s="79" t="str">
        <f>work!L142</f>
        <v>20140609</v>
      </c>
      <c r="I142" s="46">
        <f t="shared" si="2"/>
        <v>726236</v>
      </c>
      <c r="J142" s="46">
        <f t="shared" si="3"/>
        <v>611216</v>
      </c>
    </row>
    <row r="143" spans="1:10" ht="15">
      <c r="A143" s="67">
        <v>113</v>
      </c>
      <c r="B143" s="18" t="s">
        <v>595</v>
      </c>
      <c r="C143" s="17" t="s">
        <v>536</v>
      </c>
      <c r="D143" s="17" t="s">
        <v>596</v>
      </c>
      <c r="E143" s="65">
        <f>work!G143+work!H143</f>
        <v>3257864</v>
      </c>
      <c r="F143" s="65">
        <f>work!I143+work!J143</f>
        <v>437920</v>
      </c>
      <c r="H143" s="79" t="str">
        <f>work!L143</f>
        <v>20140609</v>
      </c>
      <c r="I143" s="46">
        <f t="shared" si="2"/>
        <v>3257864</v>
      </c>
      <c r="J143" s="46">
        <f t="shared" si="3"/>
        <v>437920</v>
      </c>
    </row>
    <row r="144" spans="1:10" ht="15">
      <c r="A144" s="67">
        <v>114</v>
      </c>
      <c r="B144" s="18" t="s">
        <v>598</v>
      </c>
      <c r="C144" s="17" t="s">
        <v>536</v>
      </c>
      <c r="D144" s="17" t="s">
        <v>599</v>
      </c>
      <c r="E144" s="65">
        <f>work!G144+work!H144</f>
        <v>122150</v>
      </c>
      <c r="F144" s="65">
        <f>work!I144+work!J144</f>
        <v>0</v>
      </c>
      <c r="G144" s="81"/>
      <c r="H144" s="79" t="str">
        <f>work!L144</f>
        <v>20140609</v>
      </c>
      <c r="I144" s="46">
        <f t="shared" si="2"/>
        <v>122150</v>
      </c>
      <c r="J144" s="46">
        <f t="shared" si="3"/>
        <v>0</v>
      </c>
    </row>
    <row r="145" spans="1:10" ht="15">
      <c r="A145" s="67">
        <v>115</v>
      </c>
      <c r="B145" s="18" t="s">
        <v>601</v>
      </c>
      <c r="C145" s="17" t="s">
        <v>536</v>
      </c>
      <c r="D145" s="17" t="s">
        <v>602</v>
      </c>
      <c r="E145" s="65">
        <f>work!G145+work!H145</f>
        <v>2002454</v>
      </c>
      <c r="F145" s="65">
        <f>work!I145+work!J145</f>
        <v>3053408</v>
      </c>
      <c r="H145" s="79" t="str">
        <f>work!L145</f>
        <v>20140707</v>
      </c>
      <c r="I145" s="46">
        <f t="shared" si="2"/>
        <v>2002454</v>
      </c>
      <c r="J145" s="46">
        <f t="shared" si="3"/>
        <v>3053408</v>
      </c>
    </row>
    <row r="146" spans="1:10" ht="15">
      <c r="A146" s="67">
        <v>116</v>
      </c>
      <c r="B146" s="18" t="s">
        <v>604</v>
      </c>
      <c r="C146" s="17" t="s">
        <v>536</v>
      </c>
      <c r="D146" s="17" t="s">
        <v>605</v>
      </c>
      <c r="E146" s="65">
        <f>work!G146+work!H146</f>
        <v>64394</v>
      </c>
      <c r="F146" s="65">
        <f>work!I146+work!J146</f>
        <v>0</v>
      </c>
      <c r="H146" s="79" t="str">
        <f>work!L146</f>
        <v>20140609</v>
      </c>
      <c r="I146" s="46">
        <f t="shared" si="2"/>
        <v>64394</v>
      </c>
      <c r="J146" s="46">
        <f t="shared" si="3"/>
        <v>0</v>
      </c>
    </row>
    <row r="147" spans="1:10" ht="15">
      <c r="A147" s="67">
        <v>117</v>
      </c>
      <c r="B147" s="18" t="s">
        <v>607</v>
      </c>
      <c r="C147" s="17" t="s">
        <v>536</v>
      </c>
      <c r="D147" s="17" t="s">
        <v>608</v>
      </c>
      <c r="E147" s="65">
        <f>work!G147+work!H147</f>
        <v>1668083</v>
      </c>
      <c r="F147" s="65">
        <f>work!I147+work!J147</f>
        <v>3100866</v>
      </c>
      <c r="H147" s="79" t="str">
        <f>work!L147</f>
        <v>20140707</v>
      </c>
      <c r="I147" s="46">
        <f t="shared" si="2"/>
        <v>1668083</v>
      </c>
      <c r="J147" s="46">
        <f t="shared" si="3"/>
        <v>3100866</v>
      </c>
    </row>
    <row r="148" spans="1:10" ht="15">
      <c r="A148" s="67">
        <v>118</v>
      </c>
      <c r="B148" s="18" t="s">
        <v>610</v>
      </c>
      <c r="C148" s="17" t="s">
        <v>536</v>
      </c>
      <c r="D148" s="17" t="s">
        <v>611</v>
      </c>
      <c r="E148" s="65">
        <f>work!G148+work!H148</f>
        <v>32200</v>
      </c>
      <c r="F148" s="65">
        <f>work!I148+work!J148</f>
        <v>44650</v>
      </c>
      <c r="H148" s="79" t="str">
        <f>work!L148</f>
        <v>No report</v>
      </c>
      <c r="I148" s="46">
        <f t="shared" si="2"/>
        <v>32200</v>
      </c>
      <c r="J148" s="46">
        <f t="shared" si="3"/>
        <v>44650</v>
      </c>
    </row>
    <row r="149" spans="1:10" ht="15">
      <c r="A149" s="67">
        <v>119</v>
      </c>
      <c r="B149" s="18" t="s">
        <v>613</v>
      </c>
      <c r="C149" s="17" t="s">
        <v>536</v>
      </c>
      <c r="D149" s="17" t="s">
        <v>614</v>
      </c>
      <c r="E149" s="65">
        <f>work!G149+work!H149</f>
        <v>41592</v>
      </c>
      <c r="F149" s="65">
        <f>work!I149+work!J149</f>
        <v>44350</v>
      </c>
      <c r="H149" s="79" t="str">
        <f>work!L149</f>
        <v>20140609</v>
      </c>
      <c r="I149" s="46">
        <f t="shared" si="2"/>
        <v>41592</v>
      </c>
      <c r="J149" s="46">
        <f t="shared" si="3"/>
        <v>44350</v>
      </c>
    </row>
    <row r="150" spans="1:10" ht="15">
      <c r="A150" s="67">
        <v>120</v>
      </c>
      <c r="B150" s="18" t="s">
        <v>616</v>
      </c>
      <c r="C150" s="17" t="s">
        <v>536</v>
      </c>
      <c r="D150" s="17" t="s">
        <v>617</v>
      </c>
      <c r="E150" s="65">
        <f>work!G150+work!H150</f>
        <v>133293</v>
      </c>
      <c r="F150" s="65">
        <f>work!I150+work!J150</f>
        <v>378800</v>
      </c>
      <c r="H150" s="79" t="str">
        <f>work!L150</f>
        <v>20140707</v>
      </c>
      <c r="I150" s="46">
        <f t="shared" si="2"/>
        <v>133293</v>
      </c>
      <c r="J150" s="46">
        <f t="shared" si="3"/>
        <v>378800</v>
      </c>
    </row>
    <row r="151" spans="1:10" ht="15">
      <c r="A151" s="67">
        <v>121</v>
      </c>
      <c r="B151" s="18" t="s">
        <v>619</v>
      </c>
      <c r="C151" s="17" t="s">
        <v>536</v>
      </c>
      <c r="D151" s="17" t="s">
        <v>620</v>
      </c>
      <c r="E151" s="65" t="e">
        <f>work!G151+work!H151</f>
        <v>#VALUE!</v>
      </c>
      <c r="F151" s="65" t="e">
        <f>work!I151+work!J151</f>
        <v>#VALUE!</v>
      </c>
      <c r="H151" s="79" t="str">
        <f>work!L151</f>
        <v>20140609</v>
      </c>
      <c r="I151" s="46" t="e">
        <f t="shared" si="2"/>
        <v>#VALUE!</v>
      </c>
      <c r="J151" s="46" t="e">
        <f t="shared" si="3"/>
        <v>#VALUE!</v>
      </c>
    </row>
    <row r="152" spans="1:10" ht="15">
      <c r="A152" s="67">
        <v>122</v>
      </c>
      <c r="B152" s="18" t="s">
        <v>622</v>
      </c>
      <c r="C152" s="17" t="s">
        <v>536</v>
      </c>
      <c r="D152" s="17" t="s">
        <v>623</v>
      </c>
      <c r="E152" s="65">
        <f>work!G152+work!H152</f>
        <v>384216</v>
      </c>
      <c r="F152" s="65">
        <f>work!I152+work!J152</f>
        <v>25800</v>
      </c>
      <c r="H152" s="79" t="str">
        <f>work!L152</f>
        <v>20140609</v>
      </c>
      <c r="I152" s="46">
        <f t="shared" si="2"/>
        <v>384216</v>
      </c>
      <c r="J152" s="46">
        <f t="shared" si="3"/>
        <v>25800</v>
      </c>
    </row>
    <row r="153" spans="1:10" ht="15">
      <c r="A153" s="67">
        <v>123</v>
      </c>
      <c r="B153" s="18" t="s">
        <v>625</v>
      </c>
      <c r="C153" s="17" t="s">
        <v>536</v>
      </c>
      <c r="D153" s="17" t="s">
        <v>626</v>
      </c>
      <c r="E153" s="65">
        <f>work!G153+work!H153</f>
        <v>76122</v>
      </c>
      <c r="F153" s="65">
        <f>work!I153+work!J153</f>
        <v>13000</v>
      </c>
      <c r="H153" s="79" t="str">
        <f>work!L153</f>
        <v>20140609</v>
      </c>
      <c r="I153" s="46">
        <f t="shared" si="2"/>
        <v>76122</v>
      </c>
      <c r="J153" s="46">
        <f t="shared" si="3"/>
        <v>13000</v>
      </c>
    </row>
    <row r="154" spans="1:10" ht="15">
      <c r="A154" s="67">
        <v>124</v>
      </c>
      <c r="B154" s="18" t="s">
        <v>628</v>
      </c>
      <c r="C154" s="17" t="s">
        <v>536</v>
      </c>
      <c r="D154" s="17" t="s">
        <v>629</v>
      </c>
      <c r="E154" s="65">
        <f>work!G154+work!H154</f>
        <v>66863</v>
      </c>
      <c r="F154" s="65">
        <f>work!I154+work!J154</f>
        <v>27446</v>
      </c>
      <c r="H154" s="79" t="str">
        <f>work!L154</f>
        <v>20140707</v>
      </c>
      <c r="I154" s="46">
        <f t="shared" si="2"/>
        <v>66863</v>
      </c>
      <c r="J154" s="46">
        <f t="shared" si="3"/>
        <v>27446</v>
      </c>
    </row>
    <row r="155" spans="1:10" ht="15">
      <c r="A155" s="67">
        <v>125</v>
      </c>
      <c r="B155" s="18" t="s">
        <v>631</v>
      </c>
      <c r="C155" s="17" t="s">
        <v>536</v>
      </c>
      <c r="D155" s="17" t="s">
        <v>632</v>
      </c>
      <c r="E155" s="65">
        <f>work!G155+work!H155</f>
        <v>169366</v>
      </c>
      <c r="F155" s="65">
        <f>work!I155+work!J155</f>
        <v>2000</v>
      </c>
      <c r="H155" s="79" t="str">
        <f>work!L155</f>
        <v>20140507</v>
      </c>
      <c r="I155" s="46">
        <f t="shared" si="2"/>
        <v>169366</v>
      </c>
      <c r="J155" s="46">
        <f t="shared" si="3"/>
        <v>2000</v>
      </c>
    </row>
    <row r="156" spans="1:10" ht="15">
      <c r="A156" s="67">
        <v>126</v>
      </c>
      <c r="B156" s="18" t="s">
        <v>634</v>
      </c>
      <c r="C156" s="17" t="s">
        <v>536</v>
      </c>
      <c r="D156" s="17" t="s">
        <v>635</v>
      </c>
      <c r="E156" s="65">
        <f>work!G156+work!H156</f>
        <v>204034</v>
      </c>
      <c r="F156" s="65">
        <f>work!I156+work!J156</f>
        <v>280346</v>
      </c>
      <c r="H156" s="79" t="str">
        <f>work!L156</f>
        <v>20140507</v>
      </c>
      <c r="I156" s="46">
        <f t="shared" si="2"/>
        <v>204034</v>
      </c>
      <c r="J156" s="46">
        <f t="shared" si="3"/>
        <v>280346</v>
      </c>
    </row>
    <row r="157" spans="1:10" ht="15">
      <c r="A157" s="67">
        <v>127</v>
      </c>
      <c r="B157" s="18" t="s">
        <v>637</v>
      </c>
      <c r="C157" s="17" t="s">
        <v>536</v>
      </c>
      <c r="D157" s="17" t="s">
        <v>638</v>
      </c>
      <c r="E157" s="65">
        <f>work!G157+work!H157</f>
        <v>80336</v>
      </c>
      <c r="F157" s="65">
        <f>work!I157+work!J157</f>
        <v>14133</v>
      </c>
      <c r="H157" s="79" t="str">
        <f>work!L157</f>
        <v>20140609</v>
      </c>
      <c r="I157" s="46">
        <f t="shared" si="2"/>
        <v>80336</v>
      </c>
      <c r="J157" s="46">
        <f t="shared" si="3"/>
        <v>14133</v>
      </c>
    </row>
    <row r="158" spans="1:10" ht="15">
      <c r="A158" s="67">
        <v>128</v>
      </c>
      <c r="B158" s="18" t="s">
        <v>640</v>
      </c>
      <c r="C158" s="17" t="s">
        <v>536</v>
      </c>
      <c r="D158" s="17" t="s">
        <v>641</v>
      </c>
      <c r="E158" s="65">
        <f>work!G158+work!H158</f>
        <v>85096</v>
      </c>
      <c r="F158" s="65">
        <f>work!I158+work!J158</f>
        <v>38580</v>
      </c>
      <c r="H158" s="79" t="str">
        <f>work!L158</f>
        <v>20140609</v>
      </c>
      <c r="I158" s="46">
        <f t="shared" si="2"/>
        <v>85096</v>
      </c>
      <c r="J158" s="46">
        <f t="shared" si="3"/>
        <v>38580</v>
      </c>
    </row>
    <row r="159" spans="1:10" ht="15">
      <c r="A159" s="67">
        <v>129</v>
      </c>
      <c r="B159" s="18" t="s">
        <v>643</v>
      </c>
      <c r="C159" s="17" t="s">
        <v>536</v>
      </c>
      <c r="D159" s="17" t="s">
        <v>523</v>
      </c>
      <c r="E159" s="65">
        <f>work!G159+work!H159</f>
        <v>7500</v>
      </c>
      <c r="F159" s="65">
        <f>work!I159+work!J159</f>
        <v>6225</v>
      </c>
      <c r="H159" s="79" t="str">
        <f>work!L159</f>
        <v>20140609</v>
      </c>
      <c r="I159" s="46">
        <f t="shared" si="2"/>
        <v>7500</v>
      </c>
      <c r="J159" s="46">
        <f t="shared" si="3"/>
        <v>6225</v>
      </c>
    </row>
    <row r="160" spans="1:10" ht="15">
      <c r="A160" s="67">
        <v>130</v>
      </c>
      <c r="B160" s="18" t="s">
        <v>645</v>
      </c>
      <c r="C160" s="17" t="s">
        <v>536</v>
      </c>
      <c r="D160" s="17" t="s">
        <v>646</v>
      </c>
      <c r="E160" s="65">
        <f>work!G160+work!H160</f>
        <v>162826</v>
      </c>
      <c r="F160" s="65">
        <f>work!I160+work!J160</f>
        <v>27104</v>
      </c>
      <c r="H160" s="79" t="str">
        <f>work!L160</f>
        <v>20140507</v>
      </c>
      <c r="I160" s="46">
        <f aca="true" t="shared" si="4" ref="I160:I223">E160</f>
        <v>162826</v>
      </c>
      <c r="J160" s="46">
        <f aca="true" t="shared" si="5" ref="J160:J223">F160</f>
        <v>27104</v>
      </c>
    </row>
    <row r="161" spans="1:10" ht="15">
      <c r="A161" s="67">
        <v>131</v>
      </c>
      <c r="B161" s="18" t="s">
        <v>648</v>
      </c>
      <c r="C161" s="17" t="s">
        <v>536</v>
      </c>
      <c r="D161" s="17" t="s">
        <v>649</v>
      </c>
      <c r="E161" s="65">
        <f>work!G161+work!H161</f>
        <v>1431871</v>
      </c>
      <c r="F161" s="65">
        <f>work!I161+work!J161</f>
        <v>97768</v>
      </c>
      <c r="H161" s="79" t="str">
        <f>work!L161</f>
        <v>20140609</v>
      </c>
      <c r="I161" s="46">
        <f t="shared" si="4"/>
        <v>1431871</v>
      </c>
      <c r="J161" s="46">
        <f t="shared" si="5"/>
        <v>97768</v>
      </c>
    </row>
    <row r="162" spans="1:10" ht="15">
      <c r="A162" s="67">
        <v>132</v>
      </c>
      <c r="B162" s="18" t="s">
        <v>651</v>
      </c>
      <c r="C162" s="17" t="s">
        <v>536</v>
      </c>
      <c r="D162" s="17" t="s">
        <v>652</v>
      </c>
      <c r="E162" s="65">
        <f>work!G162+work!H162</f>
        <v>5500</v>
      </c>
      <c r="F162" s="65">
        <f>work!I162+work!J162</f>
        <v>12000</v>
      </c>
      <c r="G162" s="81"/>
      <c r="H162" s="79" t="str">
        <f>work!L162</f>
        <v>20140609</v>
      </c>
      <c r="I162" s="46">
        <f t="shared" si="4"/>
        <v>5500</v>
      </c>
      <c r="J162" s="46">
        <f t="shared" si="5"/>
        <v>12000</v>
      </c>
    </row>
    <row r="163" spans="1:10" ht="15">
      <c r="A163" s="67">
        <v>133</v>
      </c>
      <c r="B163" s="18" t="s">
        <v>654</v>
      </c>
      <c r="C163" s="17" t="s">
        <v>536</v>
      </c>
      <c r="D163" s="17" t="s">
        <v>655</v>
      </c>
      <c r="E163" s="65" t="e">
        <f>work!G163+work!H163</f>
        <v>#VALUE!</v>
      </c>
      <c r="F163" s="65" t="e">
        <f>work!I163+work!J163</f>
        <v>#VALUE!</v>
      </c>
      <c r="G163" s="81"/>
      <c r="H163" s="79" t="s">
        <v>9</v>
      </c>
      <c r="I163" s="46" t="e">
        <f t="shared" si="4"/>
        <v>#VALUE!</v>
      </c>
      <c r="J163" s="46" t="e">
        <f t="shared" si="5"/>
        <v>#VALUE!</v>
      </c>
    </row>
    <row r="164" spans="1:10" ht="15">
      <c r="A164" s="67">
        <v>134</v>
      </c>
      <c r="B164" s="18" t="s">
        <v>658</v>
      </c>
      <c r="C164" s="17" t="s">
        <v>656</v>
      </c>
      <c r="D164" s="17" t="s">
        <v>659</v>
      </c>
      <c r="E164" s="65" t="e">
        <f>work!G164+work!H164</f>
        <v>#VALUE!</v>
      </c>
      <c r="F164" s="65" t="e">
        <f>work!I164+work!J164</f>
        <v>#VALUE!</v>
      </c>
      <c r="H164" s="79" t="str">
        <f>work!L164</f>
        <v>20140609</v>
      </c>
      <c r="I164" s="46" t="e">
        <f t="shared" si="4"/>
        <v>#VALUE!</v>
      </c>
      <c r="J164" s="46" t="e">
        <f t="shared" si="5"/>
        <v>#VALUE!</v>
      </c>
    </row>
    <row r="165" spans="1:10" ht="15">
      <c r="A165" s="67">
        <v>135</v>
      </c>
      <c r="B165" s="18" t="s">
        <v>661</v>
      </c>
      <c r="C165" s="17" t="s">
        <v>656</v>
      </c>
      <c r="D165" s="17" t="s">
        <v>662</v>
      </c>
      <c r="E165" s="65">
        <f>work!G165+work!H165</f>
        <v>0</v>
      </c>
      <c r="F165" s="65">
        <f>work!I165+work!J165</f>
        <v>6900</v>
      </c>
      <c r="H165" s="79" t="s">
        <v>9</v>
      </c>
      <c r="I165" s="46">
        <f t="shared" si="4"/>
        <v>0</v>
      </c>
      <c r="J165" s="46">
        <f t="shared" si="5"/>
        <v>6900</v>
      </c>
    </row>
    <row r="166" spans="1:10" ht="15">
      <c r="A166" s="67">
        <v>136</v>
      </c>
      <c r="B166" s="18" t="s">
        <v>664</v>
      </c>
      <c r="C166" s="17" t="s">
        <v>656</v>
      </c>
      <c r="D166" s="17" t="s">
        <v>665</v>
      </c>
      <c r="E166" s="65">
        <f>work!G166+work!H166</f>
        <v>190482</v>
      </c>
      <c r="F166" s="65">
        <f>work!I166+work!J166</f>
        <v>4601</v>
      </c>
      <c r="H166" s="79" t="str">
        <f>work!L166</f>
        <v>20140609</v>
      </c>
      <c r="I166" s="46">
        <f t="shared" si="4"/>
        <v>190482</v>
      </c>
      <c r="J166" s="46">
        <f t="shared" si="5"/>
        <v>4601</v>
      </c>
    </row>
    <row r="167" spans="1:10" ht="15">
      <c r="A167" s="67">
        <v>137</v>
      </c>
      <c r="B167" s="18" t="s">
        <v>667</v>
      </c>
      <c r="C167" s="17" t="s">
        <v>656</v>
      </c>
      <c r="D167" s="17" t="s">
        <v>668</v>
      </c>
      <c r="E167" s="65">
        <f>work!G167+work!H167</f>
        <v>678706</v>
      </c>
      <c r="F167" s="65">
        <f>work!I167+work!J167</f>
        <v>122750</v>
      </c>
      <c r="H167" s="79" t="str">
        <f>work!L167</f>
        <v>20140609</v>
      </c>
      <c r="I167" s="46">
        <f t="shared" si="4"/>
        <v>678706</v>
      </c>
      <c r="J167" s="46">
        <f t="shared" si="5"/>
        <v>122750</v>
      </c>
    </row>
    <row r="168" spans="1:10" ht="15">
      <c r="A168" s="67">
        <v>138</v>
      </c>
      <c r="B168" s="18" t="s">
        <v>670</v>
      </c>
      <c r="C168" s="17" t="s">
        <v>656</v>
      </c>
      <c r="D168" s="17" t="s">
        <v>671</v>
      </c>
      <c r="E168" s="65">
        <f>work!G168+work!H168</f>
        <v>56217</v>
      </c>
      <c r="F168" s="65">
        <f>work!I168+work!J168</f>
        <v>71285</v>
      </c>
      <c r="H168" s="79" t="str">
        <f>work!L168</f>
        <v>20140507</v>
      </c>
      <c r="I168" s="46">
        <f t="shared" si="4"/>
        <v>56217</v>
      </c>
      <c r="J168" s="46">
        <f t="shared" si="5"/>
        <v>71285</v>
      </c>
    </row>
    <row r="169" spans="1:10" ht="15">
      <c r="A169" s="67">
        <v>139</v>
      </c>
      <c r="B169" s="18" t="s">
        <v>673</v>
      </c>
      <c r="C169" s="17" t="s">
        <v>656</v>
      </c>
      <c r="D169" s="17" t="s">
        <v>674</v>
      </c>
      <c r="E169" s="65">
        <f>work!G169+work!H169</f>
        <v>1022036</v>
      </c>
      <c r="F169" s="65">
        <f>work!I169+work!J169</f>
        <v>54500</v>
      </c>
      <c r="H169" s="79" t="str">
        <f>work!L169</f>
        <v>20140707</v>
      </c>
      <c r="I169" s="46">
        <f t="shared" si="4"/>
        <v>1022036</v>
      </c>
      <c r="J169" s="46">
        <f t="shared" si="5"/>
        <v>54500</v>
      </c>
    </row>
    <row r="170" spans="1:10" ht="15">
      <c r="A170" s="67">
        <v>140</v>
      </c>
      <c r="B170" s="18" t="s">
        <v>676</v>
      </c>
      <c r="C170" s="17" t="s">
        <v>656</v>
      </c>
      <c r="D170" s="17" t="s">
        <v>677</v>
      </c>
      <c r="E170" s="65">
        <f>work!G170+work!H170</f>
        <v>25135</v>
      </c>
      <c r="F170" s="65">
        <f>work!I170+work!J170</f>
        <v>21695</v>
      </c>
      <c r="H170" s="79" t="str">
        <f>work!L170</f>
        <v>20140707</v>
      </c>
      <c r="I170" s="46">
        <f t="shared" si="4"/>
        <v>25135</v>
      </c>
      <c r="J170" s="46">
        <f t="shared" si="5"/>
        <v>21695</v>
      </c>
    </row>
    <row r="171" spans="1:10" ht="15">
      <c r="A171" s="67">
        <v>141</v>
      </c>
      <c r="B171" s="18" t="s">
        <v>679</v>
      </c>
      <c r="C171" s="17" t="s">
        <v>656</v>
      </c>
      <c r="D171" s="17" t="s">
        <v>680</v>
      </c>
      <c r="E171" s="65">
        <f>work!G171+work!H171</f>
        <v>16014254</v>
      </c>
      <c r="F171" s="65">
        <f>work!I171+work!J171</f>
        <v>19118166</v>
      </c>
      <c r="H171" s="79" t="str">
        <f>work!L171</f>
        <v>20140609</v>
      </c>
      <c r="I171" s="46">
        <f t="shared" si="4"/>
        <v>16014254</v>
      </c>
      <c r="J171" s="46">
        <f t="shared" si="5"/>
        <v>19118166</v>
      </c>
    </row>
    <row r="172" spans="1:10" ht="15">
      <c r="A172" s="67">
        <v>142</v>
      </c>
      <c r="B172" s="18" t="s">
        <v>682</v>
      </c>
      <c r="C172" s="17" t="s">
        <v>656</v>
      </c>
      <c r="D172" s="17" t="s">
        <v>683</v>
      </c>
      <c r="E172" s="65">
        <f>work!G172+work!H172</f>
        <v>2117550</v>
      </c>
      <c r="F172" s="65">
        <f>work!I172+work!J172</f>
        <v>2878590</v>
      </c>
      <c r="H172" s="79" t="str">
        <f>work!L172</f>
        <v>20140609</v>
      </c>
      <c r="I172" s="46">
        <f t="shared" si="4"/>
        <v>2117550</v>
      </c>
      <c r="J172" s="46">
        <f t="shared" si="5"/>
        <v>2878590</v>
      </c>
    </row>
    <row r="173" spans="1:10" ht="15">
      <c r="A173" s="67">
        <v>143</v>
      </c>
      <c r="B173" s="18" t="s">
        <v>685</v>
      </c>
      <c r="C173" s="17" t="s">
        <v>656</v>
      </c>
      <c r="D173" s="17" t="s">
        <v>686</v>
      </c>
      <c r="E173" s="65">
        <f>work!G173+work!H173</f>
        <v>5897</v>
      </c>
      <c r="F173" s="65">
        <f>work!I173+work!J173</f>
        <v>0</v>
      </c>
      <c r="H173" s="79" t="str">
        <f>work!L173</f>
        <v>20140507</v>
      </c>
      <c r="I173" s="46">
        <f t="shared" si="4"/>
        <v>5897</v>
      </c>
      <c r="J173" s="46">
        <f t="shared" si="5"/>
        <v>0</v>
      </c>
    </row>
    <row r="174" spans="1:10" ht="15">
      <c r="A174" s="67">
        <v>144</v>
      </c>
      <c r="B174" s="18" t="s">
        <v>688</v>
      </c>
      <c r="C174" s="17" t="s">
        <v>656</v>
      </c>
      <c r="D174" s="17" t="s">
        <v>689</v>
      </c>
      <c r="E174" s="65">
        <f>work!G174+work!H174</f>
        <v>57864</v>
      </c>
      <c r="F174" s="65">
        <f>work!I174+work!J174</f>
        <v>0</v>
      </c>
      <c r="H174" s="79" t="str">
        <f>work!L174</f>
        <v>20140707</v>
      </c>
      <c r="I174" s="46">
        <f t="shared" si="4"/>
        <v>57864</v>
      </c>
      <c r="J174" s="46">
        <f t="shared" si="5"/>
        <v>0</v>
      </c>
    </row>
    <row r="175" spans="1:10" ht="15">
      <c r="A175" s="67">
        <v>145</v>
      </c>
      <c r="B175" s="18" t="s">
        <v>691</v>
      </c>
      <c r="C175" s="17" t="s">
        <v>656</v>
      </c>
      <c r="D175" s="17" t="s">
        <v>692</v>
      </c>
      <c r="E175" s="65">
        <f>work!G175+work!H175</f>
        <v>332629</v>
      </c>
      <c r="F175" s="65">
        <f>work!I175+work!J175</f>
        <v>640399</v>
      </c>
      <c r="H175" s="79" t="str">
        <f>work!L175</f>
        <v>20140609</v>
      </c>
      <c r="I175" s="46">
        <f t="shared" si="4"/>
        <v>332629</v>
      </c>
      <c r="J175" s="46">
        <f t="shared" si="5"/>
        <v>640399</v>
      </c>
    </row>
    <row r="176" spans="1:10" ht="15">
      <c r="A176" s="67">
        <v>146</v>
      </c>
      <c r="B176" s="18" t="s">
        <v>694</v>
      </c>
      <c r="C176" s="17" t="s">
        <v>656</v>
      </c>
      <c r="D176" s="17" t="s">
        <v>695</v>
      </c>
      <c r="E176" s="65">
        <f>work!G176+work!H176</f>
        <v>101385</v>
      </c>
      <c r="F176" s="65">
        <f>work!I176+work!J176</f>
        <v>14700</v>
      </c>
      <c r="H176" s="79" t="str">
        <f>work!L176</f>
        <v>20140609</v>
      </c>
      <c r="I176" s="46">
        <f t="shared" si="4"/>
        <v>101385</v>
      </c>
      <c r="J176" s="46">
        <f t="shared" si="5"/>
        <v>14700</v>
      </c>
    </row>
    <row r="177" spans="1:10" ht="15">
      <c r="A177" s="67">
        <v>147</v>
      </c>
      <c r="B177" s="18" t="s">
        <v>697</v>
      </c>
      <c r="C177" s="17" t="s">
        <v>656</v>
      </c>
      <c r="D177" s="17" t="s">
        <v>698</v>
      </c>
      <c r="E177" s="65">
        <f>work!G177+work!H177</f>
        <v>455900</v>
      </c>
      <c r="F177" s="65">
        <f>work!I177+work!J177</f>
        <v>23350</v>
      </c>
      <c r="H177" s="79" t="str">
        <f>work!L177</f>
        <v>20140609</v>
      </c>
      <c r="I177" s="46">
        <f t="shared" si="4"/>
        <v>455900</v>
      </c>
      <c r="J177" s="46">
        <f t="shared" si="5"/>
        <v>23350</v>
      </c>
    </row>
    <row r="178" spans="1:10" ht="15">
      <c r="A178" s="67">
        <v>148</v>
      </c>
      <c r="B178" s="18" t="s">
        <v>700</v>
      </c>
      <c r="C178" s="17" t="s">
        <v>656</v>
      </c>
      <c r="D178" s="17" t="s">
        <v>701</v>
      </c>
      <c r="E178" s="65" t="e">
        <f>work!G178+work!H178</f>
        <v>#VALUE!</v>
      </c>
      <c r="F178" s="65" t="e">
        <f>work!I178+work!J178</f>
        <v>#VALUE!</v>
      </c>
      <c r="H178" s="79" t="str">
        <f>work!L178</f>
        <v>20140609</v>
      </c>
      <c r="I178" s="46" t="e">
        <f t="shared" si="4"/>
        <v>#VALUE!</v>
      </c>
      <c r="J178" s="46" t="e">
        <f t="shared" si="5"/>
        <v>#VALUE!</v>
      </c>
    </row>
    <row r="179" spans="1:10" ht="15">
      <c r="A179" s="67">
        <v>149</v>
      </c>
      <c r="B179" s="18" t="s">
        <v>703</v>
      </c>
      <c r="C179" s="17" t="s">
        <v>656</v>
      </c>
      <c r="D179" s="17" t="s">
        <v>704</v>
      </c>
      <c r="E179" s="65">
        <f>work!G179+work!H179</f>
        <v>9476252</v>
      </c>
      <c r="F179" s="65">
        <f>work!I179+work!J179</f>
        <v>89951</v>
      </c>
      <c r="H179" s="79" t="str">
        <f>work!L179</f>
        <v>20140609</v>
      </c>
      <c r="I179" s="46">
        <f t="shared" si="4"/>
        <v>9476252</v>
      </c>
      <c r="J179" s="46">
        <f t="shared" si="5"/>
        <v>89951</v>
      </c>
    </row>
    <row r="180" spans="1:10" ht="15">
      <c r="A180" s="67">
        <v>150</v>
      </c>
      <c r="B180" s="18" t="s">
        <v>706</v>
      </c>
      <c r="C180" s="17" t="s">
        <v>656</v>
      </c>
      <c r="D180" s="17" t="s">
        <v>707</v>
      </c>
      <c r="E180" s="65">
        <f>work!G180+work!H180</f>
        <v>1994167</v>
      </c>
      <c r="F180" s="65">
        <f>work!I180+work!J180</f>
        <v>32010</v>
      </c>
      <c r="H180" s="79" t="str">
        <f>work!L180</f>
        <v>20140707</v>
      </c>
      <c r="I180" s="46">
        <f t="shared" si="4"/>
        <v>1994167</v>
      </c>
      <c r="J180" s="46">
        <f t="shared" si="5"/>
        <v>32010</v>
      </c>
    </row>
    <row r="181" spans="1:10" ht="15">
      <c r="A181" s="67">
        <v>151</v>
      </c>
      <c r="B181" s="18" t="s">
        <v>709</v>
      </c>
      <c r="C181" s="17" t="s">
        <v>656</v>
      </c>
      <c r="D181" s="17" t="s">
        <v>710</v>
      </c>
      <c r="E181" s="65">
        <f>work!G181+work!H181</f>
        <v>176987</v>
      </c>
      <c r="F181" s="65">
        <f>work!I181+work!J181</f>
        <v>9345</v>
      </c>
      <c r="H181" s="79" t="str">
        <f>work!L181</f>
        <v>20140609</v>
      </c>
      <c r="I181" s="46">
        <f t="shared" si="4"/>
        <v>176987</v>
      </c>
      <c r="J181" s="46">
        <f t="shared" si="5"/>
        <v>9345</v>
      </c>
    </row>
    <row r="182" spans="1:10" ht="15">
      <c r="A182" s="67">
        <v>152</v>
      </c>
      <c r="B182" s="18" t="s">
        <v>712</v>
      </c>
      <c r="C182" s="17" t="s">
        <v>656</v>
      </c>
      <c r="D182" s="17" t="s">
        <v>713</v>
      </c>
      <c r="E182" s="65">
        <f>work!G182+work!H182</f>
        <v>3500</v>
      </c>
      <c r="F182" s="65">
        <f>work!I182+work!J182</f>
        <v>0</v>
      </c>
      <c r="H182" s="79" t="str">
        <f>work!L182</f>
        <v>20140507</v>
      </c>
      <c r="I182" s="46">
        <f t="shared" si="4"/>
        <v>3500</v>
      </c>
      <c r="J182" s="46">
        <f t="shared" si="5"/>
        <v>0</v>
      </c>
    </row>
    <row r="183" spans="1:10" ht="15">
      <c r="A183" s="67">
        <v>153</v>
      </c>
      <c r="B183" s="18" t="s">
        <v>715</v>
      </c>
      <c r="C183" s="17" t="s">
        <v>656</v>
      </c>
      <c r="D183" s="17" t="s">
        <v>716</v>
      </c>
      <c r="E183" s="65">
        <f>work!G183+work!H183</f>
        <v>10653</v>
      </c>
      <c r="F183" s="65">
        <f>work!I183+work!J183</f>
        <v>31800</v>
      </c>
      <c r="H183" s="79" t="str">
        <f>work!L183</f>
        <v>20140507</v>
      </c>
      <c r="I183" s="46">
        <f t="shared" si="4"/>
        <v>10653</v>
      </c>
      <c r="J183" s="46">
        <f t="shared" si="5"/>
        <v>31800</v>
      </c>
    </row>
    <row r="184" spans="1:10" ht="15">
      <c r="A184" s="67">
        <v>154</v>
      </c>
      <c r="B184" s="18" t="s">
        <v>718</v>
      </c>
      <c r="C184" s="17" t="s">
        <v>656</v>
      </c>
      <c r="D184" s="17" t="s">
        <v>719</v>
      </c>
      <c r="E184" s="65">
        <f>work!G184+work!H184</f>
        <v>96594</v>
      </c>
      <c r="F184" s="65">
        <f>work!I184+work!J184</f>
        <v>111800</v>
      </c>
      <c r="H184" s="79" t="str">
        <f>work!L184</f>
        <v>20140707</v>
      </c>
      <c r="I184" s="46">
        <f t="shared" si="4"/>
        <v>96594</v>
      </c>
      <c r="J184" s="46">
        <f t="shared" si="5"/>
        <v>111800</v>
      </c>
    </row>
    <row r="185" spans="1:10" ht="15">
      <c r="A185" s="67">
        <v>155</v>
      </c>
      <c r="B185" s="18" t="s">
        <v>721</v>
      </c>
      <c r="C185" s="17" t="s">
        <v>656</v>
      </c>
      <c r="D185" s="17" t="s">
        <v>722</v>
      </c>
      <c r="E185" s="65">
        <f>work!G185+work!H185</f>
        <v>139205</v>
      </c>
      <c r="F185" s="65">
        <f>work!I185+work!J185</f>
        <v>309964</v>
      </c>
      <c r="H185" s="79" t="str">
        <f>work!L185</f>
        <v>20140609</v>
      </c>
      <c r="I185" s="46">
        <f t="shared" si="4"/>
        <v>139205</v>
      </c>
      <c r="J185" s="46">
        <f t="shared" si="5"/>
        <v>309964</v>
      </c>
    </row>
    <row r="186" spans="1:10" ht="15">
      <c r="A186" s="67">
        <v>156</v>
      </c>
      <c r="B186" s="18" t="s">
        <v>724</v>
      </c>
      <c r="C186" s="17" t="s">
        <v>656</v>
      </c>
      <c r="D186" s="17" t="s">
        <v>725</v>
      </c>
      <c r="E186" s="65">
        <f>work!G186+work!H186</f>
        <v>118114</v>
      </c>
      <c r="F186" s="65">
        <f>work!I186+work!J186</f>
        <v>6900</v>
      </c>
      <c r="H186" s="79" t="str">
        <f>work!L186</f>
        <v>20140609</v>
      </c>
      <c r="I186" s="46">
        <f t="shared" si="4"/>
        <v>118114</v>
      </c>
      <c r="J186" s="46">
        <f t="shared" si="5"/>
        <v>6900</v>
      </c>
    </row>
    <row r="187" spans="1:10" ht="15">
      <c r="A187" s="67">
        <v>157</v>
      </c>
      <c r="B187" s="18" t="s">
        <v>727</v>
      </c>
      <c r="C187" s="17" t="s">
        <v>656</v>
      </c>
      <c r="D187" s="17" t="s">
        <v>728</v>
      </c>
      <c r="E187" s="65">
        <f>work!G187+work!H187</f>
        <v>97055</v>
      </c>
      <c r="F187" s="65">
        <f>work!I187+work!J187</f>
        <v>83400</v>
      </c>
      <c r="H187" s="79" t="str">
        <f>work!L187</f>
        <v>20140507</v>
      </c>
      <c r="I187" s="46">
        <f t="shared" si="4"/>
        <v>97055</v>
      </c>
      <c r="J187" s="46">
        <f t="shared" si="5"/>
        <v>83400</v>
      </c>
    </row>
    <row r="188" spans="1:10" ht="15">
      <c r="A188" s="67">
        <v>158</v>
      </c>
      <c r="B188" s="18" t="s">
        <v>730</v>
      </c>
      <c r="C188" s="17" t="s">
        <v>656</v>
      </c>
      <c r="D188" s="17" t="s">
        <v>731</v>
      </c>
      <c r="E188" s="65">
        <f>work!G188+work!H188</f>
        <v>80440</v>
      </c>
      <c r="F188" s="65">
        <f>work!I188+work!J188</f>
        <v>0</v>
      </c>
      <c r="H188" s="79" t="str">
        <f>work!L188</f>
        <v>20140707</v>
      </c>
      <c r="I188" s="46">
        <f t="shared" si="4"/>
        <v>80440</v>
      </c>
      <c r="J188" s="46">
        <f t="shared" si="5"/>
        <v>0</v>
      </c>
    </row>
    <row r="189" spans="1:10" ht="15">
      <c r="A189" s="67">
        <v>159</v>
      </c>
      <c r="B189" s="18" t="s">
        <v>733</v>
      </c>
      <c r="C189" s="17" t="s">
        <v>656</v>
      </c>
      <c r="D189" s="17" t="s">
        <v>734</v>
      </c>
      <c r="E189" s="65">
        <f>work!G189+work!H189</f>
        <v>172332</v>
      </c>
      <c r="F189" s="65">
        <f>work!I189+work!J189</f>
        <v>0</v>
      </c>
      <c r="H189" s="79" t="str">
        <f>work!L189</f>
        <v>20140507</v>
      </c>
      <c r="I189" s="46">
        <f t="shared" si="4"/>
        <v>172332</v>
      </c>
      <c r="J189" s="46">
        <f t="shared" si="5"/>
        <v>0</v>
      </c>
    </row>
    <row r="190" spans="1:10" ht="15">
      <c r="A190" s="67">
        <v>160</v>
      </c>
      <c r="B190" s="18" t="s">
        <v>736</v>
      </c>
      <c r="C190" s="17" t="s">
        <v>656</v>
      </c>
      <c r="D190" s="17" t="s">
        <v>737</v>
      </c>
      <c r="E190" s="65">
        <f>work!G190+work!H190</f>
        <v>978403</v>
      </c>
      <c r="F190" s="65">
        <f>work!I190+work!J190</f>
        <v>620402</v>
      </c>
      <c r="H190" s="79" t="str">
        <f>work!L190</f>
        <v>20140609</v>
      </c>
      <c r="I190" s="46">
        <f t="shared" si="4"/>
        <v>978403</v>
      </c>
      <c r="J190" s="46">
        <f t="shared" si="5"/>
        <v>620402</v>
      </c>
    </row>
    <row r="191" spans="1:10" ht="15">
      <c r="A191" s="67">
        <v>161</v>
      </c>
      <c r="B191" s="18" t="s">
        <v>739</v>
      </c>
      <c r="C191" s="17" t="s">
        <v>656</v>
      </c>
      <c r="D191" s="17" t="s">
        <v>740</v>
      </c>
      <c r="E191" s="65">
        <f>work!G191+work!H191</f>
        <v>71868</v>
      </c>
      <c r="F191" s="65">
        <f>work!I191+work!J191</f>
        <v>708570</v>
      </c>
      <c r="H191" s="79" t="str">
        <f>work!L191</f>
        <v>20140609</v>
      </c>
      <c r="I191" s="46">
        <f t="shared" si="4"/>
        <v>71868</v>
      </c>
      <c r="J191" s="46">
        <f t="shared" si="5"/>
        <v>708570</v>
      </c>
    </row>
    <row r="192" spans="1:10" ht="15">
      <c r="A192" s="67">
        <v>162</v>
      </c>
      <c r="B192" s="18" t="s">
        <v>742</v>
      </c>
      <c r="C192" s="17" t="s">
        <v>656</v>
      </c>
      <c r="D192" s="17" t="s">
        <v>743</v>
      </c>
      <c r="E192" s="65">
        <f>work!G192+work!H192</f>
        <v>0</v>
      </c>
      <c r="F192" s="65">
        <f>work!I192+work!J192</f>
        <v>0</v>
      </c>
      <c r="G192" s="81"/>
      <c r="H192" s="79" t="str">
        <f>work!L192</f>
        <v>20140507</v>
      </c>
      <c r="I192" s="46">
        <f t="shared" si="4"/>
        <v>0</v>
      </c>
      <c r="J192" s="46">
        <f t="shared" si="5"/>
        <v>0</v>
      </c>
    </row>
    <row r="193" spans="1:10" ht="15">
      <c r="A193" s="67">
        <v>163</v>
      </c>
      <c r="B193" s="18" t="s">
        <v>745</v>
      </c>
      <c r="C193" s="17" t="s">
        <v>656</v>
      </c>
      <c r="D193" s="17" t="s">
        <v>746</v>
      </c>
      <c r="E193" s="65">
        <f>work!G193+work!H193</f>
        <v>168603</v>
      </c>
      <c r="F193" s="65">
        <f>work!I193+work!J193</f>
        <v>13100</v>
      </c>
      <c r="H193" s="79" t="str">
        <f>work!L193</f>
        <v>20140609</v>
      </c>
      <c r="I193" s="46">
        <f t="shared" si="4"/>
        <v>168603</v>
      </c>
      <c r="J193" s="46">
        <f t="shared" si="5"/>
        <v>13100</v>
      </c>
    </row>
    <row r="194" spans="1:10" ht="15">
      <c r="A194" s="67">
        <v>164</v>
      </c>
      <c r="B194" s="18" t="s">
        <v>748</v>
      </c>
      <c r="C194" s="17" t="s">
        <v>656</v>
      </c>
      <c r="D194" s="17" t="s">
        <v>749</v>
      </c>
      <c r="E194" s="65">
        <f>work!G194+work!H194</f>
        <v>712885</v>
      </c>
      <c r="F194" s="65">
        <f>work!I194+work!J194</f>
        <v>420700</v>
      </c>
      <c r="H194" s="79" t="str">
        <f>work!L194</f>
        <v>20140707</v>
      </c>
      <c r="I194" s="46">
        <f t="shared" si="4"/>
        <v>712885</v>
      </c>
      <c r="J194" s="46">
        <f t="shared" si="5"/>
        <v>420700</v>
      </c>
    </row>
    <row r="195" spans="1:10" ht="15">
      <c r="A195" s="67">
        <v>165</v>
      </c>
      <c r="B195" s="18" t="s">
        <v>751</v>
      </c>
      <c r="C195" s="17" t="s">
        <v>656</v>
      </c>
      <c r="D195" s="17" t="s">
        <v>752</v>
      </c>
      <c r="E195" s="65">
        <f>work!G195+work!H195</f>
        <v>265186</v>
      </c>
      <c r="F195" s="65">
        <f>work!I195+work!J195</f>
        <v>485541</v>
      </c>
      <c r="H195" s="79" t="str">
        <f>work!L195</f>
        <v>20140707</v>
      </c>
      <c r="I195" s="46">
        <f t="shared" si="4"/>
        <v>265186</v>
      </c>
      <c r="J195" s="46">
        <f t="shared" si="5"/>
        <v>485541</v>
      </c>
    </row>
    <row r="196" spans="1:10" ht="15">
      <c r="A196" s="67">
        <v>166</v>
      </c>
      <c r="B196" s="18" t="s">
        <v>754</v>
      </c>
      <c r="C196" s="17" t="s">
        <v>656</v>
      </c>
      <c r="D196" s="17" t="s">
        <v>755</v>
      </c>
      <c r="E196" s="65">
        <f>work!G196+work!H196</f>
        <v>0</v>
      </c>
      <c r="F196" s="65">
        <f>work!I196+work!J196</f>
        <v>0</v>
      </c>
      <c r="H196" s="79" t="str">
        <f>work!L196</f>
        <v>20140609</v>
      </c>
      <c r="I196" s="46">
        <f t="shared" si="4"/>
        <v>0</v>
      </c>
      <c r="J196" s="46">
        <f t="shared" si="5"/>
        <v>0</v>
      </c>
    </row>
    <row r="197" spans="1:10" ht="15">
      <c r="A197" s="67">
        <v>167</v>
      </c>
      <c r="B197" s="18" t="s">
        <v>757</v>
      </c>
      <c r="C197" s="17" t="s">
        <v>656</v>
      </c>
      <c r="D197" s="17" t="s">
        <v>758</v>
      </c>
      <c r="E197" s="65">
        <f>work!G197+work!H197</f>
        <v>749326</v>
      </c>
      <c r="F197" s="65">
        <f>work!I197+work!J197</f>
        <v>1281926</v>
      </c>
      <c r="H197" s="79" t="str">
        <f>work!L197</f>
        <v>20140707</v>
      </c>
      <c r="I197" s="46">
        <f t="shared" si="4"/>
        <v>749326</v>
      </c>
      <c r="J197" s="46">
        <f t="shared" si="5"/>
        <v>1281926</v>
      </c>
    </row>
    <row r="198" spans="1:10" ht="15">
      <c r="A198" s="67">
        <v>168</v>
      </c>
      <c r="B198" s="18" t="s">
        <v>760</v>
      </c>
      <c r="C198" s="17" t="s">
        <v>656</v>
      </c>
      <c r="D198" s="17" t="s">
        <v>761</v>
      </c>
      <c r="E198" s="65">
        <f>work!G198+work!H198</f>
        <v>207387</v>
      </c>
      <c r="F198" s="65">
        <f>work!I198+work!J198</f>
        <v>83250</v>
      </c>
      <c r="H198" s="79" t="str">
        <f>work!L198</f>
        <v>20140507</v>
      </c>
      <c r="I198" s="46">
        <f t="shared" si="4"/>
        <v>207387</v>
      </c>
      <c r="J198" s="46">
        <f t="shared" si="5"/>
        <v>83250</v>
      </c>
    </row>
    <row r="199" spans="1:10" ht="15">
      <c r="A199" s="67">
        <v>169</v>
      </c>
      <c r="B199" s="18" t="s">
        <v>763</v>
      </c>
      <c r="C199" s="17" t="s">
        <v>656</v>
      </c>
      <c r="D199" s="17" t="s">
        <v>764</v>
      </c>
      <c r="E199" s="65">
        <f>work!G199+work!H199</f>
        <v>1906774</v>
      </c>
      <c r="F199" s="65">
        <f>work!I199+work!J199</f>
        <v>809386</v>
      </c>
      <c r="H199" s="79" t="str">
        <f>work!L199</f>
        <v>20140707</v>
      </c>
      <c r="I199" s="46">
        <f t="shared" si="4"/>
        <v>1906774</v>
      </c>
      <c r="J199" s="46">
        <f t="shared" si="5"/>
        <v>809386</v>
      </c>
    </row>
    <row r="200" spans="1:10" ht="15">
      <c r="A200" s="67">
        <v>170</v>
      </c>
      <c r="B200" s="18" t="s">
        <v>766</v>
      </c>
      <c r="C200" s="17" t="s">
        <v>656</v>
      </c>
      <c r="D200" s="17" t="s">
        <v>767</v>
      </c>
      <c r="E200" s="65">
        <f>work!G200+work!H200</f>
        <v>24345</v>
      </c>
      <c r="F200" s="65">
        <f>work!I200+work!J200</f>
        <v>0</v>
      </c>
      <c r="H200" s="79" t="str">
        <f>work!L200</f>
        <v>20140507</v>
      </c>
      <c r="I200" s="46">
        <f t="shared" si="4"/>
        <v>24345</v>
      </c>
      <c r="J200" s="46">
        <f t="shared" si="5"/>
        <v>0</v>
      </c>
    </row>
    <row r="201" spans="1:10" ht="15">
      <c r="A201" s="67">
        <v>171</v>
      </c>
      <c r="B201" s="18" t="s">
        <v>770</v>
      </c>
      <c r="C201" s="17" t="s">
        <v>768</v>
      </c>
      <c r="D201" s="17" t="s">
        <v>771</v>
      </c>
      <c r="E201" s="65">
        <f>work!G201+work!H201</f>
        <v>2261357</v>
      </c>
      <c r="F201" s="65">
        <f>work!I201+work!J201</f>
        <v>158100</v>
      </c>
      <c r="H201" s="79" t="str">
        <f>work!L201</f>
        <v>20140609</v>
      </c>
      <c r="I201" s="46">
        <f t="shared" si="4"/>
        <v>2261357</v>
      </c>
      <c r="J201" s="46">
        <f t="shared" si="5"/>
        <v>158100</v>
      </c>
    </row>
    <row r="202" spans="1:10" ht="15">
      <c r="A202" s="67">
        <v>172</v>
      </c>
      <c r="B202" s="18" t="s">
        <v>773</v>
      </c>
      <c r="C202" s="17" t="s">
        <v>768</v>
      </c>
      <c r="D202" s="17" t="s">
        <v>774</v>
      </c>
      <c r="E202" s="65">
        <f>work!G202+work!H202</f>
        <v>416824</v>
      </c>
      <c r="F202" s="65">
        <f>work!I202+work!J202</f>
        <v>285822</v>
      </c>
      <c r="H202" s="79" t="str">
        <f>work!L202</f>
        <v>20140609</v>
      </c>
      <c r="I202" s="46">
        <f t="shared" si="4"/>
        <v>416824</v>
      </c>
      <c r="J202" s="46">
        <f t="shared" si="5"/>
        <v>285822</v>
      </c>
    </row>
    <row r="203" spans="1:10" ht="15">
      <c r="A203" s="67">
        <v>173</v>
      </c>
      <c r="B203" s="18" t="s">
        <v>776</v>
      </c>
      <c r="C203" s="17" t="s">
        <v>768</v>
      </c>
      <c r="D203" s="17" t="s">
        <v>777</v>
      </c>
      <c r="E203" s="65">
        <f>work!G203+work!H203</f>
        <v>245221</v>
      </c>
      <c r="F203" s="65">
        <f>work!I203+work!J203</f>
        <v>5800</v>
      </c>
      <c r="H203" s="79" t="str">
        <f>work!L203</f>
        <v>20140609</v>
      </c>
      <c r="I203" s="46">
        <f t="shared" si="4"/>
        <v>245221</v>
      </c>
      <c r="J203" s="46">
        <f t="shared" si="5"/>
        <v>5800</v>
      </c>
    </row>
    <row r="204" spans="1:10" ht="15">
      <c r="A204" s="67">
        <v>174</v>
      </c>
      <c r="B204" s="18" t="s">
        <v>779</v>
      </c>
      <c r="C204" s="17" t="s">
        <v>768</v>
      </c>
      <c r="D204" s="17" t="s">
        <v>780</v>
      </c>
      <c r="E204" s="65">
        <f>work!G204+work!H204</f>
        <v>314993</v>
      </c>
      <c r="F204" s="65">
        <f>work!I204+work!J204</f>
        <v>9995</v>
      </c>
      <c r="H204" s="79" t="str">
        <f>work!L204</f>
        <v>20140507</v>
      </c>
      <c r="I204" s="46">
        <f t="shared" si="4"/>
        <v>314993</v>
      </c>
      <c r="J204" s="46">
        <f t="shared" si="5"/>
        <v>9995</v>
      </c>
    </row>
    <row r="205" spans="1:10" ht="15">
      <c r="A205" s="67">
        <v>175</v>
      </c>
      <c r="B205" s="18" t="s">
        <v>782</v>
      </c>
      <c r="C205" s="17" t="s">
        <v>768</v>
      </c>
      <c r="D205" s="17" t="s">
        <v>783</v>
      </c>
      <c r="E205" s="65">
        <f>work!G205+work!H205</f>
        <v>1196751</v>
      </c>
      <c r="F205" s="65">
        <f>work!I205+work!J205</f>
        <v>1329145</v>
      </c>
      <c r="H205" s="79" t="str">
        <f>work!L205</f>
        <v>20140609</v>
      </c>
      <c r="I205" s="46">
        <f t="shared" si="4"/>
        <v>1196751</v>
      </c>
      <c r="J205" s="46">
        <f t="shared" si="5"/>
        <v>1329145</v>
      </c>
    </row>
    <row r="206" spans="1:10" ht="15">
      <c r="A206" s="67">
        <v>176</v>
      </c>
      <c r="B206" s="18" t="s">
        <v>785</v>
      </c>
      <c r="C206" s="17" t="s">
        <v>768</v>
      </c>
      <c r="D206" s="17" t="s">
        <v>786</v>
      </c>
      <c r="E206" s="65">
        <f>work!G206+work!H206</f>
        <v>1356512</v>
      </c>
      <c r="F206" s="65">
        <f>work!I206+work!J206</f>
        <v>1142860</v>
      </c>
      <c r="H206" s="79" t="str">
        <f>work!L206</f>
        <v>20140707</v>
      </c>
      <c r="I206" s="46">
        <f t="shared" si="4"/>
        <v>1356512</v>
      </c>
      <c r="J206" s="46">
        <f t="shared" si="5"/>
        <v>1142860</v>
      </c>
    </row>
    <row r="207" spans="1:10" ht="15">
      <c r="A207" s="67">
        <v>177</v>
      </c>
      <c r="B207" s="18" t="s">
        <v>788</v>
      </c>
      <c r="C207" s="17" t="s">
        <v>768</v>
      </c>
      <c r="D207" s="17" t="s">
        <v>789</v>
      </c>
      <c r="E207" s="65">
        <f>work!G207+work!H207</f>
        <v>897169</v>
      </c>
      <c r="F207" s="65">
        <f>work!I207+work!J207</f>
        <v>84100</v>
      </c>
      <c r="H207" s="79" t="str">
        <f>work!L207</f>
        <v>20140707</v>
      </c>
      <c r="I207" s="46">
        <f t="shared" si="4"/>
        <v>897169</v>
      </c>
      <c r="J207" s="46">
        <f t="shared" si="5"/>
        <v>84100</v>
      </c>
    </row>
    <row r="208" spans="1:10" ht="15">
      <c r="A208" s="67">
        <v>178</v>
      </c>
      <c r="B208" s="18" t="s">
        <v>791</v>
      </c>
      <c r="C208" s="17" t="s">
        <v>768</v>
      </c>
      <c r="D208" s="17" t="s">
        <v>792</v>
      </c>
      <c r="E208" s="65">
        <f>work!G208+work!H208</f>
        <v>8588325</v>
      </c>
      <c r="F208" s="65">
        <f>work!I208+work!J208</f>
        <v>1005431</v>
      </c>
      <c r="H208" s="79" t="str">
        <f>work!L208</f>
        <v>20140609</v>
      </c>
      <c r="I208" s="46">
        <f t="shared" si="4"/>
        <v>8588325</v>
      </c>
      <c r="J208" s="46">
        <f t="shared" si="5"/>
        <v>1005431</v>
      </c>
    </row>
    <row r="209" spans="1:10" ht="15">
      <c r="A209" s="67">
        <v>179</v>
      </c>
      <c r="B209" s="18" t="s">
        <v>794</v>
      </c>
      <c r="C209" s="17" t="s">
        <v>768</v>
      </c>
      <c r="D209" s="17" t="s">
        <v>795</v>
      </c>
      <c r="E209" s="65">
        <f>work!G209+work!H209</f>
        <v>1831165</v>
      </c>
      <c r="F209" s="65">
        <f>work!I209+work!J209</f>
        <v>434217</v>
      </c>
      <c r="H209" s="79" t="str">
        <f>work!L209</f>
        <v>20140609</v>
      </c>
      <c r="I209" s="46">
        <f t="shared" si="4"/>
        <v>1831165</v>
      </c>
      <c r="J209" s="46">
        <f t="shared" si="5"/>
        <v>434217</v>
      </c>
    </row>
    <row r="210" spans="1:10" ht="15">
      <c r="A210" s="67">
        <v>180</v>
      </c>
      <c r="B210" s="18" t="s">
        <v>797</v>
      </c>
      <c r="C210" s="17" t="s">
        <v>768</v>
      </c>
      <c r="D210" s="17" t="s">
        <v>798</v>
      </c>
      <c r="E210" s="65">
        <f>work!G210+work!H210</f>
        <v>768595</v>
      </c>
      <c r="F210" s="65">
        <f>work!I210+work!J210</f>
        <v>300169</v>
      </c>
      <c r="H210" s="79" t="str">
        <f>work!L210</f>
        <v>20140707</v>
      </c>
      <c r="I210" s="46">
        <f t="shared" si="4"/>
        <v>768595</v>
      </c>
      <c r="J210" s="46">
        <f t="shared" si="5"/>
        <v>300169</v>
      </c>
    </row>
    <row r="211" spans="1:10" ht="15">
      <c r="A211" s="67">
        <v>181</v>
      </c>
      <c r="B211" s="18" t="s">
        <v>800</v>
      </c>
      <c r="C211" s="17" t="s">
        <v>768</v>
      </c>
      <c r="D211" s="17" t="s">
        <v>801</v>
      </c>
      <c r="E211" s="65">
        <f>work!G211+work!H211</f>
        <v>678346</v>
      </c>
      <c r="F211" s="65">
        <f>work!I211+work!J211</f>
        <v>118300</v>
      </c>
      <c r="H211" s="79" t="str">
        <f>work!L211</f>
        <v>20140609</v>
      </c>
      <c r="I211" s="46">
        <f t="shared" si="4"/>
        <v>678346</v>
      </c>
      <c r="J211" s="46">
        <f t="shared" si="5"/>
        <v>118300</v>
      </c>
    </row>
    <row r="212" spans="1:10" ht="15">
      <c r="A212" s="67">
        <v>182</v>
      </c>
      <c r="B212" s="18" t="s">
        <v>803</v>
      </c>
      <c r="C212" s="17" t="s">
        <v>768</v>
      </c>
      <c r="D212" s="17" t="s">
        <v>804</v>
      </c>
      <c r="E212" s="65">
        <f>work!G212+work!H212</f>
        <v>78293</v>
      </c>
      <c r="F212" s="65">
        <f>work!I212+work!J212</f>
        <v>44301</v>
      </c>
      <c r="H212" s="79" t="str">
        <f>work!L212</f>
        <v>20140609</v>
      </c>
      <c r="I212" s="46">
        <f t="shared" si="4"/>
        <v>78293</v>
      </c>
      <c r="J212" s="46">
        <f t="shared" si="5"/>
        <v>44301</v>
      </c>
    </row>
    <row r="213" spans="1:10" ht="15">
      <c r="A213" s="67">
        <v>183</v>
      </c>
      <c r="B213" s="18" t="s">
        <v>806</v>
      </c>
      <c r="C213" s="17" t="s">
        <v>768</v>
      </c>
      <c r="D213" s="17" t="s">
        <v>807</v>
      </c>
      <c r="E213" s="65">
        <f>work!G213+work!H213</f>
        <v>297839</v>
      </c>
      <c r="F213" s="65">
        <f>work!I213+work!J213</f>
        <v>2001</v>
      </c>
      <c r="H213" s="79" t="str">
        <f>work!L213</f>
        <v>20140609</v>
      </c>
      <c r="I213" s="46">
        <f t="shared" si="4"/>
        <v>297839</v>
      </c>
      <c r="J213" s="46">
        <f t="shared" si="5"/>
        <v>2001</v>
      </c>
    </row>
    <row r="214" spans="1:10" ht="15">
      <c r="A214" s="67">
        <v>184</v>
      </c>
      <c r="B214" s="18" t="s">
        <v>809</v>
      </c>
      <c r="C214" s="17" t="s">
        <v>768</v>
      </c>
      <c r="D214" s="17" t="s">
        <v>810</v>
      </c>
      <c r="E214" s="65">
        <f>work!G214+work!H214</f>
        <v>264280</v>
      </c>
      <c r="F214" s="65">
        <f>work!I214+work!J214</f>
        <v>234825</v>
      </c>
      <c r="H214" s="79" t="str">
        <f>work!L214</f>
        <v>20140507</v>
      </c>
      <c r="I214" s="46">
        <f t="shared" si="4"/>
        <v>264280</v>
      </c>
      <c r="J214" s="46">
        <f t="shared" si="5"/>
        <v>234825</v>
      </c>
    </row>
    <row r="215" spans="1:10" ht="15">
      <c r="A215" s="67">
        <v>185</v>
      </c>
      <c r="B215" s="18" t="s">
        <v>812</v>
      </c>
      <c r="C215" s="17" t="s">
        <v>768</v>
      </c>
      <c r="D215" s="17" t="s">
        <v>813</v>
      </c>
      <c r="E215" s="65">
        <f>work!G215+work!H215</f>
        <v>328529</v>
      </c>
      <c r="F215" s="65">
        <f>work!I215+work!J215</f>
        <v>136450</v>
      </c>
      <c r="H215" s="79" t="str">
        <f>work!L215</f>
        <v>20140707</v>
      </c>
      <c r="I215" s="46">
        <f t="shared" si="4"/>
        <v>328529</v>
      </c>
      <c r="J215" s="46">
        <f t="shared" si="5"/>
        <v>136450</v>
      </c>
    </row>
    <row r="216" spans="1:10" ht="15">
      <c r="A216" s="67">
        <v>186</v>
      </c>
      <c r="B216" s="18" t="s">
        <v>815</v>
      </c>
      <c r="C216" s="17" t="s">
        <v>768</v>
      </c>
      <c r="D216" s="17" t="s">
        <v>816</v>
      </c>
      <c r="E216" s="65">
        <f>work!G216+work!H216</f>
        <v>37970</v>
      </c>
      <c r="F216" s="65">
        <f>work!I216+work!J216</f>
        <v>0</v>
      </c>
      <c r="H216" s="79" t="str">
        <f>work!L216</f>
        <v>20140609</v>
      </c>
      <c r="I216" s="46">
        <f t="shared" si="4"/>
        <v>37970</v>
      </c>
      <c r="J216" s="46">
        <f t="shared" si="5"/>
        <v>0</v>
      </c>
    </row>
    <row r="217" spans="1:10" ht="15">
      <c r="A217" s="67">
        <v>187</v>
      </c>
      <c r="B217" s="18" t="s">
        <v>819</v>
      </c>
      <c r="C217" s="17" t="s">
        <v>817</v>
      </c>
      <c r="D217" s="17" t="s">
        <v>820</v>
      </c>
      <c r="E217" s="65">
        <f>work!G217+work!H217</f>
        <v>663359</v>
      </c>
      <c r="F217" s="65">
        <f>work!I217+work!J217</f>
        <v>78355</v>
      </c>
      <c r="H217" s="79" t="str">
        <f>work!L217</f>
        <v>20140707</v>
      </c>
      <c r="I217" s="46">
        <f t="shared" si="4"/>
        <v>663359</v>
      </c>
      <c r="J217" s="46">
        <f t="shared" si="5"/>
        <v>78355</v>
      </c>
    </row>
    <row r="218" spans="1:10" ht="15">
      <c r="A218" s="67">
        <v>188</v>
      </c>
      <c r="B218" s="18" t="s">
        <v>822</v>
      </c>
      <c r="C218" s="17" t="s">
        <v>817</v>
      </c>
      <c r="D218" s="17" t="s">
        <v>823</v>
      </c>
      <c r="E218" s="65">
        <f>work!G218+work!H218</f>
        <v>104794</v>
      </c>
      <c r="F218" s="65">
        <f>work!I218+work!J218</f>
        <v>31775</v>
      </c>
      <c r="H218" s="79" t="str">
        <f>work!L218</f>
        <v>20140609</v>
      </c>
      <c r="I218" s="46">
        <f t="shared" si="4"/>
        <v>104794</v>
      </c>
      <c r="J218" s="46">
        <f t="shared" si="5"/>
        <v>31775</v>
      </c>
    </row>
    <row r="219" spans="1:10" ht="15">
      <c r="A219" s="67">
        <v>189</v>
      </c>
      <c r="B219" s="18" t="s">
        <v>825</v>
      </c>
      <c r="C219" s="17" t="s">
        <v>817</v>
      </c>
      <c r="D219" s="17" t="s">
        <v>826</v>
      </c>
      <c r="E219" s="65">
        <f>work!G219+work!H219</f>
        <v>67414</v>
      </c>
      <c r="F219" s="65">
        <f>work!I219+work!J219</f>
        <v>14539</v>
      </c>
      <c r="H219" s="79" t="str">
        <f>work!L219</f>
        <v>20140609</v>
      </c>
      <c r="I219" s="46">
        <f t="shared" si="4"/>
        <v>67414</v>
      </c>
      <c r="J219" s="46">
        <f t="shared" si="5"/>
        <v>14539</v>
      </c>
    </row>
    <row r="220" spans="1:10" ht="15">
      <c r="A220" s="67">
        <v>190</v>
      </c>
      <c r="B220" s="18" t="s">
        <v>828</v>
      </c>
      <c r="C220" s="17" t="s">
        <v>817</v>
      </c>
      <c r="D220" s="17" t="s">
        <v>829</v>
      </c>
      <c r="E220" s="65">
        <f>work!G220+work!H220</f>
        <v>101100</v>
      </c>
      <c r="F220" s="65">
        <f>work!I220+work!J220</f>
        <v>5000</v>
      </c>
      <c r="H220" s="79" t="str">
        <f>work!L220</f>
        <v>20140507</v>
      </c>
      <c r="I220" s="46">
        <f t="shared" si="4"/>
        <v>101100</v>
      </c>
      <c r="J220" s="46">
        <f t="shared" si="5"/>
        <v>5000</v>
      </c>
    </row>
    <row r="221" spans="1:10" ht="15">
      <c r="A221" s="67">
        <v>191</v>
      </c>
      <c r="B221" s="18" t="s">
        <v>831</v>
      </c>
      <c r="C221" s="17" t="s">
        <v>817</v>
      </c>
      <c r="D221" s="17" t="s">
        <v>832</v>
      </c>
      <c r="E221" s="65">
        <f>work!G221+work!H221</f>
        <v>35825</v>
      </c>
      <c r="F221" s="65">
        <f>work!I221+work!J221</f>
        <v>191700</v>
      </c>
      <c r="H221" s="79" t="str">
        <f>work!L221</f>
        <v>20140507</v>
      </c>
      <c r="I221" s="46">
        <f t="shared" si="4"/>
        <v>35825</v>
      </c>
      <c r="J221" s="46">
        <f t="shared" si="5"/>
        <v>191700</v>
      </c>
    </row>
    <row r="222" spans="1:10" ht="15">
      <c r="A222" s="67">
        <v>192</v>
      </c>
      <c r="B222" s="18" t="s">
        <v>834</v>
      </c>
      <c r="C222" s="17" t="s">
        <v>817</v>
      </c>
      <c r="D222" s="17" t="s">
        <v>835</v>
      </c>
      <c r="E222" s="65">
        <f>work!G222+work!H222</f>
        <v>0</v>
      </c>
      <c r="F222" s="65">
        <f>work!I222+work!J222</f>
        <v>1700</v>
      </c>
      <c r="H222" s="79" t="str">
        <f>work!L222</f>
        <v>20140609</v>
      </c>
      <c r="I222" s="46">
        <f t="shared" si="4"/>
        <v>0</v>
      </c>
      <c r="J222" s="46">
        <f t="shared" si="5"/>
        <v>1700</v>
      </c>
    </row>
    <row r="223" spans="1:10" ht="15">
      <c r="A223" s="67">
        <v>193</v>
      </c>
      <c r="B223" s="18" t="s">
        <v>837</v>
      </c>
      <c r="C223" s="17" t="s">
        <v>817</v>
      </c>
      <c r="D223" s="17" t="s">
        <v>838</v>
      </c>
      <c r="E223" s="65">
        <f>work!G223+work!H223</f>
        <v>25335</v>
      </c>
      <c r="F223" s="65">
        <f>work!I223+work!J223</f>
        <v>30176</v>
      </c>
      <c r="H223" s="79" t="str">
        <f>work!L223</f>
        <v>20140609</v>
      </c>
      <c r="I223" s="46">
        <f t="shared" si="4"/>
        <v>25335</v>
      </c>
      <c r="J223" s="46">
        <f t="shared" si="5"/>
        <v>30176</v>
      </c>
    </row>
    <row r="224" spans="1:10" ht="15">
      <c r="A224" s="67">
        <v>194</v>
      </c>
      <c r="B224" s="18" t="s">
        <v>840</v>
      </c>
      <c r="C224" s="17" t="s">
        <v>817</v>
      </c>
      <c r="D224" s="17" t="s">
        <v>841</v>
      </c>
      <c r="E224" s="65">
        <f>work!G224+work!H224</f>
        <v>11797</v>
      </c>
      <c r="F224" s="65">
        <f>work!I224+work!J224</f>
        <v>0</v>
      </c>
      <c r="H224" s="79" t="str">
        <f>work!L224</f>
        <v>20140609</v>
      </c>
      <c r="I224" s="46">
        <f aca="true" t="shared" si="6" ref="I224:I287">E224</f>
        <v>11797</v>
      </c>
      <c r="J224" s="46">
        <f aca="true" t="shared" si="7" ref="J224:J287">F224</f>
        <v>0</v>
      </c>
    </row>
    <row r="225" spans="1:10" ht="15">
      <c r="A225" s="67">
        <v>195</v>
      </c>
      <c r="B225" s="18" t="s">
        <v>843</v>
      </c>
      <c r="C225" s="17" t="s">
        <v>817</v>
      </c>
      <c r="D225" s="17" t="s">
        <v>844</v>
      </c>
      <c r="E225" s="65">
        <f>work!G225+work!H225</f>
        <v>70054</v>
      </c>
      <c r="F225" s="65">
        <f>work!I225+work!J225</f>
        <v>50300</v>
      </c>
      <c r="H225" s="79" t="str">
        <f>work!L225</f>
        <v>20140507</v>
      </c>
      <c r="I225" s="46">
        <f t="shared" si="6"/>
        <v>70054</v>
      </c>
      <c r="J225" s="46">
        <f t="shared" si="7"/>
        <v>50300</v>
      </c>
    </row>
    <row r="226" spans="1:10" ht="15">
      <c r="A226" s="67">
        <v>196</v>
      </c>
      <c r="B226" s="18" t="s">
        <v>846</v>
      </c>
      <c r="C226" s="17" t="s">
        <v>817</v>
      </c>
      <c r="D226" s="17" t="s">
        <v>847</v>
      </c>
      <c r="E226" s="65" t="e">
        <f>work!G226+work!H226</f>
        <v>#VALUE!</v>
      </c>
      <c r="F226" s="65" t="e">
        <f>work!I226+work!J226</f>
        <v>#VALUE!</v>
      </c>
      <c r="H226" s="79" t="str">
        <f>work!L226</f>
        <v>20140609</v>
      </c>
      <c r="I226" s="46" t="e">
        <f t="shared" si="6"/>
        <v>#VALUE!</v>
      </c>
      <c r="J226" s="46" t="e">
        <f t="shared" si="7"/>
        <v>#VALUE!</v>
      </c>
    </row>
    <row r="227" spans="1:10" ht="15">
      <c r="A227" s="67">
        <v>197</v>
      </c>
      <c r="B227" s="18" t="s">
        <v>849</v>
      </c>
      <c r="C227" s="17" t="s">
        <v>817</v>
      </c>
      <c r="D227" s="17" t="s">
        <v>850</v>
      </c>
      <c r="E227" s="65">
        <f>work!G227+work!H227</f>
        <v>2500</v>
      </c>
      <c r="F227" s="65">
        <f>work!I227+work!J227</f>
        <v>0</v>
      </c>
      <c r="H227" s="79" t="str">
        <f>work!L227</f>
        <v>See Hardwick Twp</v>
      </c>
      <c r="I227" s="46">
        <f t="shared" si="6"/>
        <v>2500</v>
      </c>
      <c r="J227" s="46">
        <f t="shared" si="7"/>
        <v>0</v>
      </c>
    </row>
    <row r="228" spans="1:10" ht="15">
      <c r="A228" s="67">
        <v>198</v>
      </c>
      <c r="B228" s="18" t="s">
        <v>852</v>
      </c>
      <c r="C228" s="17" t="s">
        <v>817</v>
      </c>
      <c r="D228" s="17" t="s">
        <v>853</v>
      </c>
      <c r="E228" s="65">
        <f>work!G228+work!H228</f>
        <v>5500</v>
      </c>
      <c r="F228" s="65">
        <f>work!I228+work!J228</f>
        <v>67422</v>
      </c>
      <c r="H228" s="79" t="str">
        <f>work!L228</f>
        <v>20140609</v>
      </c>
      <c r="I228" s="46">
        <f t="shared" si="6"/>
        <v>5500</v>
      </c>
      <c r="J228" s="46">
        <f t="shared" si="7"/>
        <v>67422</v>
      </c>
    </row>
    <row r="229" spans="1:10" ht="15">
      <c r="A229" s="67">
        <v>199</v>
      </c>
      <c r="B229" s="18" t="s">
        <v>855</v>
      </c>
      <c r="C229" s="17" t="s">
        <v>817</v>
      </c>
      <c r="D229" s="17" t="s">
        <v>856</v>
      </c>
      <c r="E229" s="65">
        <f>work!G229+work!H229</f>
        <v>283902</v>
      </c>
      <c r="F229" s="65">
        <f>work!I229+work!J229</f>
        <v>154659</v>
      </c>
      <c r="H229" s="79" t="str">
        <f>work!L229</f>
        <v>20140609</v>
      </c>
      <c r="I229" s="46">
        <f t="shared" si="6"/>
        <v>283902</v>
      </c>
      <c r="J229" s="46">
        <f t="shared" si="7"/>
        <v>154659</v>
      </c>
    </row>
    <row r="230" spans="1:10" ht="15">
      <c r="A230" s="67">
        <v>200</v>
      </c>
      <c r="B230" s="18" t="s">
        <v>858</v>
      </c>
      <c r="C230" s="17" t="s">
        <v>817</v>
      </c>
      <c r="D230" s="17" t="s">
        <v>859</v>
      </c>
      <c r="E230" s="65">
        <f>work!G230+work!H230</f>
        <v>528118</v>
      </c>
      <c r="F230" s="65">
        <f>work!I230+work!J230</f>
        <v>1060155</v>
      </c>
      <c r="H230" s="79" t="str">
        <f>work!L230</f>
        <v>20140707</v>
      </c>
      <c r="I230" s="46">
        <f t="shared" si="6"/>
        <v>528118</v>
      </c>
      <c r="J230" s="46">
        <f t="shared" si="7"/>
        <v>1060155</v>
      </c>
    </row>
    <row r="231" spans="1:10" ht="15">
      <c r="A231" s="67">
        <v>201</v>
      </c>
      <c r="B231" s="18" t="s">
        <v>862</v>
      </c>
      <c r="C231" s="17" t="s">
        <v>860</v>
      </c>
      <c r="D231" s="17" t="s">
        <v>863</v>
      </c>
      <c r="E231" s="65">
        <f>work!G231+work!H231</f>
        <v>15205923</v>
      </c>
      <c r="F231" s="65">
        <f>work!I231+work!J231</f>
        <v>20990</v>
      </c>
      <c r="H231" s="79" t="str">
        <f>work!L231</f>
        <v>20140609</v>
      </c>
      <c r="I231" s="46">
        <f t="shared" si="6"/>
        <v>15205923</v>
      </c>
      <c r="J231" s="46">
        <f t="shared" si="7"/>
        <v>20990</v>
      </c>
    </row>
    <row r="232" spans="1:10" ht="15">
      <c r="A232" s="67">
        <v>202</v>
      </c>
      <c r="B232" s="18" t="s">
        <v>865</v>
      </c>
      <c r="C232" s="17" t="s">
        <v>860</v>
      </c>
      <c r="D232" s="17" t="s">
        <v>866</v>
      </c>
      <c r="E232" s="65">
        <f>work!G232+work!H232</f>
        <v>1119306</v>
      </c>
      <c r="F232" s="65">
        <f>work!I232+work!J232</f>
        <v>0</v>
      </c>
      <c r="H232" s="79" t="str">
        <f>work!L232</f>
        <v>20140609</v>
      </c>
      <c r="I232" s="46">
        <f t="shared" si="6"/>
        <v>1119306</v>
      </c>
      <c r="J232" s="46">
        <f t="shared" si="7"/>
        <v>0</v>
      </c>
    </row>
    <row r="233" spans="1:10" ht="15">
      <c r="A233" s="67">
        <v>203</v>
      </c>
      <c r="B233" s="18" t="s">
        <v>868</v>
      </c>
      <c r="C233" s="17" t="s">
        <v>860</v>
      </c>
      <c r="D233" s="17" t="s">
        <v>869</v>
      </c>
      <c r="E233" s="65">
        <f>work!G233+work!H233</f>
        <v>487871</v>
      </c>
      <c r="F233" s="65">
        <f>work!I233+work!J233</f>
        <v>14001</v>
      </c>
      <c r="H233" s="79" t="str">
        <f>work!L233</f>
        <v>20140609</v>
      </c>
      <c r="I233" s="46">
        <f t="shared" si="6"/>
        <v>487871</v>
      </c>
      <c r="J233" s="46">
        <f t="shared" si="7"/>
        <v>14001</v>
      </c>
    </row>
    <row r="234" spans="1:10" ht="15">
      <c r="A234" s="67">
        <v>204</v>
      </c>
      <c r="B234" s="18" t="s">
        <v>871</v>
      </c>
      <c r="C234" s="17" t="s">
        <v>860</v>
      </c>
      <c r="D234" s="17" t="s">
        <v>872</v>
      </c>
      <c r="E234" s="65">
        <f>work!G234+work!H234</f>
        <v>557958</v>
      </c>
      <c r="F234" s="65">
        <f>work!I234+work!J234</f>
        <v>703126</v>
      </c>
      <c r="H234" s="79" t="str">
        <f>work!L234</f>
        <v>20140707</v>
      </c>
      <c r="I234" s="46">
        <f t="shared" si="6"/>
        <v>557958</v>
      </c>
      <c r="J234" s="46">
        <f t="shared" si="7"/>
        <v>703126</v>
      </c>
    </row>
    <row r="235" spans="1:10" ht="15">
      <c r="A235" s="67">
        <v>205</v>
      </c>
      <c r="B235" s="18" t="s">
        <v>874</v>
      </c>
      <c r="C235" s="17" t="s">
        <v>860</v>
      </c>
      <c r="D235" s="17" t="s">
        <v>875</v>
      </c>
      <c r="E235" s="65">
        <f>work!G235+work!H235</f>
        <v>898595</v>
      </c>
      <c r="F235" s="65">
        <f>work!I235+work!J235</f>
        <v>272500</v>
      </c>
      <c r="H235" s="79" t="str">
        <f>work!L235</f>
        <v>20140609</v>
      </c>
      <c r="I235" s="46">
        <f t="shared" si="6"/>
        <v>898595</v>
      </c>
      <c r="J235" s="46">
        <f t="shared" si="7"/>
        <v>272500</v>
      </c>
    </row>
    <row r="236" spans="1:10" ht="15">
      <c r="A236" s="67">
        <v>206</v>
      </c>
      <c r="B236" s="18" t="s">
        <v>877</v>
      </c>
      <c r="C236" s="17" t="s">
        <v>860</v>
      </c>
      <c r="D236" s="17" t="s">
        <v>878</v>
      </c>
      <c r="E236" s="65">
        <f>work!G236+work!H236</f>
        <v>263056</v>
      </c>
      <c r="F236" s="65">
        <f>work!I236+work!J236</f>
        <v>0</v>
      </c>
      <c r="H236" s="79" t="str">
        <f>work!L236</f>
        <v>20140609</v>
      </c>
      <c r="I236" s="46">
        <f t="shared" si="6"/>
        <v>263056</v>
      </c>
      <c r="J236" s="46">
        <f t="shared" si="7"/>
        <v>0</v>
      </c>
    </row>
    <row r="237" spans="1:10" ht="15">
      <c r="A237" s="67">
        <v>207</v>
      </c>
      <c r="B237" s="18" t="s">
        <v>880</v>
      </c>
      <c r="C237" s="17" t="s">
        <v>860</v>
      </c>
      <c r="D237" s="17" t="s">
        <v>832</v>
      </c>
      <c r="E237" s="65">
        <f>work!G237+work!H237</f>
        <v>584075</v>
      </c>
      <c r="F237" s="65">
        <f>work!I237+work!J237</f>
        <v>1590318</v>
      </c>
      <c r="H237" s="79" t="str">
        <f>work!L237</f>
        <v>20140707</v>
      </c>
      <c r="I237" s="46">
        <f t="shared" si="6"/>
        <v>584075</v>
      </c>
      <c r="J237" s="46">
        <f t="shared" si="7"/>
        <v>1590318</v>
      </c>
    </row>
    <row r="238" spans="1:10" ht="15">
      <c r="A238" s="67">
        <v>208</v>
      </c>
      <c r="B238" s="18" t="s">
        <v>882</v>
      </c>
      <c r="C238" s="17" t="s">
        <v>860</v>
      </c>
      <c r="D238" s="17" t="s">
        <v>883</v>
      </c>
      <c r="E238" s="65">
        <f>work!G238+work!H238</f>
        <v>674065</v>
      </c>
      <c r="F238" s="65">
        <f>work!I238+work!J238</f>
        <v>0</v>
      </c>
      <c r="H238" s="79" t="str">
        <f>work!L238</f>
        <v>20140609</v>
      </c>
      <c r="I238" s="46">
        <f t="shared" si="6"/>
        <v>674065</v>
      </c>
      <c r="J238" s="46">
        <f t="shared" si="7"/>
        <v>0</v>
      </c>
    </row>
    <row r="239" spans="1:10" ht="15">
      <c r="A239" s="67">
        <v>209</v>
      </c>
      <c r="B239" s="18" t="s">
        <v>885</v>
      </c>
      <c r="C239" s="17" t="s">
        <v>860</v>
      </c>
      <c r="D239" s="17" t="s">
        <v>886</v>
      </c>
      <c r="E239" s="65">
        <f>work!G239+work!H239</f>
        <v>1009223</v>
      </c>
      <c r="F239" s="65">
        <f>work!I239+work!J239</f>
        <v>856409</v>
      </c>
      <c r="H239" s="79" t="str">
        <f>work!L239</f>
        <v>20140609</v>
      </c>
      <c r="I239" s="46">
        <f t="shared" si="6"/>
        <v>1009223</v>
      </c>
      <c r="J239" s="46">
        <f t="shared" si="7"/>
        <v>856409</v>
      </c>
    </row>
    <row r="240" spans="1:10" ht="15">
      <c r="A240" s="67">
        <v>210</v>
      </c>
      <c r="B240" s="18" t="s">
        <v>888</v>
      </c>
      <c r="C240" s="17" t="s">
        <v>860</v>
      </c>
      <c r="D240" s="17" t="s">
        <v>889</v>
      </c>
      <c r="E240" s="65">
        <f>work!G240+work!H240</f>
        <v>2490083</v>
      </c>
      <c r="F240" s="65">
        <f>work!I240+work!J240</f>
        <v>3864022</v>
      </c>
      <c r="H240" s="79" t="str">
        <f>work!L240</f>
        <v>20140609</v>
      </c>
      <c r="I240" s="46">
        <f t="shared" si="6"/>
        <v>2490083</v>
      </c>
      <c r="J240" s="46">
        <f t="shared" si="7"/>
        <v>3864022</v>
      </c>
    </row>
    <row r="241" spans="1:10" ht="15">
      <c r="A241" s="67">
        <v>211</v>
      </c>
      <c r="B241" s="18" t="s">
        <v>891</v>
      </c>
      <c r="C241" s="17" t="s">
        <v>860</v>
      </c>
      <c r="D241" s="17" t="s">
        <v>892</v>
      </c>
      <c r="E241" s="65">
        <f>work!G241+work!H241</f>
        <v>564155</v>
      </c>
      <c r="F241" s="65">
        <f>work!I241+work!J241</f>
        <v>101945</v>
      </c>
      <c r="H241" s="79" t="str">
        <f>work!L241</f>
        <v>20140609</v>
      </c>
      <c r="I241" s="46">
        <f t="shared" si="6"/>
        <v>564155</v>
      </c>
      <c r="J241" s="46">
        <f t="shared" si="7"/>
        <v>101945</v>
      </c>
    </row>
    <row r="242" spans="1:10" ht="15">
      <c r="A242" s="67">
        <v>212</v>
      </c>
      <c r="B242" s="18" t="s">
        <v>894</v>
      </c>
      <c r="C242" s="17" t="s">
        <v>860</v>
      </c>
      <c r="D242" s="17" t="s">
        <v>895</v>
      </c>
      <c r="E242" s="65">
        <f>work!G242+work!H242</f>
        <v>4068293</v>
      </c>
      <c r="F242" s="65">
        <f>work!I242+work!J242</f>
        <v>397779</v>
      </c>
      <c r="H242" s="79" t="str">
        <f>work!L242</f>
        <v>20140609</v>
      </c>
      <c r="I242" s="46">
        <f t="shared" si="6"/>
        <v>4068293</v>
      </c>
      <c r="J242" s="46">
        <f t="shared" si="7"/>
        <v>397779</v>
      </c>
    </row>
    <row r="243" spans="1:10" ht="15">
      <c r="A243" s="67">
        <v>213</v>
      </c>
      <c r="B243" s="18" t="s">
        <v>897</v>
      </c>
      <c r="C243" s="17" t="s">
        <v>860</v>
      </c>
      <c r="D243" s="17" t="s">
        <v>898</v>
      </c>
      <c r="E243" s="65">
        <f>work!G243+work!H243</f>
        <v>2357489</v>
      </c>
      <c r="F243" s="65">
        <f>work!I243+work!J243</f>
        <v>567767</v>
      </c>
      <c r="H243" s="79" t="str">
        <f>work!L243</f>
        <v>20140707</v>
      </c>
      <c r="I243" s="46">
        <f t="shared" si="6"/>
        <v>2357489</v>
      </c>
      <c r="J243" s="46">
        <f t="shared" si="7"/>
        <v>567767</v>
      </c>
    </row>
    <row r="244" spans="1:10" ht="15">
      <c r="A244" s="67">
        <v>214</v>
      </c>
      <c r="B244" s="18" t="s">
        <v>900</v>
      </c>
      <c r="C244" s="17" t="s">
        <v>860</v>
      </c>
      <c r="D244" s="17" t="s">
        <v>901</v>
      </c>
      <c r="E244" s="65">
        <f>work!G244+work!H244</f>
        <v>4523360</v>
      </c>
      <c r="F244" s="65">
        <f>work!I244+work!J244</f>
        <v>87717590</v>
      </c>
      <c r="H244" s="79" t="str">
        <f>work!L244</f>
        <v>20140609</v>
      </c>
      <c r="I244" s="46">
        <f t="shared" si="6"/>
        <v>4523360</v>
      </c>
      <c r="J244" s="46">
        <f t="shared" si="7"/>
        <v>87717590</v>
      </c>
    </row>
    <row r="245" spans="1:10" ht="15">
      <c r="A245" s="67">
        <v>215</v>
      </c>
      <c r="B245" s="18" t="s">
        <v>903</v>
      </c>
      <c r="C245" s="17" t="s">
        <v>860</v>
      </c>
      <c r="D245" s="17" t="s">
        <v>904</v>
      </c>
      <c r="E245" s="65">
        <f>work!G245+work!H245</f>
        <v>347651</v>
      </c>
      <c r="F245" s="65">
        <f>work!I245+work!J245</f>
        <v>10752</v>
      </c>
      <c r="H245" s="79" t="str">
        <f>work!L245</f>
        <v>20140507</v>
      </c>
      <c r="I245" s="46">
        <f t="shared" si="6"/>
        <v>347651</v>
      </c>
      <c r="J245" s="46">
        <f t="shared" si="7"/>
        <v>10752</v>
      </c>
    </row>
    <row r="246" spans="1:10" ht="15">
      <c r="A246" s="67">
        <v>216</v>
      </c>
      <c r="B246" s="18" t="s">
        <v>906</v>
      </c>
      <c r="C246" s="17" t="s">
        <v>860</v>
      </c>
      <c r="D246" s="17" t="s">
        <v>907</v>
      </c>
      <c r="E246" s="65">
        <f>work!G246+work!H246</f>
        <v>974605</v>
      </c>
      <c r="F246" s="65">
        <f>work!I246+work!J246</f>
        <v>168105</v>
      </c>
      <c r="H246" s="79" t="str">
        <f>work!L246</f>
        <v>20140707</v>
      </c>
      <c r="I246" s="46">
        <f t="shared" si="6"/>
        <v>974605</v>
      </c>
      <c r="J246" s="46">
        <f t="shared" si="7"/>
        <v>168105</v>
      </c>
    </row>
    <row r="247" spans="1:10" ht="15">
      <c r="A247" s="67">
        <v>217</v>
      </c>
      <c r="B247" s="18" t="s">
        <v>908</v>
      </c>
      <c r="C247" s="17" t="s">
        <v>860</v>
      </c>
      <c r="D247" s="17" t="s">
        <v>909</v>
      </c>
      <c r="E247" s="65">
        <f>work!G247+work!H247</f>
        <v>1884470</v>
      </c>
      <c r="F247" s="65">
        <f>work!I247+work!J247</f>
        <v>515795</v>
      </c>
      <c r="G247" s="81"/>
      <c r="H247" s="79" t="str">
        <f>work!L247</f>
        <v>20140609</v>
      </c>
      <c r="I247" s="46">
        <f t="shared" si="6"/>
        <v>1884470</v>
      </c>
      <c r="J247" s="46">
        <f t="shared" si="7"/>
        <v>515795</v>
      </c>
    </row>
    <row r="248" spans="1:10" ht="15">
      <c r="A248" s="67">
        <v>218</v>
      </c>
      <c r="B248" s="18" t="s">
        <v>911</v>
      </c>
      <c r="C248" s="17" t="s">
        <v>860</v>
      </c>
      <c r="D248" s="17" t="s">
        <v>912</v>
      </c>
      <c r="E248" s="65">
        <f>work!G248+work!H248</f>
        <v>13531757</v>
      </c>
      <c r="F248" s="65">
        <f>work!I248+work!J248</f>
        <v>1829450</v>
      </c>
      <c r="H248" s="79" t="str">
        <f>work!L248</f>
        <v>20140707</v>
      </c>
      <c r="I248" s="46">
        <f t="shared" si="6"/>
        <v>13531757</v>
      </c>
      <c r="J248" s="46">
        <f t="shared" si="7"/>
        <v>1829450</v>
      </c>
    </row>
    <row r="249" spans="1:10" ht="15">
      <c r="A249" s="67">
        <v>219</v>
      </c>
      <c r="B249" s="18" t="s">
        <v>914</v>
      </c>
      <c r="C249" s="17" t="s">
        <v>860</v>
      </c>
      <c r="D249" s="17" t="s">
        <v>915</v>
      </c>
      <c r="E249" s="65">
        <f>work!G249+work!H249</f>
        <v>1086533</v>
      </c>
      <c r="F249" s="65">
        <f>work!I249+work!J249</f>
        <v>1420872</v>
      </c>
      <c r="H249" s="79" t="str">
        <f>work!L249</f>
        <v>20140609</v>
      </c>
      <c r="I249" s="46">
        <f t="shared" si="6"/>
        <v>1086533</v>
      </c>
      <c r="J249" s="46">
        <f t="shared" si="7"/>
        <v>1420872</v>
      </c>
    </row>
    <row r="250" spans="1:10" ht="15">
      <c r="A250" s="67">
        <v>220</v>
      </c>
      <c r="B250" s="18" t="s">
        <v>917</v>
      </c>
      <c r="C250" s="17" t="s">
        <v>860</v>
      </c>
      <c r="D250" s="17" t="s">
        <v>918</v>
      </c>
      <c r="E250" s="65">
        <f>work!G250+work!H250</f>
        <v>6793173</v>
      </c>
      <c r="F250" s="65">
        <f>work!I250+work!J250</f>
        <v>169075</v>
      </c>
      <c r="H250" s="79" t="str">
        <f>work!L250</f>
        <v>20140609</v>
      </c>
      <c r="I250" s="46">
        <f t="shared" si="6"/>
        <v>6793173</v>
      </c>
      <c r="J250" s="46">
        <f t="shared" si="7"/>
        <v>169075</v>
      </c>
    </row>
    <row r="251" spans="1:10" ht="15">
      <c r="A251" s="67">
        <v>221</v>
      </c>
      <c r="B251" s="18" t="s">
        <v>920</v>
      </c>
      <c r="C251" s="17" t="s">
        <v>860</v>
      </c>
      <c r="D251" s="17" t="s">
        <v>921</v>
      </c>
      <c r="E251" s="65">
        <f>work!G251+work!H251</f>
        <v>479795</v>
      </c>
      <c r="F251" s="65">
        <f>work!I251+work!J251</f>
        <v>573876</v>
      </c>
      <c r="H251" s="79" t="str">
        <f>work!L251</f>
        <v>20140609</v>
      </c>
      <c r="I251" s="46">
        <f t="shared" si="6"/>
        <v>479795</v>
      </c>
      <c r="J251" s="46">
        <f t="shared" si="7"/>
        <v>573876</v>
      </c>
    </row>
    <row r="252" spans="1:10" ht="15">
      <c r="A252" s="67">
        <v>222</v>
      </c>
      <c r="B252" s="18" t="s">
        <v>923</v>
      </c>
      <c r="C252" s="17" t="s">
        <v>860</v>
      </c>
      <c r="D252" s="17" t="s">
        <v>924</v>
      </c>
      <c r="E252" s="65">
        <f>work!G252+work!H252</f>
        <v>1664969</v>
      </c>
      <c r="F252" s="65">
        <f>work!I252+work!J252</f>
        <v>437852</v>
      </c>
      <c r="H252" s="79" t="str">
        <f>work!L252</f>
        <v>20140707</v>
      </c>
      <c r="I252" s="46">
        <f t="shared" si="6"/>
        <v>1664969</v>
      </c>
      <c r="J252" s="46">
        <f t="shared" si="7"/>
        <v>437852</v>
      </c>
    </row>
    <row r="253" spans="1:10" ht="15">
      <c r="A253" s="67">
        <v>223</v>
      </c>
      <c r="B253" s="18" t="s">
        <v>927</v>
      </c>
      <c r="C253" s="17" t="s">
        <v>925</v>
      </c>
      <c r="D253" s="17" t="s">
        <v>928</v>
      </c>
      <c r="E253" s="65">
        <f>work!G253+work!H253</f>
        <v>159555</v>
      </c>
      <c r="F253" s="65">
        <f>work!I253+work!J253</f>
        <v>550395</v>
      </c>
      <c r="H253" s="79" t="str">
        <f>work!L253</f>
        <v>20140609</v>
      </c>
      <c r="I253" s="46">
        <f t="shared" si="6"/>
        <v>159555</v>
      </c>
      <c r="J253" s="46">
        <f t="shared" si="7"/>
        <v>550395</v>
      </c>
    </row>
    <row r="254" spans="1:10" ht="15">
      <c r="A254" s="67">
        <v>224</v>
      </c>
      <c r="B254" s="18" t="s">
        <v>930</v>
      </c>
      <c r="C254" s="17" t="s">
        <v>925</v>
      </c>
      <c r="D254" s="17" t="s">
        <v>931</v>
      </c>
      <c r="E254" s="65">
        <f>work!G254+work!H254</f>
        <v>2123647</v>
      </c>
      <c r="F254" s="65">
        <f>work!I254+work!J254</f>
        <v>3774586</v>
      </c>
      <c r="H254" s="79" t="str">
        <f>work!L254</f>
        <v>20140609</v>
      </c>
      <c r="I254" s="46">
        <f t="shared" si="6"/>
        <v>2123647</v>
      </c>
      <c r="J254" s="46">
        <f t="shared" si="7"/>
        <v>3774586</v>
      </c>
    </row>
    <row r="255" spans="1:10" ht="15">
      <c r="A255" s="67">
        <v>225</v>
      </c>
      <c r="B255" s="18" t="s">
        <v>933</v>
      </c>
      <c r="C255" s="17" t="s">
        <v>925</v>
      </c>
      <c r="D255" s="17" t="s">
        <v>934</v>
      </c>
      <c r="E255" s="65">
        <f>work!G255+work!H255</f>
        <v>942536</v>
      </c>
      <c r="F255" s="65">
        <f>work!I255+work!J255</f>
        <v>74500</v>
      </c>
      <c r="H255" s="79" t="str">
        <f>work!L255</f>
        <v>20140609</v>
      </c>
      <c r="I255" s="46">
        <f t="shared" si="6"/>
        <v>942536</v>
      </c>
      <c r="J255" s="46">
        <f t="shared" si="7"/>
        <v>74500</v>
      </c>
    </row>
    <row r="256" spans="1:10" ht="15">
      <c r="A256" s="67">
        <v>226</v>
      </c>
      <c r="B256" s="18" t="s">
        <v>936</v>
      </c>
      <c r="C256" s="17" t="s">
        <v>925</v>
      </c>
      <c r="D256" s="17" t="s">
        <v>937</v>
      </c>
      <c r="E256" s="65">
        <f>work!G256+work!H256</f>
        <v>265900</v>
      </c>
      <c r="F256" s="65">
        <f>work!I256+work!J256</f>
        <v>92866</v>
      </c>
      <c r="H256" s="79" t="str">
        <f>work!L256</f>
        <v>20140707</v>
      </c>
      <c r="I256" s="46">
        <f t="shared" si="6"/>
        <v>265900</v>
      </c>
      <c r="J256" s="46">
        <f t="shared" si="7"/>
        <v>92866</v>
      </c>
    </row>
    <row r="257" spans="1:10" ht="15">
      <c r="A257" s="67">
        <v>227</v>
      </c>
      <c r="B257" s="18" t="s">
        <v>939</v>
      </c>
      <c r="C257" s="17" t="s">
        <v>925</v>
      </c>
      <c r="D257" s="17" t="s">
        <v>940</v>
      </c>
      <c r="E257" s="65">
        <f>work!G257+work!H257</f>
        <v>726081</v>
      </c>
      <c r="F257" s="65">
        <f>work!I257+work!J257</f>
        <v>114360</v>
      </c>
      <c r="H257" s="79" t="str">
        <f>work!L257</f>
        <v>20140609</v>
      </c>
      <c r="I257" s="46">
        <f t="shared" si="6"/>
        <v>726081</v>
      </c>
      <c r="J257" s="46">
        <f t="shared" si="7"/>
        <v>114360</v>
      </c>
    </row>
    <row r="258" spans="1:10" ht="15">
      <c r="A258" s="67">
        <v>228</v>
      </c>
      <c r="B258" s="18" t="s">
        <v>942</v>
      </c>
      <c r="C258" s="17" t="s">
        <v>925</v>
      </c>
      <c r="D258" s="17" t="s">
        <v>943</v>
      </c>
      <c r="E258" s="65">
        <f>work!G258+work!H258</f>
        <v>1291607</v>
      </c>
      <c r="F258" s="65">
        <f>work!I258+work!J258</f>
        <v>3541840</v>
      </c>
      <c r="H258" s="79" t="str">
        <f>work!L258</f>
        <v>20140609</v>
      </c>
      <c r="I258" s="46">
        <f t="shared" si="6"/>
        <v>1291607</v>
      </c>
      <c r="J258" s="46">
        <f t="shared" si="7"/>
        <v>3541840</v>
      </c>
    </row>
    <row r="259" spans="1:10" ht="15">
      <c r="A259" s="67">
        <v>229</v>
      </c>
      <c r="B259" s="18" t="s">
        <v>945</v>
      </c>
      <c r="C259" s="17" t="s">
        <v>925</v>
      </c>
      <c r="D259" s="17" t="s">
        <v>835</v>
      </c>
      <c r="E259" s="65">
        <f>work!G259+work!H259</f>
        <v>77741</v>
      </c>
      <c r="F259" s="65">
        <f>work!I259+work!J259</f>
        <v>22100</v>
      </c>
      <c r="H259" s="79" t="str">
        <f>work!L259</f>
        <v>20140707</v>
      </c>
      <c r="I259" s="46">
        <f t="shared" si="6"/>
        <v>77741</v>
      </c>
      <c r="J259" s="46">
        <f t="shared" si="7"/>
        <v>22100</v>
      </c>
    </row>
    <row r="260" spans="1:10" ht="15">
      <c r="A260" s="67">
        <v>230</v>
      </c>
      <c r="B260" s="18" t="s">
        <v>947</v>
      </c>
      <c r="C260" s="17" t="s">
        <v>925</v>
      </c>
      <c r="D260" s="17" t="s">
        <v>948</v>
      </c>
      <c r="E260" s="65">
        <f>work!G260+work!H260</f>
        <v>2166221</v>
      </c>
      <c r="F260" s="65">
        <f>work!I260+work!J260</f>
        <v>314649</v>
      </c>
      <c r="H260" s="79" t="str">
        <f>work!L260</f>
        <v>20140609</v>
      </c>
      <c r="I260" s="46">
        <f t="shared" si="6"/>
        <v>2166221</v>
      </c>
      <c r="J260" s="46">
        <f t="shared" si="7"/>
        <v>314649</v>
      </c>
    </row>
    <row r="261" spans="1:10" ht="15">
      <c r="A261" s="67">
        <v>231</v>
      </c>
      <c r="B261" s="18" t="s">
        <v>950</v>
      </c>
      <c r="C261" s="17" t="s">
        <v>925</v>
      </c>
      <c r="D261" s="17" t="s">
        <v>951</v>
      </c>
      <c r="E261" s="65">
        <f>work!G261+work!H261</f>
        <v>286137</v>
      </c>
      <c r="F261" s="65">
        <f>work!I261+work!J261</f>
        <v>2990150</v>
      </c>
      <c r="H261" s="79" t="str">
        <f>work!L261</f>
        <v>20140609</v>
      </c>
      <c r="I261" s="46">
        <f t="shared" si="6"/>
        <v>286137</v>
      </c>
      <c r="J261" s="46">
        <f t="shared" si="7"/>
        <v>2990150</v>
      </c>
    </row>
    <row r="262" spans="1:10" ht="15">
      <c r="A262" s="67">
        <v>232</v>
      </c>
      <c r="B262" s="18" t="s">
        <v>953</v>
      </c>
      <c r="C262" s="17" t="s">
        <v>925</v>
      </c>
      <c r="D262" s="17" t="s">
        <v>954</v>
      </c>
      <c r="E262" s="65">
        <f>work!G262+work!H262</f>
        <v>683545</v>
      </c>
      <c r="F262" s="65">
        <f>work!I262+work!J262</f>
        <v>108575</v>
      </c>
      <c r="H262" s="79" t="str">
        <f>work!L262</f>
        <v>20140707</v>
      </c>
      <c r="I262" s="46">
        <f t="shared" si="6"/>
        <v>683545</v>
      </c>
      <c r="J262" s="46">
        <f t="shared" si="7"/>
        <v>108575</v>
      </c>
    </row>
    <row r="263" spans="1:10" ht="15">
      <c r="A263" s="67">
        <v>233</v>
      </c>
      <c r="B263" s="18" t="s">
        <v>956</v>
      </c>
      <c r="C263" s="17" t="s">
        <v>925</v>
      </c>
      <c r="D263" s="17" t="s">
        <v>957</v>
      </c>
      <c r="E263" s="65">
        <f>work!G263+work!H263</f>
        <v>850942</v>
      </c>
      <c r="F263" s="65">
        <f>work!I263+work!J263</f>
        <v>269158</v>
      </c>
      <c r="H263" s="79" t="str">
        <f>work!L263</f>
        <v>20140609</v>
      </c>
      <c r="I263" s="46">
        <f t="shared" si="6"/>
        <v>850942</v>
      </c>
      <c r="J263" s="46">
        <f t="shared" si="7"/>
        <v>269158</v>
      </c>
    </row>
    <row r="264" spans="1:10" ht="15">
      <c r="A264" s="67">
        <v>234</v>
      </c>
      <c r="B264" s="18" t="s">
        <v>959</v>
      </c>
      <c r="C264" s="17" t="s">
        <v>925</v>
      </c>
      <c r="D264" s="17" t="s">
        <v>960</v>
      </c>
      <c r="E264" s="65">
        <f>work!G264+work!H264</f>
        <v>49516</v>
      </c>
      <c r="F264" s="65">
        <f>work!I264+work!J264</f>
        <v>3163</v>
      </c>
      <c r="H264" s="79" t="str">
        <f>work!L264</f>
        <v>20140609</v>
      </c>
      <c r="I264" s="46">
        <f t="shared" si="6"/>
        <v>49516</v>
      </c>
      <c r="J264" s="46">
        <f t="shared" si="7"/>
        <v>3163</v>
      </c>
    </row>
    <row r="265" spans="1:10" ht="15">
      <c r="A265" s="67">
        <v>235</v>
      </c>
      <c r="B265" s="18" t="s">
        <v>962</v>
      </c>
      <c r="C265" s="17" t="s">
        <v>925</v>
      </c>
      <c r="D265" s="17" t="s">
        <v>963</v>
      </c>
      <c r="E265" s="65">
        <f>work!G265+work!H265</f>
        <v>59900</v>
      </c>
      <c r="F265" s="65">
        <f>work!I265+work!J265</f>
        <v>7000</v>
      </c>
      <c r="H265" s="79" t="str">
        <f>work!L265</f>
        <v>20140507</v>
      </c>
      <c r="I265" s="46">
        <f t="shared" si="6"/>
        <v>59900</v>
      </c>
      <c r="J265" s="46">
        <f t="shared" si="7"/>
        <v>7000</v>
      </c>
    </row>
    <row r="266" spans="1:10" ht="15">
      <c r="A266" s="67">
        <v>236</v>
      </c>
      <c r="B266" s="18" t="s">
        <v>965</v>
      </c>
      <c r="C266" s="17" t="s">
        <v>925</v>
      </c>
      <c r="D266" s="17" t="s">
        <v>966</v>
      </c>
      <c r="E266" s="65">
        <f>work!G266+work!H266</f>
        <v>101000</v>
      </c>
      <c r="F266" s="65">
        <f>work!I266+work!J266</f>
        <v>10500</v>
      </c>
      <c r="H266" s="79" t="str">
        <f>work!L266</f>
        <v>20140609</v>
      </c>
      <c r="I266" s="46">
        <f t="shared" si="6"/>
        <v>101000</v>
      </c>
      <c r="J266" s="46">
        <f t="shared" si="7"/>
        <v>10500</v>
      </c>
    </row>
    <row r="267" spans="1:10" ht="15">
      <c r="A267" s="67">
        <v>237</v>
      </c>
      <c r="B267" s="18" t="s">
        <v>968</v>
      </c>
      <c r="C267" s="17" t="s">
        <v>925</v>
      </c>
      <c r="D267" s="17" t="s">
        <v>969</v>
      </c>
      <c r="E267" s="65">
        <f>work!G267+work!H267</f>
        <v>157235</v>
      </c>
      <c r="F267" s="65">
        <f>work!I267+work!J267</f>
        <v>26950</v>
      </c>
      <c r="H267" s="79" t="str">
        <f>work!L267</f>
        <v>20140609</v>
      </c>
      <c r="I267" s="46">
        <f t="shared" si="6"/>
        <v>157235</v>
      </c>
      <c r="J267" s="46">
        <f t="shared" si="7"/>
        <v>26950</v>
      </c>
    </row>
    <row r="268" spans="1:10" ht="15">
      <c r="A268" s="67">
        <v>238</v>
      </c>
      <c r="B268" s="18" t="s">
        <v>971</v>
      </c>
      <c r="C268" s="17" t="s">
        <v>925</v>
      </c>
      <c r="D268" s="17" t="s">
        <v>972</v>
      </c>
      <c r="E268" s="65">
        <f>work!G268+work!H268</f>
        <v>606082</v>
      </c>
      <c r="F268" s="65">
        <f>work!I268+work!J268</f>
        <v>16700</v>
      </c>
      <c r="H268" s="79" t="str">
        <f>work!L268</f>
        <v>20140609</v>
      </c>
      <c r="I268" s="46">
        <f t="shared" si="6"/>
        <v>606082</v>
      </c>
      <c r="J268" s="46">
        <f t="shared" si="7"/>
        <v>16700</v>
      </c>
    </row>
    <row r="269" spans="1:10" ht="15">
      <c r="A269" s="67">
        <v>239</v>
      </c>
      <c r="B269" s="18" t="s">
        <v>974</v>
      </c>
      <c r="C269" s="17" t="s">
        <v>925</v>
      </c>
      <c r="D269" s="17" t="s">
        <v>975</v>
      </c>
      <c r="E269" s="65">
        <f>work!G269+work!H269</f>
        <v>7064</v>
      </c>
      <c r="F269" s="65">
        <f>work!I269+work!J269</f>
        <v>88495</v>
      </c>
      <c r="H269" s="79" t="str">
        <f>work!L269</f>
        <v>20140507</v>
      </c>
      <c r="I269" s="46">
        <f t="shared" si="6"/>
        <v>7064</v>
      </c>
      <c r="J269" s="46">
        <f t="shared" si="7"/>
        <v>88495</v>
      </c>
    </row>
    <row r="270" spans="1:10" ht="15">
      <c r="A270" s="67">
        <v>240</v>
      </c>
      <c r="B270" s="18" t="s">
        <v>977</v>
      </c>
      <c r="C270" s="17" t="s">
        <v>925</v>
      </c>
      <c r="D270" s="17" t="s">
        <v>523</v>
      </c>
      <c r="E270" s="65">
        <f>work!G270+work!H270</f>
        <v>887554</v>
      </c>
      <c r="F270" s="65">
        <f>work!I270+work!J270</f>
        <v>2645150</v>
      </c>
      <c r="H270" s="79" t="str">
        <f>work!L270</f>
        <v>20140609</v>
      </c>
      <c r="I270" s="46">
        <f t="shared" si="6"/>
        <v>887554</v>
      </c>
      <c r="J270" s="46">
        <f t="shared" si="7"/>
        <v>2645150</v>
      </c>
    </row>
    <row r="271" spans="1:10" ht="15">
      <c r="A271" s="67">
        <v>241</v>
      </c>
      <c r="B271" s="18" t="s">
        <v>979</v>
      </c>
      <c r="C271" s="17" t="s">
        <v>925</v>
      </c>
      <c r="D271" s="17" t="s">
        <v>980</v>
      </c>
      <c r="E271" s="65">
        <f>work!G271+work!H271</f>
        <v>497808</v>
      </c>
      <c r="F271" s="65">
        <f>work!I271+work!J271</f>
        <v>0</v>
      </c>
      <c r="H271" s="79" t="str">
        <f>work!L271</f>
        <v>20140609</v>
      </c>
      <c r="I271" s="46">
        <f t="shared" si="6"/>
        <v>497808</v>
      </c>
      <c r="J271" s="46">
        <f t="shared" si="7"/>
        <v>0</v>
      </c>
    </row>
    <row r="272" spans="1:10" ht="15">
      <c r="A272" s="67">
        <v>242</v>
      </c>
      <c r="B272" s="18" t="s">
        <v>982</v>
      </c>
      <c r="C272" s="17" t="s">
        <v>925</v>
      </c>
      <c r="D272" s="17" t="s">
        <v>983</v>
      </c>
      <c r="E272" s="65">
        <f>work!G272+work!H272</f>
        <v>1334754</v>
      </c>
      <c r="F272" s="65">
        <f>work!I272+work!J272</f>
        <v>1213965</v>
      </c>
      <c r="H272" s="79" t="str">
        <f>work!L272</f>
        <v>20140609</v>
      </c>
      <c r="I272" s="46">
        <f t="shared" si="6"/>
        <v>1334754</v>
      </c>
      <c r="J272" s="46">
        <f t="shared" si="7"/>
        <v>1213965</v>
      </c>
    </row>
    <row r="273" spans="1:10" ht="15">
      <c r="A273" s="67">
        <v>243</v>
      </c>
      <c r="B273" s="18" t="s">
        <v>985</v>
      </c>
      <c r="C273" s="17" t="s">
        <v>925</v>
      </c>
      <c r="D273" s="17" t="s">
        <v>986</v>
      </c>
      <c r="E273" s="65">
        <f>work!G273+work!H273</f>
        <v>103775</v>
      </c>
      <c r="F273" s="65">
        <f>work!I273+work!J273</f>
        <v>110200</v>
      </c>
      <c r="H273" s="79" t="str">
        <f>work!L273</f>
        <v>20140609</v>
      </c>
      <c r="I273" s="46">
        <f t="shared" si="6"/>
        <v>103775</v>
      </c>
      <c r="J273" s="46">
        <f t="shared" si="7"/>
        <v>110200</v>
      </c>
    </row>
    <row r="274" spans="1:10" ht="15">
      <c r="A274" s="67">
        <v>244</v>
      </c>
      <c r="B274" s="18" t="s">
        <v>988</v>
      </c>
      <c r="C274" s="17" t="s">
        <v>925</v>
      </c>
      <c r="D274" s="17" t="s">
        <v>989</v>
      </c>
      <c r="E274" s="65">
        <f>work!G274+work!H274</f>
        <v>91679</v>
      </c>
      <c r="F274" s="65">
        <f>work!I274+work!J274</f>
        <v>202545</v>
      </c>
      <c r="H274" s="79" t="str">
        <f>work!L274</f>
        <v>20140707</v>
      </c>
      <c r="I274" s="46">
        <f t="shared" si="6"/>
        <v>91679</v>
      </c>
      <c r="J274" s="46">
        <f t="shared" si="7"/>
        <v>202545</v>
      </c>
    </row>
    <row r="275" spans="1:10" ht="15">
      <c r="A275" s="67">
        <v>245</v>
      </c>
      <c r="B275" s="18" t="s">
        <v>991</v>
      </c>
      <c r="C275" s="17" t="s">
        <v>925</v>
      </c>
      <c r="D275" s="17" t="s">
        <v>992</v>
      </c>
      <c r="E275" s="65">
        <f>work!G275+work!H275</f>
        <v>47879</v>
      </c>
      <c r="F275" s="65">
        <f>work!I275+work!J275</f>
        <v>14023</v>
      </c>
      <c r="H275" s="79" t="str">
        <f>work!L275</f>
        <v>20140507</v>
      </c>
      <c r="I275" s="46">
        <f t="shared" si="6"/>
        <v>47879</v>
      </c>
      <c r="J275" s="46">
        <f t="shared" si="7"/>
        <v>14023</v>
      </c>
    </row>
    <row r="276" spans="1:10" ht="15">
      <c r="A276" s="67">
        <v>246</v>
      </c>
      <c r="B276" s="18" t="s">
        <v>994</v>
      </c>
      <c r="C276" s="17" t="s">
        <v>925</v>
      </c>
      <c r="D276" s="17" t="s">
        <v>995</v>
      </c>
      <c r="E276" s="65">
        <f>work!G276+work!H276</f>
        <v>881235</v>
      </c>
      <c r="F276" s="65">
        <f>work!I276+work!J276</f>
        <v>672117</v>
      </c>
      <c r="H276" s="79" t="str">
        <f>work!L276</f>
        <v>20140609</v>
      </c>
      <c r="I276" s="46">
        <f t="shared" si="6"/>
        <v>881235</v>
      </c>
      <c r="J276" s="46">
        <f t="shared" si="7"/>
        <v>672117</v>
      </c>
    </row>
    <row r="277" spans="1:10" ht="15">
      <c r="A277" s="67">
        <v>247</v>
      </c>
      <c r="B277" s="18" t="s">
        <v>998</v>
      </c>
      <c r="C277" s="17" t="s">
        <v>996</v>
      </c>
      <c r="D277" s="17" t="s">
        <v>999</v>
      </c>
      <c r="E277" s="65">
        <f>work!G277+work!H277</f>
        <v>1275956</v>
      </c>
      <c r="F277" s="65">
        <f>work!I277+work!J277</f>
        <v>833068</v>
      </c>
      <c r="H277" s="79" t="str">
        <f>work!L277</f>
        <v>20140609</v>
      </c>
      <c r="I277" s="46">
        <f t="shared" si="6"/>
        <v>1275956</v>
      </c>
      <c r="J277" s="46">
        <f t="shared" si="7"/>
        <v>833068</v>
      </c>
    </row>
    <row r="278" spans="1:10" ht="15">
      <c r="A278" s="67">
        <v>248</v>
      </c>
      <c r="B278" s="18" t="s">
        <v>1001</v>
      </c>
      <c r="C278" s="17" t="s">
        <v>996</v>
      </c>
      <c r="D278" s="17" t="s">
        <v>1002</v>
      </c>
      <c r="E278" s="65">
        <f>work!G278+work!H278</f>
        <v>3000</v>
      </c>
      <c r="F278" s="65">
        <f>work!I278+work!J278</f>
        <v>0</v>
      </c>
      <c r="H278" s="79" t="str">
        <f>work!L278</f>
        <v>20140507</v>
      </c>
      <c r="I278" s="46">
        <f t="shared" si="6"/>
        <v>3000</v>
      </c>
      <c r="J278" s="46">
        <f t="shared" si="7"/>
        <v>0</v>
      </c>
    </row>
    <row r="279" spans="1:10" ht="15">
      <c r="A279" s="67">
        <v>249</v>
      </c>
      <c r="B279" s="18" t="s">
        <v>1004</v>
      </c>
      <c r="C279" s="17" t="s">
        <v>996</v>
      </c>
      <c r="D279" s="17" t="s">
        <v>1005</v>
      </c>
      <c r="E279" s="65">
        <f>work!G279+work!H279</f>
        <v>448803</v>
      </c>
      <c r="F279" s="65">
        <f>work!I279+work!J279</f>
        <v>31000</v>
      </c>
      <c r="H279" s="79" t="str">
        <f>work!L279</f>
        <v>20140507</v>
      </c>
      <c r="I279" s="46">
        <f t="shared" si="6"/>
        <v>448803</v>
      </c>
      <c r="J279" s="46">
        <f t="shared" si="7"/>
        <v>31000</v>
      </c>
    </row>
    <row r="280" spans="1:10" ht="15">
      <c r="A280" s="67">
        <v>250</v>
      </c>
      <c r="B280" s="18" t="s">
        <v>1007</v>
      </c>
      <c r="C280" s="17" t="s">
        <v>996</v>
      </c>
      <c r="D280" s="17" t="s">
        <v>1008</v>
      </c>
      <c r="E280" s="65">
        <f>work!G280+work!H280</f>
        <v>7049446</v>
      </c>
      <c r="F280" s="65">
        <f>work!I280+work!J280</f>
        <v>134600</v>
      </c>
      <c r="H280" s="79" t="str">
        <f>work!L280</f>
        <v>20140707</v>
      </c>
      <c r="I280" s="46">
        <f t="shared" si="6"/>
        <v>7049446</v>
      </c>
      <c r="J280" s="46">
        <f t="shared" si="7"/>
        <v>134600</v>
      </c>
    </row>
    <row r="281" spans="1:10" ht="15">
      <c r="A281" s="67">
        <v>251</v>
      </c>
      <c r="B281" s="18" t="s">
        <v>1010</v>
      </c>
      <c r="C281" s="17" t="s">
        <v>996</v>
      </c>
      <c r="D281" s="17" t="s">
        <v>1011</v>
      </c>
      <c r="E281" s="65">
        <f>work!G281+work!H281</f>
        <v>2169421</v>
      </c>
      <c r="F281" s="65">
        <f>work!I281+work!J281</f>
        <v>2762050</v>
      </c>
      <c r="H281" s="79" t="str">
        <f>work!L281</f>
        <v>20140707</v>
      </c>
      <c r="I281" s="46">
        <f t="shared" si="6"/>
        <v>2169421</v>
      </c>
      <c r="J281" s="46">
        <f t="shared" si="7"/>
        <v>2762050</v>
      </c>
    </row>
    <row r="282" spans="1:10" ht="15">
      <c r="A282" s="67">
        <v>252</v>
      </c>
      <c r="B282" s="18" t="s">
        <v>1013</v>
      </c>
      <c r="C282" s="17" t="s">
        <v>996</v>
      </c>
      <c r="D282" s="17" t="s">
        <v>1014</v>
      </c>
      <c r="E282" s="65">
        <f>work!G282+work!H282</f>
        <v>53219191</v>
      </c>
      <c r="F282" s="65">
        <f>work!I282+work!J282</f>
        <v>10178594</v>
      </c>
      <c r="H282" s="79" t="str">
        <f>work!L282</f>
        <v>20140609</v>
      </c>
      <c r="I282" s="46">
        <f t="shared" si="6"/>
        <v>53219191</v>
      </c>
      <c r="J282" s="46">
        <f t="shared" si="7"/>
        <v>10178594</v>
      </c>
    </row>
    <row r="283" spans="1:10" ht="15">
      <c r="A283" s="67">
        <v>253</v>
      </c>
      <c r="B283" s="18" t="s">
        <v>1016</v>
      </c>
      <c r="C283" s="17" t="s">
        <v>996</v>
      </c>
      <c r="D283" s="17" t="s">
        <v>1017</v>
      </c>
      <c r="E283" s="65">
        <f>work!G283+work!H283</f>
        <v>358570</v>
      </c>
      <c r="F283" s="65">
        <f>work!I283+work!J283</f>
        <v>490800</v>
      </c>
      <c r="H283" s="79" t="str">
        <f>work!L283</f>
        <v>20140609</v>
      </c>
      <c r="I283" s="46">
        <f t="shared" si="6"/>
        <v>358570</v>
      </c>
      <c r="J283" s="46">
        <f t="shared" si="7"/>
        <v>490800</v>
      </c>
    </row>
    <row r="284" spans="1:10" ht="15">
      <c r="A284" s="67">
        <v>254</v>
      </c>
      <c r="B284" s="18" t="s">
        <v>1019</v>
      </c>
      <c r="C284" s="17" t="s">
        <v>996</v>
      </c>
      <c r="D284" s="17" t="s">
        <v>1020</v>
      </c>
      <c r="E284" s="65">
        <f>work!G284+work!H284</f>
        <v>610791</v>
      </c>
      <c r="F284" s="65">
        <f>work!I284+work!J284</f>
        <v>2384815</v>
      </c>
      <c r="H284" s="79" t="str">
        <f>work!L284</f>
        <v>20140609</v>
      </c>
      <c r="I284" s="46">
        <f t="shared" si="6"/>
        <v>610791</v>
      </c>
      <c r="J284" s="46">
        <f t="shared" si="7"/>
        <v>2384815</v>
      </c>
    </row>
    <row r="285" spans="1:10" ht="15">
      <c r="A285" s="67">
        <v>255</v>
      </c>
      <c r="B285" s="18" t="s">
        <v>1022</v>
      </c>
      <c r="C285" s="17" t="s">
        <v>996</v>
      </c>
      <c r="D285" s="17" t="s">
        <v>1023</v>
      </c>
      <c r="E285" s="65">
        <f>work!G285+work!H285</f>
        <v>10740995</v>
      </c>
      <c r="F285" s="65">
        <f>work!I285+work!J285</f>
        <v>22898445</v>
      </c>
      <c r="H285" s="79" t="str">
        <f>work!L285</f>
        <v>20140707</v>
      </c>
      <c r="I285" s="46">
        <f t="shared" si="6"/>
        <v>10740995</v>
      </c>
      <c r="J285" s="46">
        <f t="shared" si="7"/>
        <v>22898445</v>
      </c>
    </row>
    <row r="286" spans="1:10" ht="15">
      <c r="A286" s="67">
        <v>256</v>
      </c>
      <c r="B286" s="18" t="s">
        <v>1025</v>
      </c>
      <c r="C286" s="17" t="s">
        <v>996</v>
      </c>
      <c r="D286" s="17" t="s">
        <v>1026</v>
      </c>
      <c r="E286" s="65">
        <f>work!G286+work!H286</f>
        <v>573907</v>
      </c>
      <c r="F286" s="65">
        <f>work!I286+work!J286</f>
        <v>1467148</v>
      </c>
      <c r="H286" s="79" t="str">
        <f>work!L286</f>
        <v>20140609</v>
      </c>
      <c r="I286" s="46">
        <f t="shared" si="6"/>
        <v>573907</v>
      </c>
      <c r="J286" s="46">
        <f t="shared" si="7"/>
        <v>1467148</v>
      </c>
    </row>
    <row r="287" spans="1:10" ht="15">
      <c r="A287" s="67">
        <v>257</v>
      </c>
      <c r="B287" s="18" t="s">
        <v>1028</v>
      </c>
      <c r="C287" s="17" t="s">
        <v>996</v>
      </c>
      <c r="D287" s="17" t="s">
        <v>1029</v>
      </c>
      <c r="E287" s="65">
        <f>work!G287+work!H287</f>
        <v>1354503</v>
      </c>
      <c r="F287" s="65">
        <f>work!I287+work!J287</f>
        <v>6255830</v>
      </c>
      <c r="H287" s="79" t="str">
        <f>work!L287</f>
        <v>20140609</v>
      </c>
      <c r="I287" s="46">
        <f t="shared" si="6"/>
        <v>1354503</v>
      </c>
      <c r="J287" s="46">
        <f t="shared" si="7"/>
        <v>6255830</v>
      </c>
    </row>
    <row r="288" spans="1:10" ht="15">
      <c r="A288" s="67">
        <v>258</v>
      </c>
      <c r="B288" s="18" t="s">
        <v>1031</v>
      </c>
      <c r="C288" s="17" t="s">
        <v>996</v>
      </c>
      <c r="D288" s="17" t="s">
        <v>1032</v>
      </c>
      <c r="E288" s="65">
        <f>work!G288+work!H288</f>
        <v>1541862</v>
      </c>
      <c r="F288" s="65">
        <f>work!I288+work!J288</f>
        <v>220246</v>
      </c>
      <c r="H288" s="79" t="str">
        <f>work!L288</f>
        <v>20140609</v>
      </c>
      <c r="I288" s="46">
        <f aca="true" t="shared" si="8" ref="I288:I351">E288</f>
        <v>1541862</v>
      </c>
      <c r="J288" s="46">
        <f aca="true" t="shared" si="9" ref="J288:J351">F288</f>
        <v>220246</v>
      </c>
    </row>
    <row r="289" spans="1:10" ht="15">
      <c r="A289" s="67">
        <v>259</v>
      </c>
      <c r="B289" s="18" t="s">
        <v>1035</v>
      </c>
      <c r="C289" s="17" t="s">
        <v>1033</v>
      </c>
      <c r="D289" s="17" t="s">
        <v>1036</v>
      </c>
      <c r="E289" s="65">
        <f>work!G289+work!H289</f>
        <v>230998</v>
      </c>
      <c r="F289" s="65">
        <f>work!I289+work!J289</f>
        <v>413780</v>
      </c>
      <c r="H289" s="79" t="str">
        <f>work!L289</f>
        <v>20140609</v>
      </c>
      <c r="I289" s="46">
        <f t="shared" si="8"/>
        <v>230998</v>
      </c>
      <c r="J289" s="46">
        <f t="shared" si="9"/>
        <v>413780</v>
      </c>
    </row>
    <row r="290" spans="1:10" ht="15">
      <c r="A290" s="67">
        <v>260</v>
      </c>
      <c r="B290" s="18" t="s">
        <v>1038</v>
      </c>
      <c r="C290" s="17" t="s">
        <v>1033</v>
      </c>
      <c r="D290" s="17" t="s">
        <v>1039</v>
      </c>
      <c r="E290" s="65">
        <f>work!G290+work!H290</f>
        <v>136550</v>
      </c>
      <c r="F290" s="65">
        <f>work!I290+work!J290</f>
        <v>36908</v>
      </c>
      <c r="H290" s="79" t="str">
        <f>work!L290</f>
        <v>20140609</v>
      </c>
      <c r="I290" s="46">
        <f t="shared" si="8"/>
        <v>136550</v>
      </c>
      <c r="J290" s="46">
        <f t="shared" si="9"/>
        <v>36908</v>
      </c>
    </row>
    <row r="291" spans="1:10" ht="15">
      <c r="A291" s="67">
        <v>261</v>
      </c>
      <c r="B291" s="18" t="s">
        <v>1041</v>
      </c>
      <c r="C291" s="17" t="s">
        <v>1033</v>
      </c>
      <c r="D291" s="17" t="s">
        <v>1042</v>
      </c>
      <c r="E291" s="65">
        <f>work!G291+work!H291</f>
        <v>25021</v>
      </c>
      <c r="F291" s="65">
        <f>work!I291+work!J291</f>
        <v>8995</v>
      </c>
      <c r="H291" s="79" t="str">
        <f>work!L291</f>
        <v>20140609</v>
      </c>
      <c r="I291" s="46">
        <f t="shared" si="8"/>
        <v>25021</v>
      </c>
      <c r="J291" s="46">
        <f t="shared" si="9"/>
        <v>8995</v>
      </c>
    </row>
    <row r="292" spans="1:10" ht="15">
      <c r="A292" s="67">
        <v>262</v>
      </c>
      <c r="B292" s="18" t="s">
        <v>1044</v>
      </c>
      <c r="C292" s="17" t="s">
        <v>1033</v>
      </c>
      <c r="D292" s="17" t="s">
        <v>1045</v>
      </c>
      <c r="E292" s="65">
        <f>work!G292+work!H292</f>
        <v>19475</v>
      </c>
      <c r="F292" s="65">
        <f>work!I292+work!J292</f>
        <v>0</v>
      </c>
      <c r="H292" s="79" t="str">
        <f>work!L292</f>
        <v>20140507</v>
      </c>
      <c r="I292" s="46">
        <f t="shared" si="8"/>
        <v>19475</v>
      </c>
      <c r="J292" s="46">
        <f t="shared" si="9"/>
        <v>0</v>
      </c>
    </row>
    <row r="293" spans="1:10" ht="15">
      <c r="A293" s="67">
        <v>263</v>
      </c>
      <c r="B293" s="18" t="s">
        <v>1047</v>
      </c>
      <c r="C293" s="17" t="s">
        <v>1033</v>
      </c>
      <c r="D293" s="17" t="s">
        <v>1048</v>
      </c>
      <c r="E293" s="65">
        <f>work!G293+work!H293</f>
        <v>113304</v>
      </c>
      <c r="F293" s="65">
        <f>work!I293+work!J293</f>
        <v>28201</v>
      </c>
      <c r="H293" s="79" t="str">
        <f>work!L293</f>
        <v>20140609</v>
      </c>
      <c r="I293" s="46">
        <f t="shared" si="8"/>
        <v>113304</v>
      </c>
      <c r="J293" s="46">
        <f t="shared" si="9"/>
        <v>28201</v>
      </c>
    </row>
    <row r="294" spans="1:10" ht="15">
      <c r="A294" s="67">
        <v>264</v>
      </c>
      <c r="B294" s="18" t="s">
        <v>1050</v>
      </c>
      <c r="C294" s="17" t="s">
        <v>1033</v>
      </c>
      <c r="D294" s="17" t="s">
        <v>1051</v>
      </c>
      <c r="E294" s="65">
        <f>work!G294+work!H294</f>
        <v>601734</v>
      </c>
      <c r="F294" s="65">
        <f>work!I294+work!J294</f>
        <v>45643</v>
      </c>
      <c r="H294" s="79" t="str">
        <f>work!L294</f>
        <v>20140707</v>
      </c>
      <c r="I294" s="46">
        <f t="shared" si="8"/>
        <v>601734</v>
      </c>
      <c r="J294" s="46">
        <f t="shared" si="9"/>
        <v>45643</v>
      </c>
    </row>
    <row r="295" spans="1:10" ht="15">
      <c r="A295" s="67">
        <v>265</v>
      </c>
      <c r="B295" s="18" t="s">
        <v>1053</v>
      </c>
      <c r="C295" s="17" t="s">
        <v>1033</v>
      </c>
      <c r="D295" s="17" t="s">
        <v>1054</v>
      </c>
      <c r="E295" s="65">
        <f>work!G295+work!H295</f>
        <v>162200</v>
      </c>
      <c r="F295" s="65">
        <f>work!I295+work!J295</f>
        <v>235321</v>
      </c>
      <c r="H295" s="79" t="str">
        <f>work!L295</f>
        <v>20140609</v>
      </c>
      <c r="I295" s="46">
        <f t="shared" si="8"/>
        <v>162200</v>
      </c>
      <c r="J295" s="46">
        <f t="shared" si="9"/>
        <v>235321</v>
      </c>
    </row>
    <row r="296" spans="1:10" ht="15">
      <c r="A296" s="67">
        <v>266</v>
      </c>
      <c r="B296" s="18" t="s">
        <v>1056</v>
      </c>
      <c r="C296" s="17" t="s">
        <v>1033</v>
      </c>
      <c r="D296" s="17" t="s">
        <v>1057</v>
      </c>
      <c r="E296" s="65">
        <f>work!G296+work!H296</f>
        <v>104234</v>
      </c>
      <c r="F296" s="65">
        <f>work!I296+work!J296</f>
        <v>9824</v>
      </c>
      <c r="H296" s="79" t="str">
        <f>work!L296</f>
        <v>20140609</v>
      </c>
      <c r="I296" s="46">
        <f t="shared" si="8"/>
        <v>104234</v>
      </c>
      <c r="J296" s="46">
        <f t="shared" si="9"/>
        <v>9824</v>
      </c>
    </row>
    <row r="297" spans="1:10" ht="15">
      <c r="A297" s="67">
        <v>267</v>
      </c>
      <c r="B297" s="18" t="s">
        <v>1059</v>
      </c>
      <c r="C297" s="17" t="s">
        <v>1033</v>
      </c>
      <c r="D297" s="17" t="s">
        <v>1060</v>
      </c>
      <c r="E297" s="65">
        <f>work!G297+work!H297</f>
        <v>38850</v>
      </c>
      <c r="F297" s="65">
        <f>work!I297+work!J297</f>
        <v>110525</v>
      </c>
      <c r="H297" s="79" t="str">
        <f>work!L297</f>
        <v>20140507</v>
      </c>
      <c r="I297" s="46">
        <f t="shared" si="8"/>
        <v>38850</v>
      </c>
      <c r="J297" s="46">
        <f t="shared" si="9"/>
        <v>110525</v>
      </c>
    </row>
    <row r="298" spans="1:10" ht="15">
      <c r="A298" s="67">
        <v>268</v>
      </c>
      <c r="B298" s="18" t="s">
        <v>1062</v>
      </c>
      <c r="C298" s="17" t="s">
        <v>1033</v>
      </c>
      <c r="D298" s="17" t="s">
        <v>940</v>
      </c>
      <c r="E298" s="65">
        <f>work!G298+work!H298</f>
        <v>390313</v>
      </c>
      <c r="F298" s="65">
        <f>work!I298+work!J298</f>
        <v>10850</v>
      </c>
      <c r="H298" s="79" t="str">
        <f>work!L298</f>
        <v>No report</v>
      </c>
      <c r="I298" s="46">
        <f t="shared" si="8"/>
        <v>390313</v>
      </c>
      <c r="J298" s="46">
        <f t="shared" si="9"/>
        <v>10850</v>
      </c>
    </row>
    <row r="299" spans="1:10" ht="15">
      <c r="A299" s="67">
        <v>269</v>
      </c>
      <c r="B299" s="18" t="s">
        <v>1064</v>
      </c>
      <c r="C299" s="17" t="s">
        <v>1033</v>
      </c>
      <c r="D299" s="17" t="s">
        <v>1065</v>
      </c>
      <c r="E299" s="65">
        <f>work!G299+work!H299</f>
        <v>159976</v>
      </c>
      <c r="F299" s="65">
        <f>work!I299+work!J299</f>
        <v>1051</v>
      </c>
      <c r="H299" s="79" t="str">
        <f>work!L299</f>
        <v>20140507</v>
      </c>
      <c r="I299" s="46">
        <f t="shared" si="8"/>
        <v>159976</v>
      </c>
      <c r="J299" s="46">
        <f t="shared" si="9"/>
        <v>1051</v>
      </c>
    </row>
    <row r="300" spans="1:10" ht="15">
      <c r="A300" s="67">
        <v>270</v>
      </c>
      <c r="B300" s="18" t="s">
        <v>1067</v>
      </c>
      <c r="C300" s="17" t="s">
        <v>1033</v>
      </c>
      <c r="D300" s="17" t="s">
        <v>1068</v>
      </c>
      <c r="E300" s="65">
        <f>work!G300+work!H300</f>
        <v>93150</v>
      </c>
      <c r="F300" s="65">
        <f>work!I300+work!J300</f>
        <v>13695</v>
      </c>
      <c r="H300" s="79" t="str">
        <f>work!L300</f>
        <v>20140507</v>
      </c>
      <c r="I300" s="46">
        <f t="shared" si="8"/>
        <v>93150</v>
      </c>
      <c r="J300" s="46">
        <f t="shared" si="9"/>
        <v>13695</v>
      </c>
    </row>
    <row r="301" spans="1:10" ht="15">
      <c r="A301" s="67">
        <v>271</v>
      </c>
      <c r="B301" s="18" t="s">
        <v>1070</v>
      </c>
      <c r="C301" s="17" t="s">
        <v>1033</v>
      </c>
      <c r="D301" s="17" t="s">
        <v>1071</v>
      </c>
      <c r="E301" s="65">
        <f>work!G301+work!H301</f>
        <v>4250</v>
      </c>
      <c r="F301" s="65">
        <f>work!I301+work!J301</f>
        <v>9135</v>
      </c>
      <c r="H301" s="79" t="str">
        <f>work!L301</f>
        <v>20140507</v>
      </c>
      <c r="I301" s="46">
        <f t="shared" si="8"/>
        <v>4250</v>
      </c>
      <c r="J301" s="46">
        <f t="shared" si="9"/>
        <v>9135</v>
      </c>
    </row>
    <row r="302" spans="1:10" ht="15">
      <c r="A302" s="67">
        <v>272</v>
      </c>
      <c r="B302" s="18" t="s">
        <v>1073</v>
      </c>
      <c r="C302" s="17" t="s">
        <v>1033</v>
      </c>
      <c r="D302" s="17" t="s">
        <v>1074</v>
      </c>
      <c r="E302" s="65">
        <f>work!G302+work!H302</f>
        <v>571754</v>
      </c>
      <c r="F302" s="65">
        <f>work!I302+work!J302</f>
        <v>38100</v>
      </c>
      <c r="H302" s="79" t="str">
        <f>work!L302</f>
        <v>20140609</v>
      </c>
      <c r="I302" s="46">
        <f t="shared" si="8"/>
        <v>571754</v>
      </c>
      <c r="J302" s="46">
        <f t="shared" si="9"/>
        <v>38100</v>
      </c>
    </row>
    <row r="303" spans="1:10" ht="15">
      <c r="A303" s="67">
        <v>273</v>
      </c>
      <c r="B303" s="18" t="s">
        <v>1076</v>
      </c>
      <c r="C303" s="17" t="s">
        <v>1033</v>
      </c>
      <c r="D303" s="17" t="s">
        <v>1077</v>
      </c>
      <c r="E303" s="65">
        <f>work!G303+work!H303</f>
        <v>153183</v>
      </c>
      <c r="F303" s="65">
        <f>work!I303+work!J303</f>
        <v>91949</v>
      </c>
      <c r="H303" s="79" t="str">
        <f>work!L303</f>
        <v>20140609</v>
      </c>
      <c r="I303" s="46">
        <f t="shared" si="8"/>
        <v>153183</v>
      </c>
      <c r="J303" s="46">
        <f t="shared" si="9"/>
        <v>91949</v>
      </c>
    </row>
    <row r="304" spans="1:10" ht="15">
      <c r="A304" s="67">
        <v>274</v>
      </c>
      <c r="B304" s="18" t="s">
        <v>1079</v>
      </c>
      <c r="C304" s="17" t="s">
        <v>1033</v>
      </c>
      <c r="D304" s="17" t="s">
        <v>1080</v>
      </c>
      <c r="E304" s="65">
        <f>work!G304+work!H304</f>
        <v>103849</v>
      </c>
      <c r="F304" s="65">
        <f>work!I304+work!J304</f>
        <v>137720</v>
      </c>
      <c r="H304" s="79" t="str">
        <f>work!L304</f>
        <v>20140507</v>
      </c>
      <c r="I304" s="46">
        <f t="shared" si="8"/>
        <v>103849</v>
      </c>
      <c r="J304" s="46">
        <f t="shared" si="9"/>
        <v>137720</v>
      </c>
    </row>
    <row r="305" spans="1:10" ht="15">
      <c r="A305" s="67">
        <v>275</v>
      </c>
      <c r="B305" s="18" t="s">
        <v>1082</v>
      </c>
      <c r="C305" s="17" t="s">
        <v>1033</v>
      </c>
      <c r="D305" s="17" t="s">
        <v>1083</v>
      </c>
      <c r="E305" s="65">
        <f>work!G305+work!H305</f>
        <v>283329</v>
      </c>
      <c r="F305" s="65">
        <f>work!I305+work!J305</f>
        <v>38975</v>
      </c>
      <c r="H305" s="79" t="str">
        <f>work!L305</f>
        <v>20140609</v>
      </c>
      <c r="I305" s="46">
        <f t="shared" si="8"/>
        <v>283329</v>
      </c>
      <c r="J305" s="46">
        <f t="shared" si="9"/>
        <v>38975</v>
      </c>
    </row>
    <row r="306" spans="1:10" ht="15">
      <c r="A306" s="67">
        <v>276</v>
      </c>
      <c r="B306" s="18" t="s">
        <v>1085</v>
      </c>
      <c r="C306" s="17" t="s">
        <v>1033</v>
      </c>
      <c r="D306" s="17" t="s">
        <v>1086</v>
      </c>
      <c r="E306" s="65">
        <f>work!G306+work!H306</f>
        <v>48700</v>
      </c>
      <c r="F306" s="65">
        <f>work!I306+work!J306</f>
        <v>12406</v>
      </c>
      <c r="H306" s="79" t="str">
        <f>work!L306</f>
        <v>20140507</v>
      </c>
      <c r="I306" s="46">
        <f t="shared" si="8"/>
        <v>48700</v>
      </c>
      <c r="J306" s="46">
        <f t="shared" si="9"/>
        <v>12406</v>
      </c>
    </row>
    <row r="307" spans="1:10" ht="15">
      <c r="A307" s="67">
        <v>277</v>
      </c>
      <c r="B307" s="18" t="s">
        <v>1088</v>
      </c>
      <c r="C307" s="17" t="s">
        <v>1033</v>
      </c>
      <c r="D307" s="17" t="s">
        <v>1089</v>
      </c>
      <c r="E307" s="65">
        <f>work!G307+work!H307</f>
        <v>234553</v>
      </c>
      <c r="F307" s="65">
        <f>work!I307+work!J307</f>
        <v>33400</v>
      </c>
      <c r="H307" s="79" t="str">
        <f>work!L307</f>
        <v>20140707</v>
      </c>
      <c r="I307" s="46">
        <f t="shared" si="8"/>
        <v>234553</v>
      </c>
      <c r="J307" s="46">
        <f t="shared" si="9"/>
        <v>33400</v>
      </c>
    </row>
    <row r="308" spans="1:10" ht="15">
      <c r="A308" s="67">
        <v>278</v>
      </c>
      <c r="B308" s="18" t="s">
        <v>1091</v>
      </c>
      <c r="C308" s="17" t="s">
        <v>1033</v>
      </c>
      <c r="D308" s="17" t="s">
        <v>1092</v>
      </c>
      <c r="E308" s="65">
        <f>work!G308+work!H308</f>
        <v>22800</v>
      </c>
      <c r="F308" s="65">
        <f>work!I308+work!J308</f>
        <v>25130</v>
      </c>
      <c r="H308" s="79" t="str">
        <f>work!L308</f>
        <v>20140507</v>
      </c>
      <c r="I308" s="46">
        <f t="shared" si="8"/>
        <v>22800</v>
      </c>
      <c r="J308" s="46">
        <f t="shared" si="9"/>
        <v>25130</v>
      </c>
    </row>
    <row r="309" spans="1:10" ht="15">
      <c r="A309" s="67">
        <v>279</v>
      </c>
      <c r="B309" s="18" t="s">
        <v>1094</v>
      </c>
      <c r="C309" s="17" t="s">
        <v>1033</v>
      </c>
      <c r="D309" s="17" t="s">
        <v>1095</v>
      </c>
      <c r="E309" s="65">
        <f>work!G309+work!H309</f>
        <v>1067238</v>
      </c>
      <c r="F309" s="65">
        <f>work!I309+work!J309</f>
        <v>6360687</v>
      </c>
      <c r="H309" s="79" t="str">
        <f>work!L309</f>
        <v>20140609</v>
      </c>
      <c r="I309" s="46">
        <f t="shared" si="8"/>
        <v>1067238</v>
      </c>
      <c r="J309" s="46">
        <f t="shared" si="9"/>
        <v>6360687</v>
      </c>
    </row>
    <row r="310" spans="1:10" ht="15">
      <c r="A310" s="67">
        <v>280</v>
      </c>
      <c r="B310" s="18" t="s">
        <v>1097</v>
      </c>
      <c r="C310" s="17" t="s">
        <v>1033</v>
      </c>
      <c r="D310" s="17" t="s">
        <v>1098</v>
      </c>
      <c r="E310" s="65">
        <f>work!G310+work!H310</f>
        <v>3404354</v>
      </c>
      <c r="F310" s="65">
        <f>work!I310+work!J310</f>
        <v>167399</v>
      </c>
      <c r="H310" s="79" t="str">
        <f>work!L310</f>
        <v>20140609</v>
      </c>
      <c r="I310" s="46">
        <f t="shared" si="8"/>
        <v>3404354</v>
      </c>
      <c r="J310" s="46">
        <f t="shared" si="9"/>
        <v>167399</v>
      </c>
    </row>
    <row r="311" spans="1:10" ht="15">
      <c r="A311" s="67">
        <v>281</v>
      </c>
      <c r="B311" s="18" t="s">
        <v>1100</v>
      </c>
      <c r="C311" s="17" t="s">
        <v>1033</v>
      </c>
      <c r="D311" s="17" t="s">
        <v>1101</v>
      </c>
      <c r="E311" s="65">
        <f>work!G311+work!H311</f>
        <v>7550</v>
      </c>
      <c r="F311" s="65">
        <f>work!I311+work!J311</f>
        <v>3500</v>
      </c>
      <c r="H311" s="79" t="str">
        <f>work!L311</f>
        <v>20140609</v>
      </c>
      <c r="I311" s="46">
        <f t="shared" si="8"/>
        <v>7550</v>
      </c>
      <c r="J311" s="46">
        <f t="shared" si="9"/>
        <v>3500</v>
      </c>
    </row>
    <row r="312" spans="1:10" ht="15">
      <c r="A312" s="67">
        <v>282</v>
      </c>
      <c r="B312" s="18" t="s">
        <v>1103</v>
      </c>
      <c r="C312" s="17" t="s">
        <v>1033</v>
      </c>
      <c r="D312" s="17" t="s">
        <v>1104</v>
      </c>
      <c r="E312" s="65">
        <f>work!G312+work!H312</f>
        <v>813274</v>
      </c>
      <c r="F312" s="65">
        <f>work!I312+work!J312</f>
        <v>45850</v>
      </c>
      <c r="H312" s="79" t="str">
        <f>work!L312</f>
        <v>20140707</v>
      </c>
      <c r="I312" s="46">
        <f t="shared" si="8"/>
        <v>813274</v>
      </c>
      <c r="J312" s="46">
        <f t="shared" si="9"/>
        <v>45850</v>
      </c>
    </row>
    <row r="313" spans="1:10" ht="15">
      <c r="A313" s="67">
        <v>283</v>
      </c>
      <c r="B313" s="18" t="s">
        <v>1106</v>
      </c>
      <c r="C313" s="17" t="s">
        <v>1033</v>
      </c>
      <c r="D313" s="17" t="s">
        <v>1107</v>
      </c>
      <c r="E313" s="65">
        <f>work!G313+work!H313</f>
        <v>333950</v>
      </c>
      <c r="F313" s="65">
        <f>work!I313+work!J313</f>
        <v>97288</v>
      </c>
      <c r="H313" s="79" t="str">
        <f>work!L313</f>
        <v>20140609</v>
      </c>
      <c r="I313" s="46">
        <f t="shared" si="8"/>
        <v>333950</v>
      </c>
      <c r="J313" s="46">
        <f t="shared" si="9"/>
        <v>97288</v>
      </c>
    </row>
    <row r="314" spans="1:10" ht="15">
      <c r="A314" s="67">
        <v>284</v>
      </c>
      <c r="B314" s="18" t="s">
        <v>1109</v>
      </c>
      <c r="C314" s="17" t="s">
        <v>1033</v>
      </c>
      <c r="D314" s="17" t="s">
        <v>1110</v>
      </c>
      <c r="E314" s="65">
        <f>work!G314+work!H314</f>
        <v>46050</v>
      </c>
      <c r="F314" s="65">
        <f>work!I314+work!J314</f>
        <v>62549</v>
      </c>
      <c r="H314" s="79" t="str">
        <f>work!L314</f>
        <v>20140507</v>
      </c>
      <c r="I314" s="46">
        <f t="shared" si="8"/>
        <v>46050</v>
      </c>
      <c r="J314" s="46">
        <f t="shared" si="9"/>
        <v>62549</v>
      </c>
    </row>
    <row r="315" spans="1:10" ht="15">
      <c r="A315" s="67">
        <v>285</v>
      </c>
      <c r="B315" s="18" t="s">
        <v>1113</v>
      </c>
      <c r="C315" s="17" t="s">
        <v>1111</v>
      </c>
      <c r="D315" s="17" t="s">
        <v>1114</v>
      </c>
      <c r="E315" s="65">
        <f>work!G315+work!H315</f>
        <v>1048976</v>
      </c>
      <c r="F315" s="65">
        <f>work!I315+work!J315</f>
        <v>144061</v>
      </c>
      <c r="H315" s="79" t="str">
        <f>work!L315</f>
        <v>20140609</v>
      </c>
      <c r="I315" s="46">
        <f t="shared" si="8"/>
        <v>1048976</v>
      </c>
      <c r="J315" s="46">
        <f t="shared" si="9"/>
        <v>144061</v>
      </c>
    </row>
    <row r="316" spans="1:10" ht="15">
      <c r="A316" s="67">
        <v>286</v>
      </c>
      <c r="B316" s="18" t="s">
        <v>1123</v>
      </c>
      <c r="C316" s="17" t="s">
        <v>1111</v>
      </c>
      <c r="D316" s="17" t="s">
        <v>1124</v>
      </c>
      <c r="E316" s="65">
        <f>work!G316+work!H316</f>
        <v>1201320</v>
      </c>
      <c r="F316" s="65">
        <f>work!I316+work!J316</f>
        <v>1574594</v>
      </c>
      <c r="H316" s="79" t="str">
        <f>work!L316</f>
        <v>20140707</v>
      </c>
      <c r="I316" s="46">
        <f t="shared" si="8"/>
        <v>1201320</v>
      </c>
      <c r="J316" s="46">
        <f t="shared" si="9"/>
        <v>1574594</v>
      </c>
    </row>
    <row r="317" spans="1:10" ht="15">
      <c r="A317" s="67">
        <v>287</v>
      </c>
      <c r="B317" s="18" t="s">
        <v>1126</v>
      </c>
      <c r="C317" s="17" t="s">
        <v>1111</v>
      </c>
      <c r="D317" s="17" t="s">
        <v>291</v>
      </c>
      <c r="E317" s="65">
        <f>work!G317+work!H317</f>
        <v>2328566</v>
      </c>
      <c r="F317" s="65">
        <f>work!I317+work!J317</f>
        <v>5603893</v>
      </c>
      <c r="H317" s="79" t="str">
        <f>work!L317</f>
        <v>20140609</v>
      </c>
      <c r="I317" s="46">
        <f t="shared" si="8"/>
        <v>2328566</v>
      </c>
      <c r="J317" s="46">
        <f t="shared" si="9"/>
        <v>5603893</v>
      </c>
    </row>
    <row r="318" spans="1:10" ht="15">
      <c r="A318" s="67">
        <v>288</v>
      </c>
      <c r="B318" s="18" t="s">
        <v>1128</v>
      </c>
      <c r="C318" s="17" t="s">
        <v>1111</v>
      </c>
      <c r="D318" s="17" t="s">
        <v>1129</v>
      </c>
      <c r="E318" s="65">
        <f>work!G318+work!H318</f>
        <v>158137</v>
      </c>
      <c r="F318" s="65">
        <f>work!I318+work!J318</f>
        <v>128327</v>
      </c>
      <c r="H318" s="79" t="str">
        <f>work!L318</f>
        <v>20140609</v>
      </c>
      <c r="I318" s="46">
        <f t="shared" si="8"/>
        <v>158137</v>
      </c>
      <c r="J318" s="46">
        <f t="shared" si="9"/>
        <v>128327</v>
      </c>
    </row>
    <row r="319" spans="1:10" ht="15">
      <c r="A319" s="67">
        <v>289</v>
      </c>
      <c r="B319" s="18" t="s">
        <v>1131</v>
      </c>
      <c r="C319" s="17" t="s">
        <v>1111</v>
      </c>
      <c r="D319" s="17" t="s">
        <v>1132</v>
      </c>
      <c r="E319" s="65">
        <f>work!G319+work!H319</f>
        <v>254102</v>
      </c>
      <c r="F319" s="65">
        <f>work!I319+work!J319</f>
        <v>375950</v>
      </c>
      <c r="H319" s="79" t="str">
        <f>work!L319</f>
        <v>20140507</v>
      </c>
      <c r="I319" s="46">
        <f t="shared" si="8"/>
        <v>254102</v>
      </c>
      <c r="J319" s="46">
        <f t="shared" si="9"/>
        <v>375950</v>
      </c>
    </row>
    <row r="320" spans="1:10" ht="15">
      <c r="A320" s="67">
        <v>290</v>
      </c>
      <c r="B320" s="18" t="s">
        <v>1134</v>
      </c>
      <c r="C320" s="17" t="s">
        <v>1111</v>
      </c>
      <c r="D320" s="17" t="s">
        <v>838</v>
      </c>
      <c r="E320" s="65">
        <f>work!G320+work!H320</f>
        <v>2046893</v>
      </c>
      <c r="F320" s="65">
        <f>work!I320+work!J320</f>
        <v>697353</v>
      </c>
      <c r="H320" s="79" t="str">
        <f>work!L320</f>
        <v>20140609</v>
      </c>
      <c r="I320" s="46">
        <f t="shared" si="8"/>
        <v>2046893</v>
      </c>
      <c r="J320" s="46">
        <f t="shared" si="9"/>
        <v>697353</v>
      </c>
    </row>
    <row r="321" spans="1:10" ht="15">
      <c r="A321" s="67">
        <v>291</v>
      </c>
      <c r="B321" s="18" t="s">
        <v>1136</v>
      </c>
      <c r="C321" s="17" t="s">
        <v>1111</v>
      </c>
      <c r="D321" s="17" t="s">
        <v>841</v>
      </c>
      <c r="E321" s="65">
        <f>work!G321+work!H321</f>
        <v>962745</v>
      </c>
      <c r="F321" s="65">
        <f>work!I321+work!J321</f>
        <v>3337627</v>
      </c>
      <c r="H321" s="79" t="str">
        <f>work!L321</f>
        <v>20140609</v>
      </c>
      <c r="I321" s="46">
        <f t="shared" si="8"/>
        <v>962745</v>
      </c>
      <c r="J321" s="46">
        <f t="shared" si="9"/>
        <v>3337627</v>
      </c>
    </row>
    <row r="322" spans="1:10" ht="15">
      <c r="A322" s="67">
        <v>292</v>
      </c>
      <c r="B322" s="18" t="s">
        <v>1138</v>
      </c>
      <c r="C322" s="17" t="s">
        <v>1111</v>
      </c>
      <c r="D322" s="17" t="s">
        <v>1139</v>
      </c>
      <c r="E322" s="65">
        <f>work!G322+work!H322</f>
        <v>161560</v>
      </c>
      <c r="F322" s="65">
        <f>work!I322+work!J322</f>
        <v>230295</v>
      </c>
      <c r="H322" s="79" t="str">
        <f>work!L322</f>
        <v>20140609</v>
      </c>
      <c r="I322" s="46">
        <f t="shared" si="8"/>
        <v>161560</v>
      </c>
      <c r="J322" s="46">
        <f t="shared" si="9"/>
        <v>230295</v>
      </c>
    </row>
    <row r="323" spans="1:10" ht="15">
      <c r="A323" s="67">
        <v>293</v>
      </c>
      <c r="B323" s="18" t="s">
        <v>1141</v>
      </c>
      <c r="C323" s="17" t="s">
        <v>1111</v>
      </c>
      <c r="D323" s="17" t="s">
        <v>1142</v>
      </c>
      <c r="E323" s="65">
        <f>work!G323+work!H323</f>
        <v>0</v>
      </c>
      <c r="F323" s="65">
        <f>work!I323+work!J323</f>
        <v>0</v>
      </c>
      <c r="H323" s="79" t="str">
        <f>work!L323</f>
        <v>20140609</v>
      </c>
      <c r="I323" s="46">
        <f t="shared" si="8"/>
        <v>0</v>
      </c>
      <c r="J323" s="46">
        <f t="shared" si="9"/>
        <v>0</v>
      </c>
    </row>
    <row r="324" spans="1:10" ht="15">
      <c r="A324" s="67">
        <v>294</v>
      </c>
      <c r="B324" s="18" t="s">
        <v>1144</v>
      </c>
      <c r="C324" s="17" t="s">
        <v>1111</v>
      </c>
      <c r="D324" s="17" t="s">
        <v>1145</v>
      </c>
      <c r="E324" s="65">
        <f>work!G324+work!H324</f>
        <v>3499627</v>
      </c>
      <c r="F324" s="65">
        <f>work!I324+work!J324</f>
        <v>10368623</v>
      </c>
      <c r="H324" s="79" t="str">
        <f>work!L324</f>
        <v>20140707</v>
      </c>
      <c r="I324" s="46">
        <f t="shared" si="8"/>
        <v>3499627</v>
      </c>
      <c r="J324" s="46">
        <f t="shared" si="9"/>
        <v>10368623</v>
      </c>
    </row>
    <row r="325" spans="1:10" ht="15">
      <c r="A325" s="67">
        <v>295</v>
      </c>
      <c r="B325" s="18" t="s">
        <v>1147</v>
      </c>
      <c r="C325" s="17" t="s">
        <v>1111</v>
      </c>
      <c r="D325" s="17" t="s">
        <v>1148</v>
      </c>
      <c r="E325" s="65">
        <f>work!G325+work!H325</f>
        <v>497637</v>
      </c>
      <c r="F325" s="65">
        <f>work!I325+work!J325</f>
        <v>431173</v>
      </c>
      <c r="H325" s="79" t="str">
        <f>work!L325</f>
        <v>20140609</v>
      </c>
      <c r="I325" s="46">
        <f t="shared" si="8"/>
        <v>497637</v>
      </c>
      <c r="J325" s="46">
        <f t="shared" si="9"/>
        <v>431173</v>
      </c>
    </row>
    <row r="326" spans="1:10" ht="15">
      <c r="A326" s="67">
        <v>296</v>
      </c>
      <c r="B326" s="18" t="s">
        <v>1150</v>
      </c>
      <c r="C326" s="17" t="s">
        <v>1111</v>
      </c>
      <c r="D326" s="17" t="s">
        <v>1117</v>
      </c>
      <c r="E326" s="65">
        <f>work!G326+work!H326</f>
        <v>3021450</v>
      </c>
      <c r="F326" s="65">
        <f>work!I326+work!J326</f>
        <v>5114488</v>
      </c>
      <c r="H326" s="79" t="str">
        <f>work!L326</f>
        <v>20140707</v>
      </c>
      <c r="I326" s="46">
        <f t="shared" si="8"/>
        <v>3021450</v>
      </c>
      <c r="J326" s="46">
        <f t="shared" si="9"/>
        <v>5114488</v>
      </c>
    </row>
    <row r="327" spans="1:10" ht="15">
      <c r="A327" s="67">
        <v>297</v>
      </c>
      <c r="B327" s="18" t="s">
        <v>1152</v>
      </c>
      <c r="C327" s="17" t="s">
        <v>1111</v>
      </c>
      <c r="D327" s="17" t="s">
        <v>1153</v>
      </c>
      <c r="E327" s="65">
        <f>work!G327+work!H327</f>
        <v>937632</v>
      </c>
      <c r="F327" s="65">
        <f>work!I327+work!J327</f>
        <v>2285344</v>
      </c>
      <c r="H327" s="79" t="str">
        <f>work!L327</f>
        <v>20140707</v>
      </c>
      <c r="I327" s="46">
        <f t="shared" si="8"/>
        <v>937632</v>
      </c>
      <c r="J327" s="46">
        <f t="shared" si="9"/>
        <v>2285344</v>
      </c>
    </row>
    <row r="328" spans="1:10" ht="15">
      <c r="A328" s="67">
        <v>298</v>
      </c>
      <c r="B328" s="18" t="s">
        <v>1156</v>
      </c>
      <c r="C328" s="17" t="s">
        <v>1154</v>
      </c>
      <c r="D328" s="17" t="s">
        <v>1157</v>
      </c>
      <c r="E328" s="65">
        <f>work!G328+work!H328</f>
        <v>281647</v>
      </c>
      <c r="F328" s="65">
        <f>work!I328+work!J328</f>
        <v>125746</v>
      </c>
      <c r="H328" s="79" t="str">
        <f>work!L328</f>
        <v>20140609</v>
      </c>
      <c r="I328" s="46">
        <f t="shared" si="8"/>
        <v>281647</v>
      </c>
      <c r="J328" s="46">
        <f t="shared" si="9"/>
        <v>125746</v>
      </c>
    </row>
    <row r="329" spans="1:10" ht="15">
      <c r="A329" s="67">
        <v>299</v>
      </c>
      <c r="B329" s="18" t="s">
        <v>1159</v>
      </c>
      <c r="C329" s="17" t="s">
        <v>1154</v>
      </c>
      <c r="D329" s="17" t="s">
        <v>1160</v>
      </c>
      <c r="E329" s="65">
        <f>work!G329+work!H329</f>
        <v>275499</v>
      </c>
      <c r="F329" s="65">
        <f>work!I329+work!J329</f>
        <v>791756</v>
      </c>
      <c r="H329" s="79" t="str">
        <f>work!L329</f>
        <v>20140609</v>
      </c>
      <c r="I329" s="46">
        <f t="shared" si="8"/>
        <v>275499</v>
      </c>
      <c r="J329" s="46">
        <f t="shared" si="9"/>
        <v>791756</v>
      </c>
    </row>
    <row r="330" spans="1:10" ht="15">
      <c r="A330" s="67">
        <v>300</v>
      </c>
      <c r="B330" s="18" t="s">
        <v>1162</v>
      </c>
      <c r="C330" s="17" t="s">
        <v>1154</v>
      </c>
      <c r="D330" s="17" t="s">
        <v>1163</v>
      </c>
      <c r="E330" s="65">
        <f>work!G330+work!H330</f>
        <v>63285</v>
      </c>
      <c r="F330" s="65">
        <f>work!I330+work!J330</f>
        <v>136550</v>
      </c>
      <c r="G330" s="81"/>
      <c r="H330" s="79" t="str">
        <f>work!L330</f>
        <v>20140707</v>
      </c>
      <c r="I330" s="46">
        <f t="shared" si="8"/>
        <v>63285</v>
      </c>
      <c r="J330" s="46">
        <f t="shared" si="9"/>
        <v>136550</v>
      </c>
    </row>
    <row r="331" spans="1:10" ht="15">
      <c r="A331" s="67">
        <v>301</v>
      </c>
      <c r="B331" s="18" t="s">
        <v>1165</v>
      </c>
      <c r="C331" s="17" t="s">
        <v>1154</v>
      </c>
      <c r="D331" s="17" t="s">
        <v>1166</v>
      </c>
      <c r="E331" s="65">
        <f>work!G331+work!H331</f>
        <v>2558421</v>
      </c>
      <c r="F331" s="65">
        <f>work!I331+work!J331</f>
        <v>391017</v>
      </c>
      <c r="H331" s="79" t="str">
        <f>work!L331</f>
        <v>20140609</v>
      </c>
      <c r="I331" s="46">
        <f t="shared" si="8"/>
        <v>2558421</v>
      </c>
      <c r="J331" s="46">
        <f t="shared" si="9"/>
        <v>391017</v>
      </c>
    </row>
    <row r="332" spans="1:10" ht="15">
      <c r="A332" s="67">
        <v>302</v>
      </c>
      <c r="B332" s="18" t="s">
        <v>1168</v>
      </c>
      <c r="C332" s="17" t="s">
        <v>1154</v>
      </c>
      <c r="D332" s="17" t="s">
        <v>1169</v>
      </c>
      <c r="E332" s="65">
        <f>work!G332+work!H332</f>
        <v>16949892</v>
      </c>
      <c r="F332" s="65">
        <f>work!I332+work!J332</f>
        <v>6025277</v>
      </c>
      <c r="H332" s="79" t="str">
        <f>work!L332</f>
        <v>20140609</v>
      </c>
      <c r="I332" s="46">
        <f t="shared" si="8"/>
        <v>16949892</v>
      </c>
      <c r="J332" s="46">
        <f t="shared" si="9"/>
        <v>6025277</v>
      </c>
    </row>
    <row r="333" spans="1:10" ht="15">
      <c r="A333" s="67">
        <v>303</v>
      </c>
      <c r="B333" s="18" t="s">
        <v>1171</v>
      </c>
      <c r="C333" s="17" t="s">
        <v>1154</v>
      </c>
      <c r="D333" s="17" t="s">
        <v>1172</v>
      </c>
      <c r="E333" s="65">
        <f>work!G333+work!H333</f>
        <v>9601</v>
      </c>
      <c r="F333" s="65">
        <f>work!I333+work!J333</f>
        <v>0</v>
      </c>
      <c r="H333" s="79" t="str">
        <f>work!L333</f>
        <v>20140507</v>
      </c>
      <c r="I333" s="46">
        <f t="shared" si="8"/>
        <v>9601</v>
      </c>
      <c r="J333" s="46">
        <f t="shared" si="9"/>
        <v>0</v>
      </c>
    </row>
    <row r="334" spans="1:10" ht="15">
      <c r="A334" s="67">
        <v>304</v>
      </c>
      <c r="B334" s="18" t="s">
        <v>1174</v>
      </c>
      <c r="C334" s="17" t="s">
        <v>1154</v>
      </c>
      <c r="D334" s="17" t="s">
        <v>1175</v>
      </c>
      <c r="E334" s="65">
        <f>work!G334+work!H334</f>
        <v>0</v>
      </c>
      <c r="F334" s="65">
        <f>work!I334+work!J334</f>
        <v>619965</v>
      </c>
      <c r="H334" s="79" t="str">
        <f>work!L334</f>
        <v>20140609</v>
      </c>
      <c r="I334" s="46">
        <f t="shared" si="8"/>
        <v>0</v>
      </c>
      <c r="J334" s="46">
        <f t="shared" si="9"/>
        <v>619965</v>
      </c>
    </row>
    <row r="335" spans="1:10" ht="15">
      <c r="A335" s="67">
        <v>305</v>
      </c>
      <c r="B335" s="18" t="s">
        <v>1177</v>
      </c>
      <c r="C335" s="17" t="s">
        <v>1154</v>
      </c>
      <c r="D335" s="17" t="s">
        <v>1178</v>
      </c>
      <c r="E335" s="65">
        <f>work!G335+work!H335</f>
        <v>50784</v>
      </c>
      <c r="F335" s="65">
        <f>work!I335+work!J335</f>
        <v>7500</v>
      </c>
      <c r="H335" s="79" t="str">
        <f>work!L335</f>
        <v>20140609</v>
      </c>
      <c r="I335" s="46">
        <f t="shared" si="8"/>
        <v>50784</v>
      </c>
      <c r="J335" s="46">
        <f t="shared" si="9"/>
        <v>7500</v>
      </c>
    </row>
    <row r="336" spans="1:10" ht="15">
      <c r="A336" s="67">
        <v>306</v>
      </c>
      <c r="B336" s="18" t="s">
        <v>1180</v>
      </c>
      <c r="C336" s="17" t="s">
        <v>1154</v>
      </c>
      <c r="D336" s="17" t="s">
        <v>1181</v>
      </c>
      <c r="E336" s="65">
        <f>work!G336+work!H336</f>
        <v>3643046</v>
      </c>
      <c r="F336" s="65">
        <f>work!I336+work!J336</f>
        <v>0</v>
      </c>
      <c r="H336" s="79" t="str">
        <f>work!L336</f>
        <v>20140609</v>
      </c>
      <c r="I336" s="46">
        <f t="shared" si="8"/>
        <v>3643046</v>
      </c>
      <c r="J336" s="46">
        <f t="shared" si="9"/>
        <v>0</v>
      </c>
    </row>
    <row r="337" spans="1:10" ht="15">
      <c r="A337" s="67">
        <v>307</v>
      </c>
      <c r="B337" s="18" t="s">
        <v>1183</v>
      </c>
      <c r="C337" s="17" t="s">
        <v>1154</v>
      </c>
      <c r="D337" s="17" t="s">
        <v>1184</v>
      </c>
      <c r="E337" s="65">
        <f>work!G337+work!H337</f>
        <v>580180</v>
      </c>
      <c r="F337" s="65">
        <f>work!I337+work!J337</f>
        <v>33795</v>
      </c>
      <c r="H337" s="79" t="str">
        <f>work!L337</f>
        <v>20140707</v>
      </c>
      <c r="I337" s="46">
        <f t="shared" si="8"/>
        <v>580180</v>
      </c>
      <c r="J337" s="46">
        <f t="shared" si="9"/>
        <v>33795</v>
      </c>
    </row>
    <row r="338" spans="1:10" ht="15">
      <c r="A338" s="67">
        <v>308</v>
      </c>
      <c r="B338" s="18" t="s">
        <v>1186</v>
      </c>
      <c r="C338" s="17" t="s">
        <v>1154</v>
      </c>
      <c r="D338" s="17" t="s">
        <v>1187</v>
      </c>
      <c r="E338" s="65">
        <f>work!G338+work!H338</f>
        <v>192464</v>
      </c>
      <c r="F338" s="65">
        <f>work!I338+work!J338</f>
        <v>287527</v>
      </c>
      <c r="H338" s="79" t="str">
        <f>work!L338</f>
        <v>20140609</v>
      </c>
      <c r="I338" s="46">
        <f t="shared" si="8"/>
        <v>192464</v>
      </c>
      <c r="J338" s="46">
        <f t="shared" si="9"/>
        <v>287527</v>
      </c>
    </row>
    <row r="339" spans="1:10" ht="15">
      <c r="A339" s="67">
        <v>309</v>
      </c>
      <c r="B339" s="18" t="s">
        <v>1189</v>
      </c>
      <c r="C339" s="17" t="s">
        <v>1154</v>
      </c>
      <c r="D339" s="17" t="s">
        <v>1190</v>
      </c>
      <c r="E339" s="65">
        <f>work!G339+work!H339</f>
        <v>189429</v>
      </c>
      <c r="F339" s="65">
        <f>work!I339+work!J339</f>
        <v>95902</v>
      </c>
      <c r="H339" s="79" t="str">
        <f>work!L339</f>
        <v>20140507</v>
      </c>
      <c r="I339" s="46">
        <f t="shared" si="8"/>
        <v>189429</v>
      </c>
      <c r="J339" s="46">
        <f t="shared" si="9"/>
        <v>95902</v>
      </c>
    </row>
    <row r="340" spans="1:10" ht="15">
      <c r="A340" s="67">
        <v>310</v>
      </c>
      <c r="B340" s="18" t="s">
        <v>1192</v>
      </c>
      <c r="C340" s="17" t="s">
        <v>1154</v>
      </c>
      <c r="D340" s="17" t="s">
        <v>957</v>
      </c>
      <c r="E340" s="65">
        <f>work!G340+work!H340</f>
        <v>9503826</v>
      </c>
      <c r="F340" s="65">
        <f>work!I340+work!J340</f>
        <v>1578878</v>
      </c>
      <c r="H340" s="79" t="str">
        <f>work!L340</f>
        <v>20140620</v>
      </c>
      <c r="I340" s="46">
        <f t="shared" si="8"/>
        <v>9503826</v>
      </c>
      <c r="J340" s="46">
        <f t="shared" si="9"/>
        <v>1578878</v>
      </c>
    </row>
    <row r="341" spans="1:10" ht="15">
      <c r="A341" s="67">
        <v>311</v>
      </c>
      <c r="B341" s="18" t="s">
        <v>1194</v>
      </c>
      <c r="C341" s="17" t="s">
        <v>1154</v>
      </c>
      <c r="D341" s="17" t="s">
        <v>1686</v>
      </c>
      <c r="E341" s="65">
        <f>work!G341+work!H341</f>
        <v>1494526</v>
      </c>
      <c r="F341" s="65">
        <f>work!I341+work!J341</f>
        <v>662716</v>
      </c>
      <c r="H341" s="79" t="str">
        <f>work!L341</f>
        <v>20140707</v>
      </c>
      <c r="I341" s="46">
        <f t="shared" si="8"/>
        <v>1494526</v>
      </c>
      <c r="J341" s="46">
        <f t="shared" si="9"/>
        <v>662716</v>
      </c>
    </row>
    <row r="342" spans="1:10" ht="15">
      <c r="A342" s="67">
        <v>312</v>
      </c>
      <c r="B342" s="18" t="s">
        <v>1196</v>
      </c>
      <c r="C342" s="17" t="s">
        <v>1154</v>
      </c>
      <c r="D342" s="17" t="s">
        <v>1197</v>
      </c>
      <c r="E342" s="65">
        <f>work!G342+work!H342</f>
        <v>680951</v>
      </c>
      <c r="F342" s="65">
        <f>work!I342+work!J342</f>
        <v>1406686</v>
      </c>
      <c r="H342" s="79" t="str">
        <f>work!L342</f>
        <v>20140609</v>
      </c>
      <c r="I342" s="46">
        <f t="shared" si="8"/>
        <v>680951</v>
      </c>
      <c r="J342" s="46">
        <f t="shared" si="9"/>
        <v>1406686</v>
      </c>
    </row>
    <row r="343" spans="1:10" ht="15">
      <c r="A343" s="67">
        <v>313</v>
      </c>
      <c r="B343" s="18" t="s">
        <v>1199</v>
      </c>
      <c r="C343" s="17" t="s">
        <v>1154</v>
      </c>
      <c r="D343" s="17" t="s">
        <v>1200</v>
      </c>
      <c r="E343" s="65">
        <f>work!G343+work!H343</f>
        <v>2242663</v>
      </c>
      <c r="F343" s="65">
        <f>work!I343+work!J343</f>
        <v>2407390</v>
      </c>
      <c r="H343" s="79" t="str">
        <f>work!L343</f>
        <v>20140609</v>
      </c>
      <c r="I343" s="46">
        <f t="shared" si="8"/>
        <v>2242663</v>
      </c>
      <c r="J343" s="46">
        <f t="shared" si="9"/>
        <v>2407390</v>
      </c>
    </row>
    <row r="344" spans="1:10" ht="15">
      <c r="A344" s="67">
        <v>314</v>
      </c>
      <c r="B344" s="18" t="s">
        <v>1202</v>
      </c>
      <c r="C344" s="17" t="s">
        <v>1154</v>
      </c>
      <c r="D344" s="17" t="s">
        <v>1203</v>
      </c>
      <c r="E344" s="65">
        <f>work!G344+work!H344</f>
        <v>1275199</v>
      </c>
      <c r="F344" s="65">
        <f>work!I344+work!J344</f>
        <v>3086220</v>
      </c>
      <c r="H344" s="79" t="str">
        <f>work!L344</f>
        <v>20140707</v>
      </c>
      <c r="I344" s="46">
        <f t="shared" si="8"/>
        <v>1275199</v>
      </c>
      <c r="J344" s="46">
        <f t="shared" si="9"/>
        <v>3086220</v>
      </c>
    </row>
    <row r="345" spans="1:10" ht="15">
      <c r="A345" s="67">
        <v>315</v>
      </c>
      <c r="B345" s="18" t="s">
        <v>1205</v>
      </c>
      <c r="C345" s="17" t="s">
        <v>1154</v>
      </c>
      <c r="D345" s="17" t="s">
        <v>1206</v>
      </c>
      <c r="E345" s="65">
        <f>work!G345+work!H345</f>
        <v>1037774</v>
      </c>
      <c r="F345" s="65">
        <f>work!I345+work!J345</f>
        <v>1997670</v>
      </c>
      <c r="H345" s="79" t="str">
        <f>work!L345</f>
        <v>20140609</v>
      </c>
      <c r="I345" s="46">
        <f t="shared" si="8"/>
        <v>1037774</v>
      </c>
      <c r="J345" s="46">
        <f t="shared" si="9"/>
        <v>1997670</v>
      </c>
    </row>
    <row r="346" spans="1:10" ht="15">
      <c r="A346" s="67">
        <v>316</v>
      </c>
      <c r="B346" s="18" t="s">
        <v>1208</v>
      </c>
      <c r="C346" s="17" t="s">
        <v>1154</v>
      </c>
      <c r="D346" s="17" t="s">
        <v>1209</v>
      </c>
      <c r="E346" s="65">
        <f>work!G346+work!H346</f>
        <v>3249459</v>
      </c>
      <c r="F346" s="65">
        <f>work!I346+work!J346</f>
        <v>158278</v>
      </c>
      <c r="H346" s="79" t="str">
        <f>work!L346</f>
        <v>20140707</v>
      </c>
      <c r="I346" s="46">
        <f t="shared" si="8"/>
        <v>3249459</v>
      </c>
      <c r="J346" s="46">
        <f t="shared" si="9"/>
        <v>158278</v>
      </c>
    </row>
    <row r="347" spans="1:10" ht="15">
      <c r="A347" s="67">
        <v>317</v>
      </c>
      <c r="B347" s="18" t="s">
        <v>1211</v>
      </c>
      <c r="C347" s="17" t="s">
        <v>1154</v>
      </c>
      <c r="D347" s="17" t="s">
        <v>1212</v>
      </c>
      <c r="E347" s="65">
        <f>work!G347+work!H347</f>
        <v>141132</v>
      </c>
      <c r="F347" s="65">
        <f>work!I347+work!J347</f>
        <v>6748312</v>
      </c>
      <c r="H347" s="79" t="str">
        <f>work!L347</f>
        <v>20140707</v>
      </c>
      <c r="I347" s="46">
        <f t="shared" si="8"/>
        <v>141132</v>
      </c>
      <c r="J347" s="46">
        <f t="shared" si="9"/>
        <v>6748312</v>
      </c>
    </row>
    <row r="348" spans="1:10" ht="15">
      <c r="A348" s="67">
        <v>318</v>
      </c>
      <c r="B348" s="18" t="s">
        <v>1214</v>
      </c>
      <c r="C348" s="17" t="s">
        <v>1154</v>
      </c>
      <c r="D348" s="17" t="s">
        <v>1215</v>
      </c>
      <c r="E348" s="65">
        <f>work!G348+work!H348</f>
        <v>2003370</v>
      </c>
      <c r="F348" s="65">
        <f>work!I348+work!J348</f>
        <v>10477866</v>
      </c>
      <c r="H348" s="79" t="str">
        <f>work!L348</f>
        <v>No report</v>
      </c>
      <c r="I348" s="46">
        <f t="shared" si="8"/>
        <v>2003370</v>
      </c>
      <c r="J348" s="46">
        <f t="shared" si="9"/>
        <v>10477866</v>
      </c>
    </row>
    <row r="349" spans="1:10" ht="15">
      <c r="A349" s="67">
        <v>319</v>
      </c>
      <c r="B349" s="18" t="s">
        <v>1217</v>
      </c>
      <c r="C349" s="17" t="s">
        <v>1154</v>
      </c>
      <c r="D349" s="17" t="s">
        <v>1218</v>
      </c>
      <c r="E349" s="65">
        <f>work!G349+work!H349</f>
        <v>1604520</v>
      </c>
      <c r="F349" s="65">
        <f>work!I349+work!J349</f>
        <v>1734193</v>
      </c>
      <c r="H349" s="79" t="str">
        <f>work!L349</f>
        <v>20140609</v>
      </c>
      <c r="I349" s="46">
        <f t="shared" si="8"/>
        <v>1604520</v>
      </c>
      <c r="J349" s="46">
        <f t="shared" si="9"/>
        <v>1734193</v>
      </c>
    </row>
    <row r="350" spans="1:10" ht="15">
      <c r="A350" s="67">
        <v>320</v>
      </c>
      <c r="B350" s="18" t="s">
        <v>1220</v>
      </c>
      <c r="C350" s="17" t="s">
        <v>1154</v>
      </c>
      <c r="D350" s="17" t="s">
        <v>1221</v>
      </c>
      <c r="E350" s="65">
        <f>work!G350+work!H350</f>
        <v>576615</v>
      </c>
      <c r="F350" s="65">
        <f>work!I350+work!J350</f>
        <v>19388</v>
      </c>
      <c r="H350" s="79" t="str">
        <f>work!L350</f>
        <v>20140609</v>
      </c>
      <c r="I350" s="46">
        <f t="shared" si="8"/>
        <v>576615</v>
      </c>
      <c r="J350" s="46">
        <f t="shared" si="9"/>
        <v>19388</v>
      </c>
    </row>
    <row r="351" spans="1:10" ht="15">
      <c r="A351" s="67">
        <v>321</v>
      </c>
      <c r="B351" s="18" t="s">
        <v>1223</v>
      </c>
      <c r="C351" s="17" t="s">
        <v>1154</v>
      </c>
      <c r="D351" s="17" t="s">
        <v>1224</v>
      </c>
      <c r="E351" s="65">
        <f>work!G351+work!H351</f>
        <v>420545</v>
      </c>
      <c r="F351" s="65">
        <f>work!I351+work!J351</f>
        <v>58254</v>
      </c>
      <c r="H351" s="79" t="str">
        <f>work!L351</f>
        <v>20140609</v>
      </c>
      <c r="I351" s="46">
        <f t="shared" si="8"/>
        <v>420545</v>
      </c>
      <c r="J351" s="46">
        <f t="shared" si="9"/>
        <v>58254</v>
      </c>
    </row>
    <row r="352" spans="1:10" ht="15">
      <c r="A352" s="67">
        <v>322</v>
      </c>
      <c r="B352" s="18" t="s">
        <v>1226</v>
      </c>
      <c r="C352" s="17" t="s">
        <v>1154</v>
      </c>
      <c r="D352" s="17" t="s">
        <v>1227</v>
      </c>
      <c r="E352" s="65">
        <f>work!G352+work!H352</f>
        <v>2709934</v>
      </c>
      <c r="F352" s="65">
        <f>work!I352+work!J352</f>
        <v>11469097</v>
      </c>
      <c r="H352" s="79" t="str">
        <f>work!L352</f>
        <v>20140609</v>
      </c>
      <c r="I352" s="46">
        <f aca="true" t="shared" si="10" ref="I352:I415">E352</f>
        <v>2709934</v>
      </c>
      <c r="J352" s="46">
        <f aca="true" t="shared" si="11" ref="J352:J415">F352</f>
        <v>11469097</v>
      </c>
    </row>
    <row r="353" spans="1:10" ht="15">
      <c r="A353" s="67">
        <v>323</v>
      </c>
      <c r="B353" s="18" t="s">
        <v>1230</v>
      </c>
      <c r="C353" s="17" t="s">
        <v>1228</v>
      </c>
      <c r="D353" s="17" t="s">
        <v>1231</v>
      </c>
      <c r="E353" s="65">
        <f>work!G353+work!H353</f>
        <v>89949</v>
      </c>
      <c r="F353" s="65">
        <f>work!I353+work!J353</f>
        <v>2545175</v>
      </c>
      <c r="H353" s="79" t="str">
        <f>work!L353</f>
        <v>20140609</v>
      </c>
      <c r="I353" s="46">
        <f t="shared" si="10"/>
        <v>89949</v>
      </c>
      <c r="J353" s="46">
        <f t="shared" si="11"/>
        <v>2545175</v>
      </c>
    </row>
    <row r="354" spans="1:10" ht="15">
      <c r="A354" s="67">
        <v>324</v>
      </c>
      <c r="B354" s="18" t="s">
        <v>1233</v>
      </c>
      <c r="C354" s="17" t="s">
        <v>1228</v>
      </c>
      <c r="D354" s="17" t="s">
        <v>1234</v>
      </c>
      <c r="E354" s="65">
        <f>work!G354+work!H354</f>
        <v>94041</v>
      </c>
      <c r="F354" s="65">
        <f>work!I354+work!J354</f>
        <v>15500</v>
      </c>
      <c r="H354" s="79" t="str">
        <f>work!L354</f>
        <v>20140609</v>
      </c>
      <c r="I354" s="46">
        <f t="shared" si="10"/>
        <v>94041</v>
      </c>
      <c r="J354" s="46">
        <f t="shared" si="11"/>
        <v>15500</v>
      </c>
    </row>
    <row r="355" spans="1:10" ht="15">
      <c r="A355" s="67">
        <v>325</v>
      </c>
      <c r="B355" s="18" t="s">
        <v>1236</v>
      </c>
      <c r="C355" s="17" t="s">
        <v>1228</v>
      </c>
      <c r="D355" s="17" t="s">
        <v>1237</v>
      </c>
      <c r="E355" s="65">
        <f>work!G355+work!H355</f>
        <v>682652</v>
      </c>
      <c r="F355" s="65">
        <f>work!I355+work!J355</f>
        <v>449590</v>
      </c>
      <c r="H355" s="79" t="str">
        <f>work!L355</f>
        <v>20140609</v>
      </c>
      <c r="I355" s="46">
        <f t="shared" si="10"/>
        <v>682652</v>
      </c>
      <c r="J355" s="46">
        <f t="shared" si="11"/>
        <v>449590</v>
      </c>
    </row>
    <row r="356" spans="1:10" ht="15">
      <c r="A356" s="67">
        <v>326</v>
      </c>
      <c r="B356" s="18" t="s">
        <v>1239</v>
      </c>
      <c r="C356" s="17" t="s">
        <v>1228</v>
      </c>
      <c r="D356" s="17" t="s">
        <v>1240</v>
      </c>
      <c r="E356" s="65">
        <f>work!G356+work!H356</f>
        <v>325745</v>
      </c>
      <c r="F356" s="65">
        <f>work!I356+work!J356</f>
        <v>150</v>
      </c>
      <c r="H356" s="79" t="str">
        <f>work!L356</f>
        <v>20140507</v>
      </c>
      <c r="I356" s="46">
        <f t="shared" si="10"/>
        <v>325745</v>
      </c>
      <c r="J356" s="46">
        <f t="shared" si="11"/>
        <v>150</v>
      </c>
    </row>
    <row r="357" spans="1:10" ht="15">
      <c r="A357" s="67">
        <v>327</v>
      </c>
      <c r="B357" s="18" t="s">
        <v>1242</v>
      </c>
      <c r="C357" s="17" t="s">
        <v>1228</v>
      </c>
      <c r="D357" s="17" t="s">
        <v>1243</v>
      </c>
      <c r="E357" s="65">
        <f>work!G357+work!H357</f>
        <v>1048787</v>
      </c>
      <c r="F357" s="65">
        <f>work!I357+work!J357</f>
        <v>47906</v>
      </c>
      <c r="H357" s="79" t="str">
        <f>work!L357</f>
        <v>20140707</v>
      </c>
      <c r="I357" s="46">
        <f t="shared" si="10"/>
        <v>1048787</v>
      </c>
      <c r="J357" s="46">
        <f t="shared" si="11"/>
        <v>47906</v>
      </c>
    </row>
    <row r="358" spans="1:10" ht="15">
      <c r="A358" s="67">
        <v>328</v>
      </c>
      <c r="B358" s="18" t="s">
        <v>1245</v>
      </c>
      <c r="C358" s="17" t="s">
        <v>1228</v>
      </c>
      <c r="D358" s="17" t="s">
        <v>1246</v>
      </c>
      <c r="E358" s="65">
        <f>work!G358+work!H358</f>
        <v>451039</v>
      </c>
      <c r="F358" s="65">
        <f>work!I358+work!J358</f>
        <v>1211821</v>
      </c>
      <c r="H358" s="79" t="str">
        <f>work!L358</f>
        <v>20140707</v>
      </c>
      <c r="I358" s="46">
        <f t="shared" si="10"/>
        <v>451039</v>
      </c>
      <c r="J358" s="46">
        <f t="shared" si="11"/>
        <v>1211821</v>
      </c>
    </row>
    <row r="359" spans="1:10" ht="15">
      <c r="A359" s="67">
        <v>329</v>
      </c>
      <c r="B359" s="18" t="s">
        <v>1248</v>
      </c>
      <c r="C359" s="17" t="s">
        <v>1228</v>
      </c>
      <c r="D359" s="17" t="s">
        <v>1249</v>
      </c>
      <c r="E359" s="65">
        <f>work!G359+work!H359</f>
        <v>214450</v>
      </c>
      <c r="F359" s="65">
        <f>work!I359+work!J359</f>
        <v>113569</v>
      </c>
      <c r="H359" s="79" t="str">
        <f>work!L359</f>
        <v>20140609</v>
      </c>
      <c r="I359" s="46">
        <f t="shared" si="10"/>
        <v>214450</v>
      </c>
      <c r="J359" s="46">
        <f t="shared" si="11"/>
        <v>113569</v>
      </c>
    </row>
    <row r="360" spans="1:10" ht="15">
      <c r="A360" s="67">
        <v>330</v>
      </c>
      <c r="B360" s="18" t="s">
        <v>1251</v>
      </c>
      <c r="C360" s="17" t="s">
        <v>1228</v>
      </c>
      <c r="D360" s="17" t="s">
        <v>1252</v>
      </c>
      <c r="E360" s="65">
        <f>work!G360+work!H360</f>
        <v>631738</v>
      </c>
      <c r="F360" s="65">
        <f>work!I360+work!J360</f>
        <v>59753</v>
      </c>
      <c r="H360" s="79" t="str">
        <f>work!L360</f>
        <v>20140609</v>
      </c>
      <c r="I360" s="46">
        <f t="shared" si="10"/>
        <v>631738</v>
      </c>
      <c r="J360" s="46">
        <f t="shared" si="11"/>
        <v>59753</v>
      </c>
    </row>
    <row r="361" spans="1:10" ht="15">
      <c r="A361" s="67">
        <v>331</v>
      </c>
      <c r="B361" s="18" t="s">
        <v>1254</v>
      </c>
      <c r="C361" s="17" t="s">
        <v>1228</v>
      </c>
      <c r="D361" s="17" t="s">
        <v>1255</v>
      </c>
      <c r="E361" s="65">
        <f>work!G361+work!H361</f>
        <v>1264798</v>
      </c>
      <c r="F361" s="65">
        <f>work!I361+work!J361</f>
        <v>509</v>
      </c>
      <c r="H361" s="79" t="str">
        <f>work!L361</f>
        <v>20140707</v>
      </c>
      <c r="I361" s="46">
        <f t="shared" si="10"/>
        <v>1264798</v>
      </c>
      <c r="J361" s="46">
        <f t="shared" si="11"/>
        <v>509</v>
      </c>
    </row>
    <row r="362" spans="1:10" ht="15">
      <c r="A362" s="67">
        <v>332</v>
      </c>
      <c r="B362" s="18" t="s">
        <v>1257</v>
      </c>
      <c r="C362" s="17" t="s">
        <v>1228</v>
      </c>
      <c r="D362" s="17" t="s">
        <v>1258</v>
      </c>
      <c r="E362" s="65" t="e">
        <f>work!G362+work!H362</f>
        <v>#VALUE!</v>
      </c>
      <c r="F362" s="65" t="e">
        <f>work!I362+work!J362</f>
        <v>#VALUE!</v>
      </c>
      <c r="H362" s="79" t="str">
        <f>work!L362</f>
        <v>20140609</v>
      </c>
      <c r="I362" s="46" t="e">
        <f t="shared" si="10"/>
        <v>#VALUE!</v>
      </c>
      <c r="J362" s="46" t="e">
        <f t="shared" si="11"/>
        <v>#VALUE!</v>
      </c>
    </row>
    <row r="363" spans="1:10" ht="15">
      <c r="A363" s="67">
        <v>333</v>
      </c>
      <c r="B363" s="18" t="s">
        <v>1260</v>
      </c>
      <c r="C363" s="17" t="s">
        <v>1228</v>
      </c>
      <c r="D363" s="17" t="s">
        <v>1261</v>
      </c>
      <c r="E363" s="65">
        <f>work!G363+work!H363</f>
        <v>673025</v>
      </c>
      <c r="F363" s="65">
        <f>work!I363+work!J363</f>
        <v>630302</v>
      </c>
      <c r="H363" s="79" t="str">
        <f>work!L363</f>
        <v>20140609</v>
      </c>
      <c r="I363" s="46">
        <f t="shared" si="10"/>
        <v>673025</v>
      </c>
      <c r="J363" s="46">
        <f t="shared" si="11"/>
        <v>630302</v>
      </c>
    </row>
    <row r="364" spans="1:10" ht="15">
      <c r="A364" s="67">
        <v>334</v>
      </c>
      <c r="B364" s="18" t="s">
        <v>1263</v>
      </c>
      <c r="C364" s="17" t="s">
        <v>1228</v>
      </c>
      <c r="D364" s="17" t="s">
        <v>1264</v>
      </c>
      <c r="E364" s="65">
        <f>work!G364+work!H364</f>
        <v>23187</v>
      </c>
      <c r="F364" s="65">
        <f>work!I364+work!J364</f>
        <v>62004</v>
      </c>
      <c r="H364" s="79" t="str">
        <f>work!L364</f>
        <v>20140507</v>
      </c>
      <c r="I364" s="46">
        <f t="shared" si="10"/>
        <v>23187</v>
      </c>
      <c r="J364" s="46">
        <f t="shared" si="11"/>
        <v>62004</v>
      </c>
    </row>
    <row r="365" spans="1:10" ht="15">
      <c r="A365" s="67">
        <v>335</v>
      </c>
      <c r="B365" s="18" t="s">
        <v>1266</v>
      </c>
      <c r="C365" s="17" t="s">
        <v>1228</v>
      </c>
      <c r="D365" s="17" t="s">
        <v>1267</v>
      </c>
      <c r="E365" s="65">
        <f>work!G365+work!H365</f>
        <v>713671</v>
      </c>
      <c r="F365" s="65">
        <f>work!I365+work!J365</f>
        <v>0</v>
      </c>
      <c r="H365" s="79" t="str">
        <f>work!L365</f>
        <v>20140707</v>
      </c>
      <c r="I365" s="46">
        <f t="shared" si="10"/>
        <v>713671</v>
      </c>
      <c r="J365" s="46">
        <f t="shared" si="11"/>
        <v>0</v>
      </c>
    </row>
    <row r="366" spans="1:10" ht="15">
      <c r="A366" s="67">
        <v>336</v>
      </c>
      <c r="B366" s="18" t="s">
        <v>1269</v>
      </c>
      <c r="C366" s="17" t="s">
        <v>1228</v>
      </c>
      <c r="D366" s="17" t="s">
        <v>1270</v>
      </c>
      <c r="E366" s="65">
        <f>work!G366+work!H366</f>
        <v>9722</v>
      </c>
      <c r="F366" s="65">
        <f>work!I366+work!J366</f>
        <v>5000</v>
      </c>
      <c r="H366" s="79" t="str">
        <f>work!L366</f>
        <v>20140609</v>
      </c>
      <c r="I366" s="46">
        <f t="shared" si="10"/>
        <v>9722</v>
      </c>
      <c r="J366" s="46">
        <f t="shared" si="11"/>
        <v>5000</v>
      </c>
    </row>
    <row r="367" spans="1:10" ht="15">
      <c r="A367" s="67">
        <v>337</v>
      </c>
      <c r="B367" s="18" t="s">
        <v>1272</v>
      </c>
      <c r="C367" s="17" t="s">
        <v>1228</v>
      </c>
      <c r="D367" s="17" t="s">
        <v>1273</v>
      </c>
      <c r="E367" s="65">
        <f>work!G367+work!H367</f>
        <v>119479</v>
      </c>
      <c r="F367" s="65">
        <f>work!I367+work!J367</f>
        <v>92331</v>
      </c>
      <c r="H367" s="79" t="str">
        <f>work!L367</f>
        <v>20140507</v>
      </c>
      <c r="I367" s="46">
        <f t="shared" si="10"/>
        <v>119479</v>
      </c>
      <c r="J367" s="46">
        <f t="shared" si="11"/>
        <v>92331</v>
      </c>
    </row>
    <row r="368" spans="1:10" ht="15">
      <c r="A368" s="67">
        <v>338</v>
      </c>
      <c r="B368" s="18" t="s">
        <v>1275</v>
      </c>
      <c r="C368" s="17" t="s">
        <v>1228</v>
      </c>
      <c r="D368" s="17" t="s">
        <v>1276</v>
      </c>
      <c r="E368" s="65">
        <f>work!G368+work!H368</f>
        <v>1147003</v>
      </c>
      <c r="F368" s="65">
        <f>work!I368+work!J368</f>
        <v>3456978</v>
      </c>
      <c r="H368" s="79" t="str">
        <f>work!L368</f>
        <v>20140609</v>
      </c>
      <c r="I368" s="46">
        <f t="shared" si="10"/>
        <v>1147003</v>
      </c>
      <c r="J368" s="46">
        <f t="shared" si="11"/>
        <v>3456978</v>
      </c>
    </row>
    <row r="369" spans="1:10" ht="15">
      <c r="A369" s="67">
        <v>339</v>
      </c>
      <c r="B369" s="18" t="s">
        <v>1278</v>
      </c>
      <c r="C369" s="17" t="s">
        <v>1228</v>
      </c>
      <c r="D369" s="17" t="s">
        <v>1279</v>
      </c>
      <c r="E369" s="65">
        <f>work!G369+work!H369</f>
        <v>790460</v>
      </c>
      <c r="F369" s="65">
        <f>work!I369+work!J369</f>
        <v>2100</v>
      </c>
      <c r="H369" s="79" t="str">
        <f>work!L369</f>
        <v>20140609</v>
      </c>
      <c r="I369" s="46">
        <f t="shared" si="10"/>
        <v>790460</v>
      </c>
      <c r="J369" s="46">
        <f t="shared" si="11"/>
        <v>2100</v>
      </c>
    </row>
    <row r="370" spans="1:10" ht="15">
      <c r="A370" s="67">
        <v>340</v>
      </c>
      <c r="B370" s="18" t="s">
        <v>1281</v>
      </c>
      <c r="C370" s="17" t="s">
        <v>1228</v>
      </c>
      <c r="D370" s="17" t="s">
        <v>1282</v>
      </c>
      <c r="E370" s="65">
        <f>work!G370+work!H370</f>
        <v>797202</v>
      </c>
      <c r="F370" s="65">
        <f>work!I370+work!J370</f>
        <v>259759</v>
      </c>
      <c r="H370" s="79" t="str">
        <f>work!L370</f>
        <v>20140707</v>
      </c>
      <c r="I370" s="46">
        <f t="shared" si="10"/>
        <v>797202</v>
      </c>
      <c r="J370" s="46">
        <f t="shared" si="11"/>
        <v>259759</v>
      </c>
    </row>
    <row r="371" spans="1:10" ht="15">
      <c r="A371" s="67">
        <v>341</v>
      </c>
      <c r="B371" s="18" t="s">
        <v>1284</v>
      </c>
      <c r="C371" s="17" t="s">
        <v>1228</v>
      </c>
      <c r="D371" s="17" t="s">
        <v>1285</v>
      </c>
      <c r="E371" s="65">
        <f>work!G371+work!H371</f>
        <v>2265007</v>
      </c>
      <c r="F371" s="65">
        <f>work!I371+work!J371</f>
        <v>8521436</v>
      </c>
      <c r="H371" s="79" t="str">
        <f>work!L371</f>
        <v>20140609</v>
      </c>
      <c r="I371" s="46">
        <f t="shared" si="10"/>
        <v>2265007</v>
      </c>
      <c r="J371" s="46">
        <f t="shared" si="11"/>
        <v>8521436</v>
      </c>
    </row>
    <row r="372" spans="1:10" ht="15">
      <c r="A372" s="67">
        <v>342</v>
      </c>
      <c r="B372" s="18" t="s">
        <v>1287</v>
      </c>
      <c r="C372" s="17" t="s">
        <v>1228</v>
      </c>
      <c r="D372" s="17" t="s">
        <v>1288</v>
      </c>
      <c r="E372" s="65">
        <f>work!G372+work!H372</f>
        <v>53065</v>
      </c>
      <c r="F372" s="65">
        <f>work!I372+work!J372</f>
        <v>0</v>
      </c>
      <c r="H372" s="79" t="str">
        <f>work!L372</f>
        <v>20140507</v>
      </c>
      <c r="I372" s="46">
        <f t="shared" si="10"/>
        <v>53065</v>
      </c>
      <c r="J372" s="46">
        <f t="shared" si="11"/>
        <v>0</v>
      </c>
    </row>
    <row r="373" spans="1:10" ht="15">
      <c r="A373" s="67">
        <v>343</v>
      </c>
      <c r="B373" s="18" t="s">
        <v>1290</v>
      </c>
      <c r="C373" s="17" t="s">
        <v>1228</v>
      </c>
      <c r="D373" s="17" t="s">
        <v>1291</v>
      </c>
      <c r="E373" s="65">
        <f>work!G373+work!H373</f>
        <v>690230</v>
      </c>
      <c r="F373" s="65">
        <f>work!I373+work!J373</f>
        <v>46120</v>
      </c>
      <c r="H373" s="79" t="str">
        <f>work!L373</f>
        <v>20140609</v>
      </c>
      <c r="I373" s="46">
        <f t="shared" si="10"/>
        <v>690230</v>
      </c>
      <c r="J373" s="46">
        <f t="shared" si="11"/>
        <v>46120</v>
      </c>
    </row>
    <row r="374" spans="1:10" ht="15">
      <c r="A374" s="67">
        <v>344</v>
      </c>
      <c r="B374" s="18" t="s">
        <v>1293</v>
      </c>
      <c r="C374" s="17" t="s">
        <v>1228</v>
      </c>
      <c r="D374" s="17" t="s">
        <v>1294</v>
      </c>
      <c r="E374" s="65">
        <f>work!G374+work!H374</f>
        <v>155449</v>
      </c>
      <c r="F374" s="65">
        <f>work!I374+work!J374</f>
        <v>445100</v>
      </c>
      <c r="H374" s="79" t="str">
        <f>work!L374</f>
        <v>20140507</v>
      </c>
      <c r="I374" s="46">
        <f t="shared" si="10"/>
        <v>155449</v>
      </c>
      <c r="J374" s="46">
        <f t="shared" si="11"/>
        <v>445100</v>
      </c>
    </row>
    <row r="375" spans="1:10" ht="15">
      <c r="A375" s="67">
        <v>345</v>
      </c>
      <c r="B375" s="18" t="s">
        <v>1296</v>
      </c>
      <c r="C375" s="17" t="s">
        <v>1228</v>
      </c>
      <c r="D375" s="17" t="s">
        <v>1297</v>
      </c>
      <c r="E375" s="65">
        <f>work!G375+work!H375</f>
        <v>672877</v>
      </c>
      <c r="F375" s="65">
        <f>work!I375+work!J375</f>
        <v>39090</v>
      </c>
      <c r="H375" s="79" t="str">
        <f>work!L375</f>
        <v>20140609</v>
      </c>
      <c r="I375" s="46">
        <f t="shared" si="10"/>
        <v>672877</v>
      </c>
      <c r="J375" s="46">
        <f t="shared" si="11"/>
        <v>39090</v>
      </c>
    </row>
    <row r="376" spans="1:10" ht="15">
      <c r="A376" s="67">
        <v>346</v>
      </c>
      <c r="B376" s="18" t="s">
        <v>1299</v>
      </c>
      <c r="C376" s="17" t="s">
        <v>1228</v>
      </c>
      <c r="D376" s="17" t="s">
        <v>1300</v>
      </c>
      <c r="E376" s="65">
        <f>work!G376+work!H376</f>
        <v>62500</v>
      </c>
      <c r="F376" s="65">
        <f>work!I376+work!J376</f>
        <v>0</v>
      </c>
      <c r="H376" s="79" t="str">
        <f>work!L376</f>
        <v>20140507</v>
      </c>
      <c r="I376" s="46">
        <f t="shared" si="10"/>
        <v>62500</v>
      </c>
      <c r="J376" s="46">
        <f t="shared" si="11"/>
        <v>0</v>
      </c>
    </row>
    <row r="377" spans="1:10" ht="15">
      <c r="A377" s="67">
        <v>347</v>
      </c>
      <c r="B377" s="18" t="s">
        <v>1302</v>
      </c>
      <c r="C377" s="17" t="s">
        <v>1228</v>
      </c>
      <c r="D377" s="17" t="s">
        <v>1303</v>
      </c>
      <c r="E377" s="65">
        <f>work!G377+work!H377</f>
        <v>1214696</v>
      </c>
      <c r="F377" s="65">
        <f>work!I377+work!J377</f>
        <v>97565</v>
      </c>
      <c r="H377" s="79" t="str">
        <f>work!L377</f>
        <v>20140609</v>
      </c>
      <c r="I377" s="46">
        <f t="shared" si="10"/>
        <v>1214696</v>
      </c>
      <c r="J377" s="46">
        <f t="shared" si="11"/>
        <v>97565</v>
      </c>
    </row>
    <row r="378" spans="1:10" ht="15">
      <c r="A378" s="67">
        <v>348</v>
      </c>
      <c r="B378" s="18" t="s">
        <v>1305</v>
      </c>
      <c r="C378" s="17" t="s">
        <v>1228</v>
      </c>
      <c r="D378" s="17" t="s">
        <v>1306</v>
      </c>
      <c r="E378" s="65">
        <f>work!G378+work!H378</f>
        <v>1976598</v>
      </c>
      <c r="F378" s="65">
        <f>work!I378+work!J378</f>
        <v>325842</v>
      </c>
      <c r="H378" s="79" t="str">
        <f>work!L378</f>
        <v>20140609</v>
      </c>
      <c r="I378" s="46">
        <f t="shared" si="10"/>
        <v>1976598</v>
      </c>
      <c r="J378" s="46">
        <f t="shared" si="11"/>
        <v>325842</v>
      </c>
    </row>
    <row r="379" spans="1:10" ht="15">
      <c r="A379" s="67">
        <v>349</v>
      </c>
      <c r="B379" s="18" t="s">
        <v>1308</v>
      </c>
      <c r="C379" s="17" t="s">
        <v>1228</v>
      </c>
      <c r="D379" s="17" t="s">
        <v>1309</v>
      </c>
      <c r="E379" s="65">
        <f>work!G379+work!H379</f>
        <v>16000</v>
      </c>
      <c r="F379" s="65">
        <f>work!I379+work!J379</f>
        <v>17200</v>
      </c>
      <c r="H379" s="79" t="str">
        <f>work!L379</f>
        <v>20140507</v>
      </c>
      <c r="I379" s="46">
        <f t="shared" si="10"/>
        <v>16000</v>
      </c>
      <c r="J379" s="46">
        <f t="shared" si="11"/>
        <v>17200</v>
      </c>
    </row>
    <row r="380" spans="1:10" ht="15">
      <c r="A380" s="67">
        <v>350</v>
      </c>
      <c r="B380" s="18" t="s">
        <v>1311</v>
      </c>
      <c r="C380" s="17" t="s">
        <v>1228</v>
      </c>
      <c r="D380" s="17" t="s">
        <v>1312</v>
      </c>
      <c r="E380" s="65">
        <f>work!G380+work!H380</f>
        <v>2327118</v>
      </c>
      <c r="F380" s="65">
        <f>work!I380+work!J380</f>
        <v>958711</v>
      </c>
      <c r="H380" s="79" t="str">
        <f>work!L380</f>
        <v>20140609</v>
      </c>
      <c r="I380" s="46">
        <f t="shared" si="10"/>
        <v>2327118</v>
      </c>
      <c r="J380" s="46">
        <f t="shared" si="11"/>
        <v>958711</v>
      </c>
    </row>
    <row r="381" spans="1:10" ht="15">
      <c r="A381" s="67">
        <v>351</v>
      </c>
      <c r="B381" s="18" t="s">
        <v>1314</v>
      </c>
      <c r="C381" s="17" t="s">
        <v>1228</v>
      </c>
      <c r="D381" s="17" t="s">
        <v>1315</v>
      </c>
      <c r="E381" s="65">
        <f>work!G381+work!H381</f>
        <v>273483</v>
      </c>
      <c r="F381" s="65">
        <f>work!I381+work!J381</f>
        <v>1522201</v>
      </c>
      <c r="H381" s="79" t="str">
        <f>work!L381</f>
        <v>20140609</v>
      </c>
      <c r="I381" s="46">
        <f t="shared" si="10"/>
        <v>273483</v>
      </c>
      <c r="J381" s="46">
        <f t="shared" si="11"/>
        <v>1522201</v>
      </c>
    </row>
    <row r="382" spans="1:10" ht="15">
      <c r="A382" s="67">
        <v>352</v>
      </c>
      <c r="B382" s="18" t="s">
        <v>1317</v>
      </c>
      <c r="C382" s="17" t="s">
        <v>1228</v>
      </c>
      <c r="D382" s="17" t="s">
        <v>1318</v>
      </c>
      <c r="E382" s="65">
        <f>work!G382+work!H382</f>
        <v>2064503</v>
      </c>
      <c r="F382" s="65">
        <f>work!I382+work!J382</f>
        <v>1267751</v>
      </c>
      <c r="H382" s="79" t="str">
        <f>work!L382</f>
        <v>20140609</v>
      </c>
      <c r="I382" s="46">
        <f t="shared" si="10"/>
        <v>2064503</v>
      </c>
      <c r="J382" s="46">
        <f t="shared" si="11"/>
        <v>1267751</v>
      </c>
    </row>
    <row r="383" spans="1:10" ht="15">
      <c r="A383" s="67">
        <v>353</v>
      </c>
      <c r="B383" s="18" t="s">
        <v>1320</v>
      </c>
      <c r="C383" s="17" t="s">
        <v>1228</v>
      </c>
      <c r="D383" s="17" t="s">
        <v>1321</v>
      </c>
      <c r="E383" s="65">
        <f>work!G383+work!H383</f>
        <v>3908115</v>
      </c>
      <c r="F383" s="65">
        <f>work!I383+work!J383</f>
        <v>486908</v>
      </c>
      <c r="H383" s="79" t="str">
        <f>work!L383</f>
        <v>20140707</v>
      </c>
      <c r="I383" s="46">
        <f t="shared" si="10"/>
        <v>3908115</v>
      </c>
      <c r="J383" s="46">
        <f t="shared" si="11"/>
        <v>486908</v>
      </c>
    </row>
    <row r="384" spans="1:10" ht="15">
      <c r="A384" s="67">
        <v>354</v>
      </c>
      <c r="B384" s="18" t="s">
        <v>1323</v>
      </c>
      <c r="C384" s="17" t="s">
        <v>1228</v>
      </c>
      <c r="D384" s="17" t="s">
        <v>1324</v>
      </c>
      <c r="E384" s="65">
        <f>work!G384+work!H384</f>
        <v>516741</v>
      </c>
      <c r="F384" s="65">
        <f>work!I384+work!J384</f>
        <v>356804</v>
      </c>
      <c r="H384" s="79" t="str">
        <f>work!L384</f>
        <v>20140707</v>
      </c>
      <c r="I384" s="46">
        <f t="shared" si="10"/>
        <v>516741</v>
      </c>
      <c r="J384" s="46">
        <f t="shared" si="11"/>
        <v>356804</v>
      </c>
    </row>
    <row r="385" spans="1:10" ht="15">
      <c r="A385" s="67">
        <v>355</v>
      </c>
      <c r="B385" s="18" t="s">
        <v>1326</v>
      </c>
      <c r="C385" s="17" t="s">
        <v>1228</v>
      </c>
      <c r="D385" s="17" t="s">
        <v>1327</v>
      </c>
      <c r="E385" s="65">
        <f>work!G385+work!H385</f>
        <v>1503922</v>
      </c>
      <c r="F385" s="65">
        <f>work!I385+work!J385</f>
        <v>100603</v>
      </c>
      <c r="H385" s="79" t="str">
        <f>work!L385</f>
        <v>20140707</v>
      </c>
      <c r="I385" s="46">
        <f t="shared" si="10"/>
        <v>1503922</v>
      </c>
      <c r="J385" s="46">
        <f t="shared" si="11"/>
        <v>100603</v>
      </c>
    </row>
    <row r="386" spans="1:10" ht="15">
      <c r="A386" s="67">
        <v>356</v>
      </c>
      <c r="B386" s="18" t="s">
        <v>1329</v>
      </c>
      <c r="C386" s="17" t="s">
        <v>1228</v>
      </c>
      <c r="D386" s="17" t="s">
        <v>1330</v>
      </c>
      <c r="E386" s="65">
        <f>work!G386+work!H386</f>
        <v>793284</v>
      </c>
      <c r="F386" s="65">
        <f>work!I386+work!J386</f>
        <v>151775</v>
      </c>
      <c r="H386" s="79" t="str">
        <f>work!L386</f>
        <v>20140609</v>
      </c>
      <c r="I386" s="46">
        <f t="shared" si="10"/>
        <v>793284</v>
      </c>
      <c r="J386" s="46">
        <f t="shared" si="11"/>
        <v>151775</v>
      </c>
    </row>
    <row r="387" spans="1:10" ht="15">
      <c r="A387" s="67">
        <v>357</v>
      </c>
      <c r="B387" s="18" t="s">
        <v>1332</v>
      </c>
      <c r="C387" s="17" t="s">
        <v>1228</v>
      </c>
      <c r="D387" s="17" t="s">
        <v>1333</v>
      </c>
      <c r="E387" s="65">
        <f>work!G387+work!H387</f>
        <v>47392</v>
      </c>
      <c r="F387" s="65">
        <f>work!I387+work!J387</f>
        <v>131676</v>
      </c>
      <c r="H387" s="79" t="str">
        <f>work!L387</f>
        <v>20140707</v>
      </c>
      <c r="I387" s="46">
        <f t="shared" si="10"/>
        <v>47392</v>
      </c>
      <c r="J387" s="46">
        <f t="shared" si="11"/>
        <v>131676</v>
      </c>
    </row>
    <row r="388" spans="1:10" ht="15">
      <c r="A388" s="67">
        <v>358</v>
      </c>
      <c r="B388" s="18" t="s">
        <v>1335</v>
      </c>
      <c r="C388" s="17" t="s">
        <v>1228</v>
      </c>
      <c r="D388" s="17" t="s">
        <v>1336</v>
      </c>
      <c r="E388" s="65">
        <f>work!G388+work!H388</f>
        <v>252506</v>
      </c>
      <c r="F388" s="65">
        <f>work!I388+work!J388</f>
        <v>132341</v>
      </c>
      <c r="H388" s="79" t="str">
        <f>work!L388</f>
        <v>20140507</v>
      </c>
      <c r="I388" s="46">
        <f t="shared" si="10"/>
        <v>252506</v>
      </c>
      <c r="J388" s="46">
        <f t="shared" si="11"/>
        <v>132341</v>
      </c>
    </row>
    <row r="389" spans="1:10" ht="15">
      <c r="A389" s="67">
        <v>359</v>
      </c>
      <c r="B389" s="18" t="s">
        <v>1338</v>
      </c>
      <c r="C389" s="17" t="s">
        <v>1228</v>
      </c>
      <c r="D389" s="17" t="s">
        <v>1339</v>
      </c>
      <c r="E389" s="65">
        <f>work!G389+work!H389</f>
        <v>1723149</v>
      </c>
      <c r="F389" s="65">
        <f>work!I389+work!J389</f>
        <v>2196940</v>
      </c>
      <c r="H389" s="79" t="str">
        <f>work!L389</f>
        <v>20140609</v>
      </c>
      <c r="I389" s="46">
        <f t="shared" si="10"/>
        <v>1723149</v>
      </c>
      <c r="J389" s="46">
        <f t="shared" si="11"/>
        <v>2196940</v>
      </c>
    </row>
    <row r="390" spans="1:10" ht="15">
      <c r="A390" s="67">
        <v>360</v>
      </c>
      <c r="B390" s="18" t="s">
        <v>1341</v>
      </c>
      <c r="C390" s="17" t="s">
        <v>1228</v>
      </c>
      <c r="D390" s="17" t="s">
        <v>1342</v>
      </c>
      <c r="E390" s="65">
        <f>work!G390+work!H390</f>
        <v>172093</v>
      </c>
      <c r="F390" s="65">
        <f>work!I390+work!J390</f>
        <v>12546</v>
      </c>
      <c r="H390" s="79" t="str">
        <f>work!L390</f>
        <v>20140507</v>
      </c>
      <c r="I390" s="46">
        <f t="shared" si="10"/>
        <v>172093</v>
      </c>
      <c r="J390" s="46">
        <f t="shared" si="11"/>
        <v>12546</v>
      </c>
    </row>
    <row r="391" spans="1:10" ht="15">
      <c r="A391" s="67">
        <v>361</v>
      </c>
      <c r="B391" s="18" t="s">
        <v>1344</v>
      </c>
      <c r="C391" s="17" t="s">
        <v>1228</v>
      </c>
      <c r="D391" s="17" t="s">
        <v>1345</v>
      </c>
      <c r="E391" s="65">
        <f>work!G391+work!H391</f>
        <v>816492</v>
      </c>
      <c r="F391" s="65">
        <f>work!I391+work!J391</f>
        <v>0</v>
      </c>
      <c r="H391" s="79" t="str">
        <f>work!L391</f>
        <v>20140707</v>
      </c>
      <c r="I391" s="46">
        <f t="shared" si="10"/>
        <v>816492</v>
      </c>
      <c r="J391" s="46">
        <f t="shared" si="11"/>
        <v>0</v>
      </c>
    </row>
    <row r="392" spans="1:10" ht="15">
      <c r="A392" s="67">
        <v>362</v>
      </c>
      <c r="B392" s="18" t="s">
        <v>1347</v>
      </c>
      <c r="C392" s="17" t="s">
        <v>1228</v>
      </c>
      <c r="D392" s="17" t="s">
        <v>1348</v>
      </c>
      <c r="E392" s="65">
        <f>work!G392+work!H392</f>
        <v>561640</v>
      </c>
      <c r="F392" s="65">
        <f>work!I392+work!J392</f>
        <v>482446</v>
      </c>
      <c r="H392" s="79" t="str">
        <f>work!L392</f>
        <v>20140609</v>
      </c>
      <c r="I392" s="46">
        <f t="shared" si="10"/>
        <v>561640</v>
      </c>
      <c r="J392" s="46">
        <f t="shared" si="11"/>
        <v>482446</v>
      </c>
    </row>
    <row r="393" spans="1:10" ht="15">
      <c r="A393" s="67">
        <v>363</v>
      </c>
      <c r="B393" s="18" t="s">
        <v>1350</v>
      </c>
      <c r="C393" s="17" t="s">
        <v>1228</v>
      </c>
      <c r="D393" s="17" t="s">
        <v>1351</v>
      </c>
      <c r="E393" s="65">
        <f>work!G393+work!H393</f>
        <v>26200</v>
      </c>
      <c r="F393" s="65">
        <f>work!I393+work!J393</f>
        <v>0</v>
      </c>
      <c r="H393" s="79" t="str">
        <f>work!L393</f>
        <v>20140609</v>
      </c>
      <c r="I393" s="46">
        <f t="shared" si="10"/>
        <v>26200</v>
      </c>
      <c r="J393" s="46">
        <f t="shared" si="11"/>
        <v>0</v>
      </c>
    </row>
    <row r="394" spans="1:10" ht="15">
      <c r="A394" s="67">
        <v>364</v>
      </c>
      <c r="B394" s="18" t="s">
        <v>1353</v>
      </c>
      <c r="C394" s="17" t="s">
        <v>1228</v>
      </c>
      <c r="D394" s="17" t="s">
        <v>1354</v>
      </c>
      <c r="E394" s="65">
        <f>work!G394+work!H394</f>
        <v>2209147</v>
      </c>
      <c r="F394" s="65">
        <f>work!I394+work!J394</f>
        <v>109000</v>
      </c>
      <c r="H394" s="79" t="str">
        <f>work!L394</f>
        <v>20140707</v>
      </c>
      <c r="I394" s="46">
        <f t="shared" si="10"/>
        <v>2209147</v>
      </c>
      <c r="J394" s="46">
        <f t="shared" si="11"/>
        <v>109000</v>
      </c>
    </row>
    <row r="395" spans="1:10" ht="15">
      <c r="A395" s="67">
        <v>365</v>
      </c>
      <c r="B395" s="18" t="s">
        <v>1356</v>
      </c>
      <c r="C395" s="17" t="s">
        <v>1228</v>
      </c>
      <c r="D395" s="17" t="s">
        <v>1357</v>
      </c>
      <c r="E395" s="65" t="e">
        <f>work!G395+work!H395</f>
        <v>#VALUE!</v>
      </c>
      <c r="F395" s="65" t="e">
        <f>work!I395+work!J395</f>
        <v>#VALUE!</v>
      </c>
      <c r="H395" s="79" t="str">
        <f>work!L395</f>
        <v>20140609</v>
      </c>
      <c r="I395" s="46" t="e">
        <f t="shared" si="10"/>
        <v>#VALUE!</v>
      </c>
      <c r="J395" s="46" t="e">
        <f t="shared" si="11"/>
        <v>#VALUE!</v>
      </c>
    </row>
    <row r="396" spans="1:10" ht="15">
      <c r="A396" s="67">
        <v>366</v>
      </c>
      <c r="B396" s="18" t="s">
        <v>1359</v>
      </c>
      <c r="C396" s="17" t="s">
        <v>1228</v>
      </c>
      <c r="D396" s="17" t="s">
        <v>1360</v>
      </c>
      <c r="E396" s="65">
        <f>work!G396+work!H396</f>
        <v>617762</v>
      </c>
      <c r="F396" s="65">
        <f>work!I396+work!J396</f>
        <v>36150</v>
      </c>
      <c r="H396" s="79" t="str">
        <f>work!L396</f>
        <v>20140507</v>
      </c>
      <c r="I396" s="46">
        <f t="shared" si="10"/>
        <v>617762</v>
      </c>
      <c r="J396" s="46">
        <f t="shared" si="11"/>
        <v>36150</v>
      </c>
    </row>
    <row r="397" spans="1:10" ht="15">
      <c r="A397" s="67">
        <v>367</v>
      </c>
      <c r="B397" s="18" t="s">
        <v>1362</v>
      </c>
      <c r="C397" s="17" t="s">
        <v>1228</v>
      </c>
      <c r="D397" s="17" t="s">
        <v>1363</v>
      </c>
      <c r="E397" s="65">
        <f>work!G397+work!H397</f>
        <v>599295</v>
      </c>
      <c r="F397" s="65">
        <f>work!I397+work!J397</f>
        <v>85219</v>
      </c>
      <c r="H397" s="79" t="str">
        <f>work!L397</f>
        <v>20140609</v>
      </c>
      <c r="I397" s="46">
        <f t="shared" si="10"/>
        <v>599295</v>
      </c>
      <c r="J397" s="46">
        <f t="shared" si="11"/>
        <v>85219</v>
      </c>
    </row>
    <row r="398" spans="1:10" ht="15">
      <c r="A398" s="67">
        <v>368</v>
      </c>
      <c r="B398" s="18" t="s">
        <v>1365</v>
      </c>
      <c r="C398" s="17" t="s">
        <v>1228</v>
      </c>
      <c r="D398" s="17" t="s">
        <v>1366</v>
      </c>
      <c r="E398" s="65">
        <f>work!G398+work!H398</f>
        <v>2900</v>
      </c>
      <c r="F398" s="65">
        <f>work!I398+work!J398</f>
        <v>0</v>
      </c>
      <c r="H398" s="79" t="str">
        <f>work!L398</f>
        <v>20140507</v>
      </c>
      <c r="I398" s="46">
        <f t="shared" si="10"/>
        <v>2900</v>
      </c>
      <c r="J398" s="46">
        <f t="shared" si="11"/>
        <v>0</v>
      </c>
    </row>
    <row r="399" spans="1:10" ht="15">
      <c r="A399" s="67">
        <v>369</v>
      </c>
      <c r="B399" s="18" t="s">
        <v>1368</v>
      </c>
      <c r="C399" s="17" t="s">
        <v>1228</v>
      </c>
      <c r="D399" s="17" t="s">
        <v>1116</v>
      </c>
      <c r="E399" s="65">
        <f>work!G399+work!H399</f>
        <v>47487</v>
      </c>
      <c r="F399" s="65">
        <f>work!I399+work!J399</f>
        <v>274050</v>
      </c>
      <c r="H399" s="79" t="str">
        <f>work!L399</f>
        <v>20140707</v>
      </c>
      <c r="I399" s="46">
        <f t="shared" si="10"/>
        <v>47487</v>
      </c>
      <c r="J399" s="46">
        <f t="shared" si="11"/>
        <v>274050</v>
      </c>
    </row>
    <row r="400" spans="1:10" ht="15">
      <c r="A400" s="67">
        <v>370</v>
      </c>
      <c r="B400" s="18" t="s">
        <v>1370</v>
      </c>
      <c r="C400" s="17" t="s">
        <v>1228</v>
      </c>
      <c r="D400" s="17" t="s">
        <v>1371</v>
      </c>
      <c r="E400" s="65">
        <f>work!G400+work!H400</f>
        <v>551557</v>
      </c>
      <c r="F400" s="65">
        <f>work!I400+work!J400</f>
        <v>171493</v>
      </c>
      <c r="H400" s="79" t="str">
        <f>work!L400</f>
        <v>20140609</v>
      </c>
      <c r="I400" s="46">
        <f t="shared" si="10"/>
        <v>551557</v>
      </c>
      <c r="J400" s="46">
        <f t="shared" si="11"/>
        <v>171493</v>
      </c>
    </row>
    <row r="401" spans="1:10" ht="15">
      <c r="A401" s="67">
        <v>371</v>
      </c>
      <c r="B401" s="18" t="s">
        <v>1373</v>
      </c>
      <c r="C401" s="17" t="s">
        <v>1228</v>
      </c>
      <c r="D401" s="17" t="s">
        <v>1683</v>
      </c>
      <c r="E401" s="65">
        <f>work!G401+work!H401</f>
        <v>356227</v>
      </c>
      <c r="F401" s="65">
        <f>work!I401+work!J401</f>
        <v>60156</v>
      </c>
      <c r="H401" s="79" t="str">
        <f>work!L401</f>
        <v>20140609</v>
      </c>
      <c r="I401" s="46">
        <f t="shared" si="10"/>
        <v>356227</v>
      </c>
      <c r="J401" s="46">
        <f t="shared" si="11"/>
        <v>60156</v>
      </c>
    </row>
    <row r="402" spans="1:10" ht="15">
      <c r="A402" s="67">
        <v>372</v>
      </c>
      <c r="B402" s="18" t="s">
        <v>1375</v>
      </c>
      <c r="C402" s="17" t="s">
        <v>1228</v>
      </c>
      <c r="D402" s="17" t="s">
        <v>1376</v>
      </c>
      <c r="E402" s="65">
        <f>work!G402+work!H402</f>
        <v>1506050</v>
      </c>
      <c r="F402" s="65">
        <f>work!I402+work!J402</f>
        <v>0</v>
      </c>
      <c r="H402" s="79" t="str">
        <f>work!L402</f>
        <v>20140707</v>
      </c>
      <c r="I402" s="46">
        <f t="shared" si="10"/>
        <v>1506050</v>
      </c>
      <c r="J402" s="46">
        <f t="shared" si="11"/>
        <v>0</v>
      </c>
    </row>
    <row r="403" spans="1:10" ht="15">
      <c r="A403" s="67">
        <v>373</v>
      </c>
      <c r="B403" s="18" t="s">
        <v>1378</v>
      </c>
      <c r="C403" s="17" t="s">
        <v>1228</v>
      </c>
      <c r="D403" s="17" t="s">
        <v>1379</v>
      </c>
      <c r="E403" s="65">
        <f>work!G403+work!H403</f>
        <v>354537</v>
      </c>
      <c r="F403" s="65">
        <f>work!I403+work!J403</f>
        <v>104620</v>
      </c>
      <c r="H403" s="79" t="str">
        <f>work!L403</f>
        <v>20140507</v>
      </c>
      <c r="I403" s="46">
        <f t="shared" si="10"/>
        <v>354537</v>
      </c>
      <c r="J403" s="46">
        <f t="shared" si="11"/>
        <v>104620</v>
      </c>
    </row>
    <row r="404" spans="1:10" ht="15">
      <c r="A404" s="67">
        <v>374</v>
      </c>
      <c r="B404" s="18" t="s">
        <v>1381</v>
      </c>
      <c r="C404" s="17" t="s">
        <v>1228</v>
      </c>
      <c r="D404" s="17" t="s">
        <v>1382</v>
      </c>
      <c r="E404" s="65">
        <f>work!G404+work!H404</f>
        <v>2468965</v>
      </c>
      <c r="F404" s="65">
        <f>work!I404+work!J404</f>
        <v>1700312</v>
      </c>
      <c r="H404" s="79" t="str">
        <f>work!L404</f>
        <v>20140609</v>
      </c>
      <c r="I404" s="46">
        <f t="shared" si="10"/>
        <v>2468965</v>
      </c>
      <c r="J404" s="46">
        <f t="shared" si="11"/>
        <v>1700312</v>
      </c>
    </row>
    <row r="405" spans="1:10" ht="15">
      <c r="A405" s="67">
        <v>375</v>
      </c>
      <c r="B405" s="18" t="s">
        <v>1384</v>
      </c>
      <c r="C405" s="17" t="s">
        <v>1228</v>
      </c>
      <c r="D405" s="17" t="s">
        <v>1385</v>
      </c>
      <c r="E405" s="65">
        <f>work!G405+work!H405</f>
        <v>741077</v>
      </c>
      <c r="F405" s="65">
        <f>work!I405+work!J405</f>
        <v>111450</v>
      </c>
      <c r="G405" s="81"/>
      <c r="H405" s="79" t="str">
        <f>work!L405</f>
        <v>20140707</v>
      </c>
      <c r="I405" s="46">
        <f t="shared" si="10"/>
        <v>741077</v>
      </c>
      <c r="J405" s="46">
        <f t="shared" si="11"/>
        <v>111450</v>
      </c>
    </row>
    <row r="406" spans="1:10" ht="15">
      <c r="A406" s="67">
        <v>376</v>
      </c>
      <c r="B406" s="18" t="s">
        <v>1388</v>
      </c>
      <c r="C406" s="17" t="s">
        <v>1386</v>
      </c>
      <c r="D406" s="17" t="s">
        <v>1389</v>
      </c>
      <c r="E406" s="65">
        <f>work!G406+work!H406</f>
        <v>547060</v>
      </c>
      <c r="F406" s="65">
        <f>work!I406+work!J406</f>
        <v>8500</v>
      </c>
      <c r="H406" s="79" t="str">
        <f>work!L406</f>
        <v>20140507</v>
      </c>
      <c r="I406" s="46">
        <f t="shared" si="10"/>
        <v>547060</v>
      </c>
      <c r="J406" s="46">
        <f t="shared" si="11"/>
        <v>8500</v>
      </c>
    </row>
    <row r="407" spans="1:10" ht="15">
      <c r="A407" s="67">
        <v>377</v>
      </c>
      <c r="B407" s="18" t="s">
        <v>1391</v>
      </c>
      <c r="C407" s="17" t="s">
        <v>1386</v>
      </c>
      <c r="D407" s="17" t="s">
        <v>1392</v>
      </c>
      <c r="E407" s="65">
        <f>work!G407+work!H407</f>
        <v>517530</v>
      </c>
      <c r="F407" s="65">
        <f>work!I407+work!J407</f>
        <v>74275</v>
      </c>
      <c r="H407" s="79" t="str">
        <f>work!L407</f>
        <v>20140609</v>
      </c>
      <c r="I407" s="46">
        <f t="shared" si="10"/>
        <v>517530</v>
      </c>
      <c r="J407" s="46">
        <f t="shared" si="11"/>
        <v>74275</v>
      </c>
    </row>
    <row r="408" spans="1:10" ht="15">
      <c r="A408" s="67">
        <v>378</v>
      </c>
      <c r="B408" s="18" t="s">
        <v>1394</v>
      </c>
      <c r="C408" s="17" t="s">
        <v>1386</v>
      </c>
      <c r="D408" s="17" t="s">
        <v>1395</v>
      </c>
      <c r="E408" s="65">
        <f>work!G408+work!H408</f>
        <v>199694</v>
      </c>
      <c r="F408" s="65">
        <f>work!I408+work!J408</f>
        <v>114345</v>
      </c>
      <c r="H408" s="79" t="str">
        <f>work!L408</f>
        <v>20140507</v>
      </c>
      <c r="I408" s="46">
        <f t="shared" si="10"/>
        <v>199694</v>
      </c>
      <c r="J408" s="46">
        <f t="shared" si="11"/>
        <v>114345</v>
      </c>
    </row>
    <row r="409" spans="1:10" ht="15">
      <c r="A409" s="67">
        <v>379</v>
      </c>
      <c r="B409" s="18" t="s">
        <v>1397</v>
      </c>
      <c r="C409" s="17" t="s">
        <v>1386</v>
      </c>
      <c r="D409" s="17" t="s">
        <v>1398</v>
      </c>
      <c r="E409" s="65">
        <f>work!G409+work!H409</f>
        <v>1093504</v>
      </c>
      <c r="F409" s="65">
        <f>work!I409+work!J409</f>
        <v>25758</v>
      </c>
      <c r="H409" s="79" t="str">
        <f>work!L409</f>
        <v>20140707</v>
      </c>
      <c r="I409" s="46">
        <f t="shared" si="10"/>
        <v>1093504</v>
      </c>
      <c r="J409" s="46">
        <f t="shared" si="11"/>
        <v>25758</v>
      </c>
    </row>
    <row r="410" spans="1:10" ht="15">
      <c r="A410" s="67">
        <v>380</v>
      </c>
      <c r="B410" s="18" t="s">
        <v>1400</v>
      </c>
      <c r="C410" s="17" t="s">
        <v>1386</v>
      </c>
      <c r="D410" s="17" t="s">
        <v>1401</v>
      </c>
      <c r="E410" s="65">
        <f>work!G410+work!H410</f>
        <v>2375979</v>
      </c>
      <c r="F410" s="65">
        <f>work!I410+work!J410</f>
        <v>106019</v>
      </c>
      <c r="H410" s="79" t="str">
        <f>work!L410</f>
        <v>No report</v>
      </c>
      <c r="I410" s="46">
        <f t="shared" si="10"/>
        <v>2375979</v>
      </c>
      <c r="J410" s="46">
        <f t="shared" si="11"/>
        <v>106019</v>
      </c>
    </row>
    <row r="411" spans="1:10" ht="15">
      <c r="A411" s="67">
        <v>381</v>
      </c>
      <c r="B411" s="18" t="s">
        <v>1403</v>
      </c>
      <c r="C411" s="17" t="s">
        <v>1386</v>
      </c>
      <c r="D411" s="17" t="s">
        <v>1404</v>
      </c>
      <c r="E411" s="65">
        <f>work!G411+work!H411</f>
        <v>42550</v>
      </c>
      <c r="F411" s="65">
        <f>work!I411+work!J411</f>
        <v>81590</v>
      </c>
      <c r="H411" s="79" t="str">
        <f>work!L411</f>
        <v>20140507</v>
      </c>
      <c r="I411" s="46">
        <f t="shared" si="10"/>
        <v>42550</v>
      </c>
      <c r="J411" s="46">
        <f t="shared" si="11"/>
        <v>81590</v>
      </c>
    </row>
    <row r="412" spans="1:10" ht="15">
      <c r="A412" s="67">
        <v>382</v>
      </c>
      <c r="B412" s="18" t="s">
        <v>1406</v>
      </c>
      <c r="C412" s="17" t="s">
        <v>1386</v>
      </c>
      <c r="D412" s="17" t="s">
        <v>1407</v>
      </c>
      <c r="E412" s="65">
        <f>work!G412+work!H412</f>
        <v>677231</v>
      </c>
      <c r="F412" s="65">
        <f>work!I412+work!J412</f>
        <v>279927</v>
      </c>
      <c r="H412" s="79" t="str">
        <f>work!L412</f>
        <v>20140609</v>
      </c>
      <c r="I412" s="46">
        <f t="shared" si="10"/>
        <v>677231</v>
      </c>
      <c r="J412" s="46">
        <f t="shared" si="11"/>
        <v>279927</v>
      </c>
    </row>
    <row r="413" spans="1:10" ht="15">
      <c r="A413" s="67">
        <v>383</v>
      </c>
      <c r="B413" s="18" t="s">
        <v>1409</v>
      </c>
      <c r="C413" s="17" t="s">
        <v>1386</v>
      </c>
      <c r="D413" s="17" t="s">
        <v>1410</v>
      </c>
      <c r="E413" s="65">
        <f>work!G413+work!H413</f>
        <v>1211097</v>
      </c>
      <c r="F413" s="65">
        <f>work!I413+work!J413</f>
        <v>593045</v>
      </c>
      <c r="H413" s="79" t="s">
        <v>9</v>
      </c>
      <c r="I413" s="46">
        <f t="shared" si="10"/>
        <v>1211097</v>
      </c>
      <c r="J413" s="46">
        <f t="shared" si="11"/>
        <v>593045</v>
      </c>
    </row>
    <row r="414" spans="1:10" ht="15">
      <c r="A414" s="67">
        <v>384</v>
      </c>
      <c r="B414" s="18" t="s">
        <v>1412</v>
      </c>
      <c r="C414" s="17" t="s">
        <v>1386</v>
      </c>
      <c r="D414" s="17" t="s">
        <v>1413</v>
      </c>
      <c r="E414" s="65">
        <f>work!G414+work!H414</f>
        <v>268852</v>
      </c>
      <c r="F414" s="65">
        <f>work!I414+work!J414</f>
        <v>939574</v>
      </c>
      <c r="H414" s="79" t="str">
        <f>work!L414</f>
        <v>20140609</v>
      </c>
      <c r="I414" s="46">
        <f t="shared" si="10"/>
        <v>268852</v>
      </c>
      <c r="J414" s="46">
        <f t="shared" si="11"/>
        <v>939574</v>
      </c>
    </row>
    <row r="415" spans="1:10" ht="15">
      <c r="A415" s="67">
        <v>385</v>
      </c>
      <c r="B415" s="18" t="s">
        <v>1415</v>
      </c>
      <c r="C415" s="17" t="s">
        <v>1386</v>
      </c>
      <c r="D415" s="17" t="s">
        <v>1416</v>
      </c>
      <c r="E415" s="65">
        <f>work!G415+work!H415</f>
        <v>454146</v>
      </c>
      <c r="F415" s="65">
        <f>work!I415+work!J415</f>
        <v>634690</v>
      </c>
      <c r="H415" s="79" t="str">
        <f>work!L415</f>
        <v>20140609</v>
      </c>
      <c r="I415" s="46">
        <f t="shared" si="10"/>
        <v>454146</v>
      </c>
      <c r="J415" s="46">
        <f t="shared" si="11"/>
        <v>634690</v>
      </c>
    </row>
    <row r="416" spans="1:10" ht="15">
      <c r="A416" s="67">
        <v>386</v>
      </c>
      <c r="B416" s="18" t="s">
        <v>1418</v>
      </c>
      <c r="C416" s="17" t="s">
        <v>1386</v>
      </c>
      <c r="D416" s="17" t="s">
        <v>1419</v>
      </c>
      <c r="E416" s="65">
        <f>work!G416+work!H416</f>
        <v>524217</v>
      </c>
      <c r="F416" s="65">
        <f>work!I416+work!J416</f>
        <v>1746508</v>
      </c>
      <c r="G416" s="81"/>
      <c r="H416" s="79" t="str">
        <f>work!L416</f>
        <v>20140707</v>
      </c>
      <c r="I416" s="46">
        <f aca="true" t="shared" si="12" ref="I416:I479">E416</f>
        <v>524217</v>
      </c>
      <c r="J416" s="46">
        <f aca="true" t="shared" si="13" ref="J416:J479">F416</f>
        <v>1746508</v>
      </c>
    </row>
    <row r="417" spans="1:10" ht="15">
      <c r="A417" s="67">
        <v>387</v>
      </c>
      <c r="B417" s="18" t="s">
        <v>1421</v>
      </c>
      <c r="C417" s="17" t="s">
        <v>1386</v>
      </c>
      <c r="D417" s="17" t="s">
        <v>1422</v>
      </c>
      <c r="E417" s="65">
        <f>work!G417+work!H417</f>
        <v>960169</v>
      </c>
      <c r="F417" s="65">
        <f>work!I417+work!J417</f>
        <v>528783</v>
      </c>
      <c r="H417" s="79" t="str">
        <f>work!L417</f>
        <v>20140609</v>
      </c>
      <c r="I417" s="46">
        <f t="shared" si="12"/>
        <v>960169</v>
      </c>
      <c r="J417" s="46">
        <f t="shared" si="13"/>
        <v>528783</v>
      </c>
    </row>
    <row r="418" spans="1:10" ht="15">
      <c r="A418" s="67">
        <v>388</v>
      </c>
      <c r="B418" s="18" t="s">
        <v>1424</v>
      </c>
      <c r="C418" s="17" t="s">
        <v>1386</v>
      </c>
      <c r="D418" s="17" t="s">
        <v>1425</v>
      </c>
      <c r="E418" s="65">
        <f>work!G418+work!H418</f>
        <v>2171515</v>
      </c>
      <c r="F418" s="65">
        <f>work!I418+work!J418</f>
        <v>65145</v>
      </c>
      <c r="H418" s="79" t="str">
        <f>work!L418</f>
        <v>20140609</v>
      </c>
      <c r="I418" s="46">
        <f t="shared" si="12"/>
        <v>2171515</v>
      </c>
      <c r="J418" s="46">
        <f t="shared" si="13"/>
        <v>65145</v>
      </c>
    </row>
    <row r="419" spans="1:10" ht="15">
      <c r="A419" s="67">
        <v>389</v>
      </c>
      <c r="B419" s="18" t="s">
        <v>1427</v>
      </c>
      <c r="C419" s="17" t="s">
        <v>1386</v>
      </c>
      <c r="D419" s="17" t="s">
        <v>1428</v>
      </c>
      <c r="E419" s="65">
        <f>work!G419+work!H419</f>
        <v>974978</v>
      </c>
      <c r="F419" s="65">
        <f>work!I419+work!J419</f>
        <v>111560</v>
      </c>
      <c r="H419" s="79" t="str">
        <f>work!L419</f>
        <v>20140609</v>
      </c>
      <c r="I419" s="46">
        <f t="shared" si="12"/>
        <v>974978</v>
      </c>
      <c r="J419" s="46">
        <f t="shared" si="13"/>
        <v>111560</v>
      </c>
    </row>
    <row r="420" spans="1:10" ht="15">
      <c r="A420" s="67">
        <v>390</v>
      </c>
      <c r="B420" s="18" t="s">
        <v>1430</v>
      </c>
      <c r="C420" s="17" t="s">
        <v>1386</v>
      </c>
      <c r="D420" s="17" t="s">
        <v>1431</v>
      </c>
      <c r="E420" s="65">
        <f>work!G420+work!H420</f>
        <v>404769</v>
      </c>
      <c r="F420" s="65">
        <f>work!I420+work!J420</f>
        <v>15150</v>
      </c>
      <c r="H420" s="79" t="str">
        <f>work!L420</f>
        <v>20140609</v>
      </c>
      <c r="I420" s="46">
        <f t="shared" si="12"/>
        <v>404769</v>
      </c>
      <c r="J420" s="46">
        <f t="shared" si="13"/>
        <v>15150</v>
      </c>
    </row>
    <row r="421" spans="1:10" ht="15">
      <c r="A421" s="67">
        <v>391</v>
      </c>
      <c r="B421" s="18" t="s">
        <v>1433</v>
      </c>
      <c r="C421" s="17" t="s">
        <v>1386</v>
      </c>
      <c r="D421" s="17" t="s">
        <v>1434</v>
      </c>
      <c r="E421" s="65">
        <f>work!G421+work!H421</f>
        <v>237781</v>
      </c>
      <c r="F421" s="65">
        <f>work!I421+work!J421</f>
        <v>2800</v>
      </c>
      <c r="H421" s="79" t="str">
        <f>work!L421</f>
        <v>20140609</v>
      </c>
      <c r="I421" s="46">
        <f t="shared" si="12"/>
        <v>237781</v>
      </c>
      <c r="J421" s="46">
        <f t="shared" si="13"/>
        <v>2800</v>
      </c>
    </row>
    <row r="422" spans="1:10" ht="15">
      <c r="A422" s="67">
        <v>392</v>
      </c>
      <c r="B422" s="18" t="s">
        <v>1436</v>
      </c>
      <c r="C422" s="17" t="s">
        <v>1386</v>
      </c>
      <c r="D422" s="17" t="s">
        <v>1437</v>
      </c>
      <c r="E422" s="65">
        <f>work!G422+work!H422</f>
        <v>2007310</v>
      </c>
      <c r="F422" s="65">
        <f>work!I422+work!J422</f>
        <v>315940</v>
      </c>
      <c r="H422" s="79" t="str">
        <f>work!L422</f>
        <v>20140609</v>
      </c>
      <c r="I422" s="46">
        <f t="shared" si="12"/>
        <v>2007310</v>
      </c>
      <c r="J422" s="46">
        <f t="shared" si="13"/>
        <v>315940</v>
      </c>
    </row>
    <row r="423" spans="1:10" ht="15">
      <c r="A423" s="67">
        <v>393</v>
      </c>
      <c r="B423" s="18" t="s">
        <v>1439</v>
      </c>
      <c r="C423" s="17" t="s">
        <v>1386</v>
      </c>
      <c r="D423" s="17" t="s">
        <v>1440</v>
      </c>
      <c r="E423" s="65">
        <f>work!G423+work!H423</f>
        <v>252488</v>
      </c>
      <c r="F423" s="65">
        <f>work!I423+work!J423</f>
        <v>112269</v>
      </c>
      <c r="H423" s="79" t="str">
        <f>work!L423</f>
        <v>20140507</v>
      </c>
      <c r="I423" s="46">
        <f t="shared" si="12"/>
        <v>252488</v>
      </c>
      <c r="J423" s="46">
        <f t="shared" si="13"/>
        <v>112269</v>
      </c>
    </row>
    <row r="424" spans="1:10" ht="15">
      <c r="A424" s="67">
        <v>394</v>
      </c>
      <c r="B424" s="18" t="s">
        <v>1442</v>
      </c>
      <c r="C424" s="17" t="s">
        <v>1386</v>
      </c>
      <c r="D424" s="17" t="s">
        <v>1443</v>
      </c>
      <c r="E424" s="65">
        <f>work!G424+work!H424</f>
        <v>1558619</v>
      </c>
      <c r="F424" s="65">
        <f>work!I424+work!J424</f>
        <v>0</v>
      </c>
      <c r="H424" s="79" t="str">
        <f>work!L424</f>
        <v>20140609</v>
      </c>
      <c r="I424" s="46">
        <f t="shared" si="12"/>
        <v>1558619</v>
      </c>
      <c r="J424" s="46">
        <f t="shared" si="13"/>
        <v>0</v>
      </c>
    </row>
    <row r="425" spans="1:10" ht="15">
      <c r="A425" s="67">
        <v>395</v>
      </c>
      <c r="B425" s="18" t="s">
        <v>1445</v>
      </c>
      <c r="C425" s="17" t="s">
        <v>1386</v>
      </c>
      <c r="D425" s="17" t="s">
        <v>1446</v>
      </c>
      <c r="E425" s="65">
        <f>work!G425+work!H425</f>
        <v>327137</v>
      </c>
      <c r="F425" s="65">
        <f>work!I425+work!J425</f>
        <v>14500</v>
      </c>
      <c r="H425" s="79" t="str">
        <f>work!L425</f>
        <v>20140609</v>
      </c>
      <c r="I425" s="46">
        <f t="shared" si="12"/>
        <v>327137</v>
      </c>
      <c r="J425" s="46">
        <f t="shared" si="13"/>
        <v>14500</v>
      </c>
    </row>
    <row r="426" spans="1:10" ht="15">
      <c r="A426" s="67">
        <v>396</v>
      </c>
      <c r="B426" s="18" t="s">
        <v>1448</v>
      </c>
      <c r="C426" s="17" t="s">
        <v>1386</v>
      </c>
      <c r="D426" s="17" t="s">
        <v>1449</v>
      </c>
      <c r="E426" s="65">
        <f>work!G426+work!H426</f>
        <v>724233</v>
      </c>
      <c r="F426" s="65">
        <f>work!I426+work!J426</f>
        <v>147318</v>
      </c>
      <c r="H426" s="79" t="str">
        <f>work!L426</f>
        <v>20140609</v>
      </c>
      <c r="I426" s="46">
        <f t="shared" si="12"/>
        <v>724233</v>
      </c>
      <c r="J426" s="46">
        <f t="shared" si="13"/>
        <v>147318</v>
      </c>
    </row>
    <row r="427" spans="1:10" ht="15">
      <c r="A427" s="67">
        <v>397</v>
      </c>
      <c r="B427" s="18" t="s">
        <v>1451</v>
      </c>
      <c r="C427" s="17" t="s">
        <v>1386</v>
      </c>
      <c r="D427" s="17" t="s">
        <v>1452</v>
      </c>
      <c r="E427" s="65">
        <f>work!G427+work!H427</f>
        <v>5933180</v>
      </c>
      <c r="F427" s="65">
        <f>work!I427+work!J427</f>
        <v>1035620</v>
      </c>
      <c r="H427" s="79" t="str">
        <f>work!L427</f>
        <v>20140609</v>
      </c>
      <c r="I427" s="46">
        <f t="shared" si="12"/>
        <v>5933180</v>
      </c>
      <c r="J427" s="46">
        <f t="shared" si="13"/>
        <v>1035620</v>
      </c>
    </row>
    <row r="428" spans="1:10" ht="15">
      <c r="A428" s="67">
        <v>398</v>
      </c>
      <c r="B428" s="18" t="s">
        <v>1454</v>
      </c>
      <c r="C428" s="17" t="s">
        <v>1386</v>
      </c>
      <c r="D428" s="17" t="s">
        <v>1455</v>
      </c>
      <c r="E428" s="65">
        <f>work!G428+work!H428</f>
        <v>208563</v>
      </c>
      <c r="F428" s="65">
        <f>work!I428+work!J428</f>
        <v>2389100</v>
      </c>
      <c r="H428" s="79" t="str">
        <f>work!L428</f>
        <v>20140707</v>
      </c>
      <c r="I428" s="46">
        <f t="shared" si="12"/>
        <v>208563</v>
      </c>
      <c r="J428" s="46">
        <f t="shared" si="13"/>
        <v>2389100</v>
      </c>
    </row>
    <row r="429" spans="1:10" ht="15">
      <c r="A429" s="67">
        <v>399</v>
      </c>
      <c r="B429" s="18" t="s">
        <v>1457</v>
      </c>
      <c r="C429" s="17" t="s">
        <v>1386</v>
      </c>
      <c r="D429" s="17" t="s">
        <v>1458</v>
      </c>
      <c r="E429" s="65">
        <f>work!G429+work!H429</f>
        <v>675409</v>
      </c>
      <c r="F429" s="65">
        <f>work!I429+work!J429</f>
        <v>338151</v>
      </c>
      <c r="H429" s="79" t="str">
        <f>work!L429</f>
        <v>20140609</v>
      </c>
      <c r="I429" s="46">
        <f t="shared" si="12"/>
        <v>675409</v>
      </c>
      <c r="J429" s="46">
        <f t="shared" si="13"/>
        <v>338151</v>
      </c>
    </row>
    <row r="430" spans="1:10" ht="15">
      <c r="A430" s="67">
        <v>400</v>
      </c>
      <c r="B430" s="18" t="s">
        <v>1460</v>
      </c>
      <c r="C430" s="17" t="s">
        <v>1386</v>
      </c>
      <c r="D430" s="17" t="s">
        <v>1461</v>
      </c>
      <c r="E430" s="65">
        <f>work!G430+work!H430</f>
        <v>192612</v>
      </c>
      <c r="F430" s="65">
        <f>work!I430+work!J430</f>
        <v>0</v>
      </c>
      <c r="H430" s="79" t="str">
        <f>work!L430</f>
        <v>20140609</v>
      </c>
      <c r="I430" s="46">
        <f t="shared" si="12"/>
        <v>192612</v>
      </c>
      <c r="J430" s="46">
        <f t="shared" si="13"/>
        <v>0</v>
      </c>
    </row>
    <row r="431" spans="1:10" ht="15">
      <c r="A431" s="67">
        <v>401</v>
      </c>
      <c r="B431" s="18" t="s">
        <v>1463</v>
      </c>
      <c r="C431" s="17" t="s">
        <v>1386</v>
      </c>
      <c r="D431" s="17" t="s">
        <v>1464</v>
      </c>
      <c r="E431" s="65">
        <f>work!G431+work!H431</f>
        <v>306737</v>
      </c>
      <c r="F431" s="65">
        <f>work!I431+work!J431</f>
        <v>54250</v>
      </c>
      <c r="H431" s="79" t="str">
        <f>work!L431</f>
        <v>20140507</v>
      </c>
      <c r="I431" s="46">
        <f t="shared" si="12"/>
        <v>306737</v>
      </c>
      <c r="J431" s="46">
        <f t="shared" si="13"/>
        <v>54250</v>
      </c>
    </row>
    <row r="432" spans="1:10" ht="15">
      <c r="A432" s="67">
        <v>402</v>
      </c>
      <c r="B432" s="18" t="s">
        <v>1466</v>
      </c>
      <c r="C432" s="17" t="s">
        <v>1386</v>
      </c>
      <c r="D432" s="17" t="s">
        <v>1467</v>
      </c>
      <c r="E432" s="65">
        <f>work!G432+work!H432</f>
        <v>2679731</v>
      </c>
      <c r="F432" s="65">
        <f>work!I432+work!J432</f>
        <v>6097765</v>
      </c>
      <c r="H432" s="79" t="str">
        <f>work!L432</f>
        <v>20140609</v>
      </c>
      <c r="I432" s="46">
        <f t="shared" si="12"/>
        <v>2679731</v>
      </c>
      <c r="J432" s="46">
        <f t="shared" si="13"/>
        <v>6097765</v>
      </c>
    </row>
    <row r="433" spans="1:10" ht="15">
      <c r="A433" s="67">
        <v>403</v>
      </c>
      <c r="B433" s="18" t="s">
        <v>1469</v>
      </c>
      <c r="C433" s="17" t="s">
        <v>1386</v>
      </c>
      <c r="D433" s="17" t="s">
        <v>1470</v>
      </c>
      <c r="E433" s="65">
        <f>work!G433+work!H433</f>
        <v>1025</v>
      </c>
      <c r="F433" s="65">
        <f>work!I433+work!J433</f>
        <v>0</v>
      </c>
      <c r="H433" s="79" t="str">
        <f>work!L433</f>
        <v>20140507</v>
      </c>
      <c r="I433" s="46">
        <f t="shared" si="12"/>
        <v>1025</v>
      </c>
      <c r="J433" s="46">
        <f t="shared" si="13"/>
        <v>0</v>
      </c>
    </row>
    <row r="434" spans="1:10" ht="15">
      <c r="A434" s="67">
        <v>404</v>
      </c>
      <c r="B434" s="18" t="s">
        <v>1472</v>
      </c>
      <c r="C434" s="17" t="s">
        <v>1386</v>
      </c>
      <c r="D434" s="17" t="s">
        <v>1473</v>
      </c>
      <c r="E434" s="65">
        <f>work!G434+work!H434</f>
        <v>2725374</v>
      </c>
      <c r="F434" s="65">
        <f>work!I434+work!J434</f>
        <v>5785582</v>
      </c>
      <c r="H434" s="79" t="str">
        <f>work!L434</f>
        <v>20140707</v>
      </c>
      <c r="I434" s="46">
        <f t="shared" si="12"/>
        <v>2725374</v>
      </c>
      <c r="J434" s="46">
        <f t="shared" si="13"/>
        <v>5785582</v>
      </c>
    </row>
    <row r="435" spans="1:10" ht="15">
      <c r="A435" s="67">
        <v>405</v>
      </c>
      <c r="B435" s="18" t="s">
        <v>1475</v>
      </c>
      <c r="C435" s="17" t="s">
        <v>1386</v>
      </c>
      <c r="D435" s="17" t="s">
        <v>1476</v>
      </c>
      <c r="E435" s="65">
        <f>work!G435+work!H435</f>
        <v>508018</v>
      </c>
      <c r="F435" s="65">
        <f>work!I435+work!J435</f>
        <v>84970</v>
      </c>
      <c r="H435" s="79" t="str">
        <f>work!L435</f>
        <v>20140507</v>
      </c>
      <c r="I435" s="46">
        <f t="shared" si="12"/>
        <v>508018</v>
      </c>
      <c r="J435" s="46">
        <f t="shared" si="13"/>
        <v>84970</v>
      </c>
    </row>
    <row r="436" spans="1:10" ht="15">
      <c r="A436" s="67">
        <v>406</v>
      </c>
      <c r="B436" s="18" t="s">
        <v>1478</v>
      </c>
      <c r="C436" s="17" t="s">
        <v>1386</v>
      </c>
      <c r="D436" s="17" t="s">
        <v>1479</v>
      </c>
      <c r="E436" s="65">
        <f>work!G436+work!H436</f>
        <v>1041355</v>
      </c>
      <c r="F436" s="65">
        <f>work!I436+work!J436</f>
        <v>1025230</v>
      </c>
      <c r="H436" s="79" t="str">
        <f>work!L436</f>
        <v>20140707</v>
      </c>
      <c r="I436" s="46">
        <f t="shared" si="12"/>
        <v>1041355</v>
      </c>
      <c r="J436" s="46">
        <f t="shared" si="13"/>
        <v>1025230</v>
      </c>
    </row>
    <row r="437" spans="1:10" ht="15">
      <c r="A437" s="67">
        <v>407</v>
      </c>
      <c r="B437" s="18" t="s">
        <v>1481</v>
      </c>
      <c r="C437" s="17" t="s">
        <v>1386</v>
      </c>
      <c r="D437" s="17" t="s">
        <v>1482</v>
      </c>
      <c r="E437" s="65">
        <f>work!G437+work!H437</f>
        <v>1024345</v>
      </c>
      <c r="F437" s="65">
        <f>work!I437+work!J437</f>
        <v>371767</v>
      </c>
      <c r="H437" s="79" t="str">
        <f>work!L437</f>
        <v>20140609</v>
      </c>
      <c r="I437" s="46">
        <f t="shared" si="12"/>
        <v>1024345</v>
      </c>
      <c r="J437" s="46">
        <f t="shared" si="13"/>
        <v>371767</v>
      </c>
    </row>
    <row r="438" spans="1:10" ht="15">
      <c r="A438" s="67">
        <v>408</v>
      </c>
      <c r="B438" s="18" t="s">
        <v>1484</v>
      </c>
      <c r="C438" s="17" t="s">
        <v>1386</v>
      </c>
      <c r="D438" s="17" t="s">
        <v>1485</v>
      </c>
      <c r="E438" s="65">
        <f>work!G438+work!H438</f>
        <v>124530</v>
      </c>
      <c r="F438" s="65">
        <f>work!I438+work!J438</f>
        <v>59410</v>
      </c>
      <c r="H438" s="79" t="str">
        <f>work!L438</f>
        <v>20140609</v>
      </c>
      <c r="I438" s="46">
        <f t="shared" si="12"/>
        <v>124530</v>
      </c>
      <c r="J438" s="46">
        <f t="shared" si="13"/>
        <v>59410</v>
      </c>
    </row>
    <row r="439" spans="1:10" ht="15">
      <c r="A439" s="67">
        <v>409</v>
      </c>
      <c r="B439" s="18" t="s">
        <v>1487</v>
      </c>
      <c r="C439" s="17" t="s">
        <v>1386</v>
      </c>
      <c r="D439" s="17" t="s">
        <v>1488</v>
      </c>
      <c r="E439" s="65">
        <f>work!G439+work!H439</f>
        <v>93369</v>
      </c>
      <c r="F439" s="65">
        <f>work!I439+work!J439</f>
        <v>184925</v>
      </c>
      <c r="H439" s="79" t="str">
        <f>work!L439</f>
        <v>20140507</v>
      </c>
      <c r="I439" s="46">
        <f t="shared" si="12"/>
        <v>93369</v>
      </c>
      <c r="J439" s="46">
        <f t="shared" si="13"/>
        <v>184925</v>
      </c>
    </row>
    <row r="440" spans="1:10" ht="15">
      <c r="A440" s="67">
        <v>410</v>
      </c>
      <c r="B440" s="18" t="s">
        <v>1490</v>
      </c>
      <c r="C440" s="17" t="s">
        <v>1386</v>
      </c>
      <c r="D440" s="17" t="s">
        <v>1491</v>
      </c>
      <c r="E440" s="65">
        <f>work!G440+work!H440</f>
        <v>385222</v>
      </c>
      <c r="F440" s="65">
        <f>work!I440+work!J440</f>
        <v>66770</v>
      </c>
      <c r="H440" s="79" t="str">
        <f>work!L440</f>
        <v>20140507</v>
      </c>
      <c r="I440" s="46">
        <f t="shared" si="12"/>
        <v>385222</v>
      </c>
      <c r="J440" s="46">
        <f t="shared" si="13"/>
        <v>66770</v>
      </c>
    </row>
    <row r="441" spans="1:10" ht="15">
      <c r="A441" s="67">
        <v>411</v>
      </c>
      <c r="B441" s="18" t="s">
        <v>1493</v>
      </c>
      <c r="C441" s="17" t="s">
        <v>1386</v>
      </c>
      <c r="D441" s="17" t="s">
        <v>1494</v>
      </c>
      <c r="E441" s="65">
        <f>work!G441+work!H441</f>
        <v>1186958</v>
      </c>
      <c r="F441" s="65">
        <f>work!I441+work!J441</f>
        <v>2335709</v>
      </c>
      <c r="H441" s="79" t="str">
        <f>work!L441</f>
        <v>20140609</v>
      </c>
      <c r="I441" s="46">
        <f t="shared" si="12"/>
        <v>1186958</v>
      </c>
      <c r="J441" s="46">
        <f t="shared" si="13"/>
        <v>2335709</v>
      </c>
    </row>
    <row r="442" spans="1:10" ht="15">
      <c r="A442" s="67">
        <v>412</v>
      </c>
      <c r="B442" s="18" t="s">
        <v>1496</v>
      </c>
      <c r="C442" s="17" t="s">
        <v>1386</v>
      </c>
      <c r="D442" s="17" t="s">
        <v>1497</v>
      </c>
      <c r="E442" s="65">
        <f>work!G442+work!H442</f>
        <v>11300</v>
      </c>
      <c r="F442" s="65">
        <f>work!I442+work!J442</f>
        <v>0</v>
      </c>
      <c r="H442" s="79" t="str">
        <f>work!L442</f>
        <v>20140507</v>
      </c>
      <c r="I442" s="46">
        <f t="shared" si="12"/>
        <v>11300</v>
      </c>
      <c r="J442" s="46">
        <f t="shared" si="13"/>
        <v>0</v>
      </c>
    </row>
    <row r="443" spans="1:10" ht="15">
      <c r="A443" s="67">
        <v>413</v>
      </c>
      <c r="B443" s="18" t="s">
        <v>1499</v>
      </c>
      <c r="C443" s="17" t="s">
        <v>1386</v>
      </c>
      <c r="D443" s="17" t="s">
        <v>523</v>
      </c>
      <c r="E443" s="65">
        <f>work!G443+work!H443</f>
        <v>2570703</v>
      </c>
      <c r="F443" s="65">
        <f>work!I443+work!J443</f>
        <v>426615</v>
      </c>
      <c r="H443" s="79" t="str">
        <f>work!L443</f>
        <v>20140609</v>
      </c>
      <c r="I443" s="46">
        <f t="shared" si="12"/>
        <v>2570703</v>
      </c>
      <c r="J443" s="46">
        <f t="shared" si="13"/>
        <v>426615</v>
      </c>
    </row>
    <row r="444" spans="1:10" ht="15">
      <c r="A444" s="67">
        <v>414</v>
      </c>
      <c r="B444" s="18" t="s">
        <v>1501</v>
      </c>
      <c r="C444" s="17" t="s">
        <v>1386</v>
      </c>
      <c r="D444" s="17" t="s">
        <v>1502</v>
      </c>
      <c r="E444" s="65">
        <f>work!G444+work!H444</f>
        <v>426937</v>
      </c>
      <c r="F444" s="65">
        <f>work!I444+work!J444</f>
        <v>17800</v>
      </c>
      <c r="H444" s="79" t="str">
        <f>work!L444</f>
        <v>20140507</v>
      </c>
      <c r="I444" s="46">
        <f t="shared" si="12"/>
        <v>426937</v>
      </c>
      <c r="J444" s="46">
        <f t="shared" si="13"/>
        <v>17800</v>
      </c>
    </row>
    <row r="445" spans="1:10" ht="15">
      <c r="A445" s="67">
        <v>415</v>
      </c>
      <c r="B445" s="18" t="s">
        <v>1505</v>
      </c>
      <c r="C445" s="17" t="s">
        <v>1503</v>
      </c>
      <c r="D445" s="17" t="s">
        <v>1506</v>
      </c>
      <c r="E445" s="65">
        <f>work!G445+work!H445</f>
        <v>531838</v>
      </c>
      <c r="F445" s="65">
        <f>work!I445+work!J445</f>
        <v>12000</v>
      </c>
      <c r="H445" s="79" t="str">
        <f>work!L445</f>
        <v>20140609</v>
      </c>
      <c r="I445" s="46">
        <f t="shared" si="12"/>
        <v>531838</v>
      </c>
      <c r="J445" s="46">
        <f t="shared" si="13"/>
        <v>12000</v>
      </c>
    </row>
    <row r="446" spans="1:10" ht="15">
      <c r="A446" s="67">
        <v>416</v>
      </c>
      <c r="B446" s="18" t="s">
        <v>1508</v>
      </c>
      <c r="C446" s="17" t="s">
        <v>1503</v>
      </c>
      <c r="D446" s="17" t="s">
        <v>1509</v>
      </c>
      <c r="E446" s="65">
        <f>work!G446+work!H446</f>
        <v>2563351</v>
      </c>
      <c r="F446" s="65">
        <f>work!I446+work!J446</f>
        <v>165400</v>
      </c>
      <c r="H446" s="79" t="str">
        <f>work!L446</f>
        <v>No report</v>
      </c>
      <c r="I446" s="46">
        <f t="shared" si="12"/>
        <v>2563351</v>
      </c>
      <c r="J446" s="46">
        <f t="shared" si="13"/>
        <v>165400</v>
      </c>
    </row>
    <row r="447" spans="1:10" ht="15">
      <c r="A447" s="67">
        <v>417</v>
      </c>
      <c r="B447" s="18" t="s">
        <v>1511</v>
      </c>
      <c r="C447" s="17" t="s">
        <v>1503</v>
      </c>
      <c r="D447" s="17" t="s">
        <v>1512</v>
      </c>
      <c r="E447" s="65">
        <f>work!G447+work!H447</f>
        <v>988744</v>
      </c>
      <c r="F447" s="65">
        <f>work!I447+work!J447</f>
        <v>4950</v>
      </c>
      <c r="H447" s="79" t="str">
        <f>work!L447</f>
        <v>20140609</v>
      </c>
      <c r="I447" s="46">
        <f t="shared" si="12"/>
        <v>988744</v>
      </c>
      <c r="J447" s="46">
        <f t="shared" si="13"/>
        <v>4950</v>
      </c>
    </row>
    <row r="448" spans="1:10" ht="15">
      <c r="A448" s="67">
        <v>418</v>
      </c>
      <c r="B448" s="18" t="s">
        <v>1514</v>
      </c>
      <c r="C448" s="17" t="s">
        <v>1503</v>
      </c>
      <c r="D448" s="17" t="s">
        <v>1515</v>
      </c>
      <c r="E448" s="65">
        <f>work!G448+work!H448</f>
        <v>205250</v>
      </c>
      <c r="F448" s="65">
        <f>work!I448+work!J448</f>
        <v>29795</v>
      </c>
      <c r="H448" s="79" t="str">
        <f>work!L448</f>
        <v>20140609</v>
      </c>
      <c r="I448" s="46">
        <f t="shared" si="12"/>
        <v>205250</v>
      </c>
      <c r="J448" s="46">
        <f t="shared" si="13"/>
        <v>29795</v>
      </c>
    </row>
    <row r="449" spans="1:10" ht="15">
      <c r="A449" s="67">
        <v>419</v>
      </c>
      <c r="B449" s="18" t="s">
        <v>1517</v>
      </c>
      <c r="C449" s="17" t="s">
        <v>1503</v>
      </c>
      <c r="D449" s="17" t="s">
        <v>1518</v>
      </c>
      <c r="E449" s="65">
        <f>work!G449+work!H449</f>
        <v>2934435</v>
      </c>
      <c r="F449" s="65">
        <f>work!I449+work!J449</f>
        <v>4501</v>
      </c>
      <c r="H449" s="79" t="str">
        <f>work!L449</f>
        <v>20140609</v>
      </c>
      <c r="I449" s="46">
        <f t="shared" si="12"/>
        <v>2934435</v>
      </c>
      <c r="J449" s="46">
        <f t="shared" si="13"/>
        <v>4501</v>
      </c>
    </row>
    <row r="450" spans="1:10" ht="15">
      <c r="A450" s="67">
        <v>420</v>
      </c>
      <c r="B450" s="18" t="s">
        <v>1520</v>
      </c>
      <c r="C450" s="17" t="s">
        <v>1503</v>
      </c>
      <c r="D450" s="17" t="s">
        <v>1521</v>
      </c>
      <c r="E450" s="65">
        <f>work!G450+work!H450</f>
        <v>9209539</v>
      </c>
      <c r="F450" s="65">
        <f>work!I450+work!J450</f>
        <v>946104</v>
      </c>
      <c r="H450" s="79" t="str">
        <f>work!L450</f>
        <v>20140609</v>
      </c>
      <c r="I450" s="46">
        <f t="shared" si="12"/>
        <v>9209539</v>
      </c>
      <c r="J450" s="46">
        <f t="shared" si="13"/>
        <v>946104</v>
      </c>
    </row>
    <row r="451" spans="1:10" ht="15">
      <c r="A451" s="67">
        <v>421</v>
      </c>
      <c r="B451" s="18" t="s">
        <v>1523</v>
      </c>
      <c r="C451" s="17" t="s">
        <v>1503</v>
      </c>
      <c r="D451" s="17" t="s">
        <v>1115</v>
      </c>
      <c r="E451" s="65">
        <f>work!G451+work!H451</f>
        <v>12565064</v>
      </c>
      <c r="F451" s="65">
        <f>work!I451+work!J451</f>
        <v>2296168</v>
      </c>
      <c r="H451" s="79" t="str">
        <f>work!L451</f>
        <v>20140707</v>
      </c>
      <c r="I451" s="46">
        <f t="shared" si="12"/>
        <v>12565064</v>
      </c>
      <c r="J451" s="46">
        <f t="shared" si="13"/>
        <v>2296168</v>
      </c>
    </row>
    <row r="452" spans="1:10" ht="15">
      <c r="A452" s="67">
        <v>422</v>
      </c>
      <c r="B452" s="18" t="s">
        <v>1525</v>
      </c>
      <c r="C452" s="17" t="s">
        <v>1503</v>
      </c>
      <c r="D452" s="17" t="s">
        <v>1526</v>
      </c>
      <c r="E452" s="65">
        <f>work!G452+work!H452</f>
        <v>78136</v>
      </c>
      <c r="F452" s="65">
        <f>work!I452+work!J452</f>
        <v>2200</v>
      </c>
      <c r="H452" s="79" t="str">
        <f>work!L452</f>
        <v>20140609</v>
      </c>
      <c r="I452" s="46">
        <f t="shared" si="12"/>
        <v>78136</v>
      </c>
      <c r="J452" s="46">
        <f t="shared" si="13"/>
        <v>2200</v>
      </c>
    </row>
    <row r="453" spans="1:10" ht="15">
      <c r="A453" s="67">
        <v>423</v>
      </c>
      <c r="B453" s="18" t="s">
        <v>1528</v>
      </c>
      <c r="C453" s="17" t="s">
        <v>1503</v>
      </c>
      <c r="D453" s="17" t="s">
        <v>1529</v>
      </c>
      <c r="E453" s="65">
        <f>work!G453+work!H453</f>
        <v>150564</v>
      </c>
      <c r="F453" s="65">
        <f>work!I453+work!J453</f>
        <v>500</v>
      </c>
      <c r="H453" s="79" t="str">
        <f>work!L453</f>
        <v>20140507</v>
      </c>
      <c r="I453" s="46">
        <f t="shared" si="12"/>
        <v>150564</v>
      </c>
      <c r="J453" s="46">
        <f t="shared" si="13"/>
        <v>500</v>
      </c>
    </row>
    <row r="454" spans="1:10" ht="15">
      <c r="A454" s="67">
        <v>424</v>
      </c>
      <c r="B454" s="18" t="s">
        <v>1531</v>
      </c>
      <c r="C454" s="17" t="s">
        <v>1503</v>
      </c>
      <c r="D454" s="17" t="s">
        <v>1532</v>
      </c>
      <c r="E454" s="65">
        <f>work!G454+work!H454</f>
        <v>10745</v>
      </c>
      <c r="F454" s="65">
        <f>work!I454+work!J454</f>
        <v>8340</v>
      </c>
      <c r="H454" s="79" t="str">
        <f>work!L454</f>
        <v>20140609</v>
      </c>
      <c r="I454" s="46">
        <f t="shared" si="12"/>
        <v>10745</v>
      </c>
      <c r="J454" s="46">
        <f t="shared" si="13"/>
        <v>8340</v>
      </c>
    </row>
    <row r="455" spans="1:10" ht="15">
      <c r="A455" s="67">
        <v>425</v>
      </c>
      <c r="B455" s="18" t="s">
        <v>1534</v>
      </c>
      <c r="C455" s="17" t="s">
        <v>1503</v>
      </c>
      <c r="D455" s="17" t="s">
        <v>1535</v>
      </c>
      <c r="E455" s="65">
        <f>work!G455+work!H455</f>
        <v>2947946</v>
      </c>
      <c r="F455" s="65">
        <f>work!I455+work!J455</f>
        <v>575235</v>
      </c>
      <c r="H455" s="79" t="str">
        <f>work!L455</f>
        <v>20140609</v>
      </c>
      <c r="I455" s="46">
        <f t="shared" si="12"/>
        <v>2947946</v>
      </c>
      <c r="J455" s="46">
        <f t="shared" si="13"/>
        <v>575235</v>
      </c>
    </row>
    <row r="456" spans="1:10" ht="15">
      <c r="A456" s="67">
        <v>426</v>
      </c>
      <c r="B456" s="18" t="s">
        <v>1537</v>
      </c>
      <c r="C456" s="17" t="s">
        <v>1503</v>
      </c>
      <c r="D456" s="17" t="s">
        <v>1538</v>
      </c>
      <c r="E456" s="65">
        <f>work!G456+work!H456</f>
        <v>1740686</v>
      </c>
      <c r="F456" s="65">
        <f>work!I456+work!J456</f>
        <v>124836</v>
      </c>
      <c r="H456" s="79" t="str">
        <f>work!L456</f>
        <v>20140609</v>
      </c>
      <c r="I456" s="46">
        <f t="shared" si="12"/>
        <v>1740686</v>
      </c>
      <c r="J456" s="46">
        <f t="shared" si="13"/>
        <v>124836</v>
      </c>
    </row>
    <row r="457" spans="1:10" ht="15">
      <c r="A457" s="67">
        <v>427</v>
      </c>
      <c r="B457" s="18" t="s">
        <v>1540</v>
      </c>
      <c r="C457" s="17" t="s">
        <v>1503</v>
      </c>
      <c r="D457" s="17" t="s">
        <v>1541</v>
      </c>
      <c r="E457" s="65">
        <f>work!G457+work!H457</f>
        <v>78571</v>
      </c>
      <c r="F457" s="65">
        <f>work!I457+work!J457</f>
        <v>0</v>
      </c>
      <c r="H457" s="79" t="str">
        <f>work!L457</f>
        <v>20140609</v>
      </c>
      <c r="I457" s="46">
        <f t="shared" si="12"/>
        <v>78571</v>
      </c>
      <c r="J457" s="46">
        <f t="shared" si="13"/>
        <v>0</v>
      </c>
    </row>
    <row r="458" spans="1:10" ht="15">
      <c r="A458" s="67">
        <v>428</v>
      </c>
      <c r="B458" s="18" t="s">
        <v>1543</v>
      </c>
      <c r="C458" s="17" t="s">
        <v>1503</v>
      </c>
      <c r="D458" s="17" t="s">
        <v>1544</v>
      </c>
      <c r="E458" s="65">
        <f>work!G458+work!H458</f>
        <v>12134076</v>
      </c>
      <c r="F458" s="65">
        <f>work!I458+work!J458</f>
        <v>8162667</v>
      </c>
      <c r="H458" s="79" t="str">
        <f>work!L458</f>
        <v>20140609</v>
      </c>
      <c r="I458" s="46">
        <f t="shared" si="12"/>
        <v>12134076</v>
      </c>
      <c r="J458" s="46">
        <f t="shared" si="13"/>
        <v>8162667</v>
      </c>
    </row>
    <row r="459" spans="1:10" ht="15">
      <c r="A459" s="67">
        <v>429</v>
      </c>
      <c r="B459" s="18" t="s">
        <v>1546</v>
      </c>
      <c r="C459" s="17" t="s">
        <v>1503</v>
      </c>
      <c r="D459" s="17" t="s">
        <v>1547</v>
      </c>
      <c r="E459" s="65">
        <f>work!G459+work!H459</f>
        <v>3693959</v>
      </c>
      <c r="F459" s="65">
        <f>work!I459+work!J459</f>
        <v>3770610</v>
      </c>
      <c r="H459" s="79" t="str">
        <f>work!L459</f>
        <v>20140609</v>
      </c>
      <c r="I459" s="46">
        <f t="shared" si="12"/>
        <v>3693959</v>
      </c>
      <c r="J459" s="46">
        <f t="shared" si="13"/>
        <v>3770610</v>
      </c>
    </row>
    <row r="460" spans="1:10" ht="15">
      <c r="A460" s="67">
        <v>430</v>
      </c>
      <c r="B460" s="18" t="s">
        <v>1549</v>
      </c>
      <c r="C460" s="17" t="s">
        <v>1503</v>
      </c>
      <c r="D460" s="17" t="s">
        <v>1550</v>
      </c>
      <c r="E460" s="65">
        <f>work!G460+work!H460</f>
        <v>2806972</v>
      </c>
      <c r="F460" s="65">
        <f>work!I460+work!J460</f>
        <v>404000</v>
      </c>
      <c r="H460" s="79" t="str">
        <f>work!L460</f>
        <v>20140707</v>
      </c>
      <c r="I460" s="46">
        <f t="shared" si="12"/>
        <v>2806972</v>
      </c>
      <c r="J460" s="46">
        <f t="shared" si="13"/>
        <v>404000</v>
      </c>
    </row>
    <row r="461" spans="1:10" ht="15">
      <c r="A461" s="67">
        <v>431</v>
      </c>
      <c r="B461" s="18" t="s">
        <v>1552</v>
      </c>
      <c r="C461" s="17" t="s">
        <v>1503</v>
      </c>
      <c r="D461" s="17" t="s">
        <v>1553</v>
      </c>
      <c r="E461" s="65">
        <f>work!G461+work!H461</f>
        <v>5503259</v>
      </c>
      <c r="F461" s="65">
        <f>work!I461+work!J461</f>
        <v>8950</v>
      </c>
      <c r="H461" s="79" t="str">
        <f>work!L461</f>
        <v>20140707</v>
      </c>
      <c r="I461" s="46">
        <f t="shared" si="12"/>
        <v>5503259</v>
      </c>
      <c r="J461" s="46">
        <f t="shared" si="13"/>
        <v>8950</v>
      </c>
    </row>
    <row r="462" spans="1:10" ht="15">
      <c r="A462" s="67">
        <v>432</v>
      </c>
      <c r="B462" s="18" t="s">
        <v>1555</v>
      </c>
      <c r="C462" s="17" t="s">
        <v>1503</v>
      </c>
      <c r="D462" s="17" t="s">
        <v>1556</v>
      </c>
      <c r="E462" s="65">
        <f>work!G462+work!H462</f>
        <v>1734110</v>
      </c>
      <c r="F462" s="65">
        <f>work!I462+work!J462</f>
        <v>39640</v>
      </c>
      <c r="H462" s="79" t="str">
        <f>work!L462</f>
        <v>20140707</v>
      </c>
      <c r="I462" s="46">
        <f t="shared" si="12"/>
        <v>1734110</v>
      </c>
      <c r="J462" s="46">
        <f t="shared" si="13"/>
        <v>39640</v>
      </c>
    </row>
    <row r="463" spans="1:10" ht="15">
      <c r="A463" s="67">
        <v>433</v>
      </c>
      <c r="B463" s="18" t="s">
        <v>1558</v>
      </c>
      <c r="C463" s="17" t="s">
        <v>1503</v>
      </c>
      <c r="D463" s="17" t="s">
        <v>1559</v>
      </c>
      <c r="E463" s="65">
        <f>work!G463+work!H463</f>
        <v>3942698</v>
      </c>
      <c r="F463" s="65">
        <f>work!I463+work!J463</f>
        <v>954184</v>
      </c>
      <c r="H463" s="79" t="str">
        <f>work!L463</f>
        <v>No report</v>
      </c>
      <c r="I463" s="46">
        <f t="shared" si="12"/>
        <v>3942698</v>
      </c>
      <c r="J463" s="46">
        <f t="shared" si="13"/>
        <v>954184</v>
      </c>
    </row>
    <row r="464" spans="1:10" ht="15">
      <c r="A464" s="67">
        <v>434</v>
      </c>
      <c r="B464" s="18" t="s">
        <v>1561</v>
      </c>
      <c r="C464" s="17" t="s">
        <v>1503</v>
      </c>
      <c r="D464" s="17" t="s">
        <v>1339</v>
      </c>
      <c r="E464" s="65">
        <f>work!G464+work!H464</f>
        <v>663963</v>
      </c>
      <c r="F464" s="65">
        <f>work!I464+work!J464</f>
        <v>22503</v>
      </c>
      <c r="H464" s="79" t="str">
        <f>work!L464</f>
        <v>See Princeton (1114)</v>
      </c>
      <c r="I464" s="46">
        <f t="shared" si="12"/>
        <v>663963</v>
      </c>
      <c r="J464" s="46">
        <f t="shared" si="13"/>
        <v>22503</v>
      </c>
    </row>
    <row r="465" spans="1:10" ht="15">
      <c r="A465" s="67">
        <v>435</v>
      </c>
      <c r="B465" s="18" t="s">
        <v>1563</v>
      </c>
      <c r="C465" s="17" t="s">
        <v>1503</v>
      </c>
      <c r="D465" s="17" t="s">
        <v>1564</v>
      </c>
      <c r="E465" s="65">
        <f>work!G465+work!H465</f>
        <v>591485</v>
      </c>
      <c r="F465" s="65">
        <f>work!I465+work!J465</f>
        <v>6000</v>
      </c>
      <c r="H465" s="79" t="str">
        <f>work!L465</f>
        <v>20140507</v>
      </c>
      <c r="I465" s="46">
        <f t="shared" si="12"/>
        <v>591485</v>
      </c>
      <c r="J465" s="46">
        <f t="shared" si="13"/>
        <v>6000</v>
      </c>
    </row>
    <row r="466" spans="1:10" ht="15">
      <c r="A466" s="67">
        <v>436</v>
      </c>
      <c r="B466" s="18" t="s">
        <v>1566</v>
      </c>
      <c r="C466" s="17" t="s">
        <v>1503</v>
      </c>
      <c r="D466" s="17" t="s">
        <v>1567</v>
      </c>
      <c r="E466" s="65">
        <f>work!G466+work!H466</f>
        <v>47500</v>
      </c>
      <c r="F466" s="65">
        <f>work!I466+work!J466</f>
        <v>0</v>
      </c>
      <c r="G466" s="81"/>
      <c r="H466" s="79" t="str">
        <f>work!L466</f>
        <v>20140609</v>
      </c>
      <c r="I466" s="46">
        <f t="shared" si="12"/>
        <v>47500</v>
      </c>
      <c r="J466" s="46">
        <f t="shared" si="13"/>
        <v>0</v>
      </c>
    </row>
    <row r="467" spans="1:10" ht="15">
      <c r="A467" s="67">
        <v>437</v>
      </c>
      <c r="B467" s="18" t="s">
        <v>1569</v>
      </c>
      <c r="C467" s="17" t="s">
        <v>1503</v>
      </c>
      <c r="D467" s="17" t="s">
        <v>1570</v>
      </c>
      <c r="E467" s="65">
        <f>work!G467+work!H467</f>
        <v>192770</v>
      </c>
      <c r="F467" s="65">
        <f>work!I467+work!J467</f>
        <v>217509</v>
      </c>
      <c r="H467" s="79" t="str">
        <f>work!L467</f>
        <v>20140609</v>
      </c>
      <c r="I467" s="46">
        <f t="shared" si="12"/>
        <v>192770</v>
      </c>
      <c r="J467" s="46">
        <f t="shared" si="13"/>
        <v>217509</v>
      </c>
    </row>
    <row r="468" spans="1:10" ht="15">
      <c r="A468" s="67">
        <v>438</v>
      </c>
      <c r="B468" s="18" t="s">
        <v>1572</v>
      </c>
      <c r="C468" s="17" t="s">
        <v>1503</v>
      </c>
      <c r="D468" s="17" t="s">
        <v>1573</v>
      </c>
      <c r="E468" s="65">
        <f>work!G468+work!H468</f>
        <v>3777280</v>
      </c>
      <c r="F468" s="65">
        <f>work!I468+work!J468</f>
        <v>166625</v>
      </c>
      <c r="H468" s="79" t="str">
        <f>work!L468</f>
        <v>20140707</v>
      </c>
      <c r="I468" s="46">
        <f t="shared" si="12"/>
        <v>3777280</v>
      </c>
      <c r="J468" s="46">
        <f t="shared" si="13"/>
        <v>166625</v>
      </c>
    </row>
    <row r="469" spans="1:10" ht="15">
      <c r="A469" s="67">
        <v>439</v>
      </c>
      <c r="B469" s="18" t="s">
        <v>1575</v>
      </c>
      <c r="C469" s="17" t="s">
        <v>1503</v>
      </c>
      <c r="D469" s="17" t="s">
        <v>1576</v>
      </c>
      <c r="E469" s="65">
        <f>work!G469+work!H469</f>
        <v>1837153</v>
      </c>
      <c r="F469" s="65">
        <f>work!I469+work!J469</f>
        <v>102523</v>
      </c>
      <c r="H469" s="79" t="str">
        <f>work!L469</f>
        <v>20140407</v>
      </c>
      <c r="I469" s="46">
        <f t="shared" si="12"/>
        <v>1837153</v>
      </c>
      <c r="J469" s="46">
        <f t="shared" si="13"/>
        <v>102523</v>
      </c>
    </row>
    <row r="470" spans="1:10" ht="15">
      <c r="A470" s="67">
        <v>440</v>
      </c>
      <c r="B470" s="18" t="s">
        <v>1578</v>
      </c>
      <c r="C470" s="17" t="s">
        <v>1503</v>
      </c>
      <c r="D470" s="17" t="s">
        <v>1579</v>
      </c>
      <c r="E470" s="65">
        <f>work!G470+work!H470</f>
        <v>14970</v>
      </c>
      <c r="F470" s="65">
        <f>work!I470+work!J470</f>
        <v>96187</v>
      </c>
      <c r="H470" s="79" t="str">
        <f>work!L470</f>
        <v>20140609</v>
      </c>
      <c r="I470" s="46">
        <f t="shared" si="12"/>
        <v>14970</v>
      </c>
      <c r="J470" s="46">
        <f t="shared" si="13"/>
        <v>96187</v>
      </c>
    </row>
    <row r="471" spans="1:10" ht="15">
      <c r="A471" s="67">
        <v>441</v>
      </c>
      <c r="B471" s="18" t="s">
        <v>1581</v>
      </c>
      <c r="C471" s="17" t="s">
        <v>1503</v>
      </c>
      <c r="D471" s="17" t="s">
        <v>1582</v>
      </c>
      <c r="E471" s="65">
        <f>work!G471+work!H471</f>
        <v>580923</v>
      </c>
      <c r="F471" s="65">
        <f>work!I471+work!J471</f>
        <v>1102209</v>
      </c>
      <c r="H471" s="79" t="str">
        <f>work!L471</f>
        <v>20140609</v>
      </c>
      <c r="I471" s="46">
        <f t="shared" si="12"/>
        <v>580923</v>
      </c>
      <c r="J471" s="46">
        <f t="shared" si="13"/>
        <v>1102209</v>
      </c>
    </row>
    <row r="472" spans="1:10" ht="15">
      <c r="A472" s="67">
        <v>442</v>
      </c>
      <c r="B472" s="18" t="s">
        <v>1584</v>
      </c>
      <c r="C472" s="17" t="s">
        <v>1503</v>
      </c>
      <c r="D472" s="17" t="s">
        <v>1585</v>
      </c>
      <c r="E472" s="65">
        <f>work!G472+work!H472</f>
        <v>1155841</v>
      </c>
      <c r="F472" s="65">
        <f>work!I472+work!J472</f>
        <v>30065</v>
      </c>
      <c r="H472" s="79" t="str">
        <f>work!L472</f>
        <v>20140707</v>
      </c>
      <c r="I472" s="46">
        <f t="shared" si="12"/>
        <v>1155841</v>
      </c>
      <c r="J472" s="46">
        <f t="shared" si="13"/>
        <v>30065</v>
      </c>
    </row>
    <row r="473" spans="1:10" ht="15">
      <c r="A473" s="67">
        <v>443</v>
      </c>
      <c r="B473" s="18" t="s">
        <v>1587</v>
      </c>
      <c r="C473" s="17" t="s">
        <v>1503</v>
      </c>
      <c r="D473" s="17" t="s">
        <v>1588</v>
      </c>
      <c r="E473" s="65">
        <f>work!G473+work!H473</f>
        <v>116510</v>
      </c>
      <c r="F473" s="65">
        <f>work!I473+work!J473</f>
        <v>250</v>
      </c>
      <c r="H473" s="79" t="str">
        <f>work!L473</f>
        <v>20140609</v>
      </c>
      <c r="I473" s="46">
        <f t="shared" si="12"/>
        <v>116510</v>
      </c>
      <c r="J473" s="46">
        <f t="shared" si="13"/>
        <v>250</v>
      </c>
    </row>
    <row r="474" spans="1:10" ht="15">
      <c r="A474" s="67">
        <v>444</v>
      </c>
      <c r="B474" s="18" t="s">
        <v>1590</v>
      </c>
      <c r="C474" s="17" t="s">
        <v>1503</v>
      </c>
      <c r="D474" s="17" t="s">
        <v>1591</v>
      </c>
      <c r="E474" s="65">
        <f>work!G474+work!H474</f>
        <v>6084016</v>
      </c>
      <c r="F474" s="65">
        <f>work!I474+work!J474</f>
        <v>467112</v>
      </c>
      <c r="H474" s="79" t="str">
        <f>work!L474</f>
        <v>20140707</v>
      </c>
      <c r="I474" s="46">
        <f t="shared" si="12"/>
        <v>6084016</v>
      </c>
      <c r="J474" s="46">
        <f t="shared" si="13"/>
        <v>467112</v>
      </c>
    </row>
    <row r="475" spans="1:10" ht="15">
      <c r="A475" s="67">
        <v>445</v>
      </c>
      <c r="B475" s="18" t="s">
        <v>1593</v>
      </c>
      <c r="C475" s="17" t="s">
        <v>1503</v>
      </c>
      <c r="D475" s="17" t="s">
        <v>1594</v>
      </c>
      <c r="E475" s="65">
        <f>work!G475+work!H475</f>
        <v>388930</v>
      </c>
      <c r="F475" s="65">
        <f>work!I475+work!J475</f>
        <v>97300</v>
      </c>
      <c r="H475" s="79" t="str">
        <f>work!L475</f>
        <v>No report</v>
      </c>
      <c r="I475" s="46">
        <f t="shared" si="12"/>
        <v>388930</v>
      </c>
      <c r="J475" s="46">
        <f t="shared" si="13"/>
        <v>97300</v>
      </c>
    </row>
    <row r="476" spans="1:10" ht="15">
      <c r="A476" s="67">
        <v>446</v>
      </c>
      <c r="B476" s="18" t="s">
        <v>1596</v>
      </c>
      <c r="C476" s="17" t="s">
        <v>1503</v>
      </c>
      <c r="D476" s="17" t="s">
        <v>1597</v>
      </c>
      <c r="E476" s="65">
        <f>work!G476+work!H476</f>
        <v>0</v>
      </c>
      <c r="F476" s="65">
        <f>work!I476+work!J476</f>
        <v>683803</v>
      </c>
      <c r="H476" s="79" t="str">
        <f>work!L476</f>
        <v>20140609</v>
      </c>
      <c r="I476" s="46">
        <f t="shared" si="12"/>
        <v>0</v>
      </c>
      <c r="J476" s="46">
        <f t="shared" si="13"/>
        <v>683803</v>
      </c>
    </row>
    <row r="477" spans="1:10" ht="15">
      <c r="A477" s="67">
        <v>447</v>
      </c>
      <c r="B477" s="18" t="s">
        <v>1599</v>
      </c>
      <c r="C477" s="17" t="s">
        <v>1503</v>
      </c>
      <c r="D477" s="17" t="s">
        <v>1600</v>
      </c>
      <c r="E477" s="65">
        <f>work!G477+work!H477</f>
        <v>1820081</v>
      </c>
      <c r="F477" s="65">
        <f>work!I477+work!J477</f>
        <v>218864</v>
      </c>
      <c r="H477" s="79" t="str">
        <f>work!L477</f>
        <v>20140707</v>
      </c>
      <c r="I477" s="46">
        <f t="shared" si="12"/>
        <v>1820081</v>
      </c>
      <c r="J477" s="46">
        <f t="shared" si="13"/>
        <v>218864</v>
      </c>
    </row>
    <row r="478" spans="1:10" ht="15">
      <c r="A478" s="67">
        <v>448</v>
      </c>
      <c r="B478" s="18" t="s">
        <v>1603</v>
      </c>
      <c r="C478" s="17" t="s">
        <v>1601</v>
      </c>
      <c r="D478" s="17" t="s">
        <v>1604</v>
      </c>
      <c r="E478" s="65">
        <f>work!G478+work!H478</f>
        <v>253271</v>
      </c>
      <c r="F478" s="65">
        <f>work!I478+work!J478</f>
        <v>68320</v>
      </c>
      <c r="H478" s="79" t="str">
        <f>work!L478</f>
        <v>20140609</v>
      </c>
      <c r="I478" s="46">
        <f t="shared" si="12"/>
        <v>253271</v>
      </c>
      <c r="J478" s="46">
        <f t="shared" si="13"/>
        <v>68320</v>
      </c>
    </row>
    <row r="479" spans="1:10" ht="15">
      <c r="A479" s="67">
        <v>449</v>
      </c>
      <c r="B479" s="18" t="s">
        <v>1606</v>
      </c>
      <c r="C479" s="17" t="s">
        <v>1601</v>
      </c>
      <c r="D479" s="17" t="s">
        <v>1607</v>
      </c>
      <c r="E479" s="65">
        <f>work!G479+work!H479</f>
        <v>1592291</v>
      </c>
      <c r="F479" s="65">
        <f>work!I479+work!J479</f>
        <v>2683648</v>
      </c>
      <c r="H479" s="79" t="str">
        <f>work!L479</f>
        <v>20140609</v>
      </c>
      <c r="I479" s="46">
        <f t="shared" si="12"/>
        <v>1592291</v>
      </c>
      <c r="J479" s="46">
        <f t="shared" si="13"/>
        <v>2683648</v>
      </c>
    </row>
    <row r="480" spans="1:10" ht="15">
      <c r="A480" s="67">
        <v>450</v>
      </c>
      <c r="B480" s="18" t="s">
        <v>1609</v>
      </c>
      <c r="C480" s="17" t="s">
        <v>1601</v>
      </c>
      <c r="D480" s="17" t="s">
        <v>1610</v>
      </c>
      <c r="E480" s="65">
        <f>work!G480+work!H480</f>
        <v>239692</v>
      </c>
      <c r="F480" s="65">
        <f>work!I480+work!J480</f>
        <v>14444</v>
      </c>
      <c r="H480" s="79" t="str">
        <f>work!L480</f>
        <v>20140609</v>
      </c>
      <c r="I480" s="46">
        <f aca="true" t="shared" si="14" ref="I480:I543">E480</f>
        <v>239692</v>
      </c>
      <c r="J480" s="46">
        <f aca="true" t="shared" si="15" ref="J480:J543">F480</f>
        <v>14444</v>
      </c>
    </row>
    <row r="481" spans="1:10" ht="15">
      <c r="A481" s="67">
        <v>451</v>
      </c>
      <c r="B481" s="18" t="s">
        <v>1612</v>
      </c>
      <c r="C481" s="17" t="s">
        <v>1601</v>
      </c>
      <c r="D481" s="17" t="s">
        <v>1613</v>
      </c>
      <c r="E481" s="65">
        <f>work!G481+work!H481</f>
        <v>7500</v>
      </c>
      <c r="F481" s="65">
        <f>work!I481+work!J481</f>
        <v>349</v>
      </c>
      <c r="H481" s="79" t="str">
        <f>work!L481</f>
        <v>20140609</v>
      </c>
      <c r="I481" s="46">
        <f t="shared" si="14"/>
        <v>7500</v>
      </c>
      <c r="J481" s="46">
        <f t="shared" si="15"/>
        <v>349</v>
      </c>
    </row>
    <row r="482" spans="1:10" ht="15">
      <c r="A482" s="67">
        <v>452</v>
      </c>
      <c r="B482" s="18" t="s">
        <v>1615</v>
      </c>
      <c r="C482" s="17" t="s">
        <v>1601</v>
      </c>
      <c r="D482" s="17" t="s">
        <v>1616</v>
      </c>
      <c r="E482" s="65">
        <f>work!G482+work!H482</f>
        <v>214127</v>
      </c>
      <c r="F482" s="65">
        <f>work!I482+work!J482</f>
        <v>631025</v>
      </c>
      <c r="H482" s="79" t="str">
        <f>work!L482</f>
        <v>20140609</v>
      </c>
      <c r="I482" s="46">
        <f t="shared" si="14"/>
        <v>214127</v>
      </c>
      <c r="J482" s="46">
        <f t="shared" si="15"/>
        <v>631025</v>
      </c>
    </row>
    <row r="483" spans="1:10" ht="15">
      <c r="A483" s="67">
        <v>453</v>
      </c>
      <c r="B483" s="18" t="s">
        <v>1618</v>
      </c>
      <c r="C483" s="17" t="s">
        <v>1601</v>
      </c>
      <c r="D483" s="17" t="s">
        <v>1619</v>
      </c>
      <c r="E483" s="65">
        <f>work!G483+work!H483</f>
        <v>253700</v>
      </c>
      <c r="F483" s="65">
        <f>work!I483+work!J483</f>
        <v>5800</v>
      </c>
      <c r="H483" s="79" t="str">
        <f>work!L483</f>
        <v>20140707</v>
      </c>
      <c r="I483" s="46">
        <f t="shared" si="14"/>
        <v>253700</v>
      </c>
      <c r="J483" s="46">
        <f t="shared" si="15"/>
        <v>5800</v>
      </c>
    </row>
    <row r="484" spans="1:10" ht="15">
      <c r="A484" s="67">
        <v>454</v>
      </c>
      <c r="B484" s="18" t="s">
        <v>1621</v>
      </c>
      <c r="C484" s="17" t="s">
        <v>1601</v>
      </c>
      <c r="D484" s="17" t="s">
        <v>1622</v>
      </c>
      <c r="E484" s="65">
        <f>work!G484+work!H484</f>
        <v>977364</v>
      </c>
      <c r="F484" s="65">
        <f>work!I484+work!J484</f>
        <v>437670</v>
      </c>
      <c r="H484" s="79" t="str">
        <f>work!L484</f>
        <v>No report</v>
      </c>
      <c r="I484" s="46">
        <f t="shared" si="14"/>
        <v>977364</v>
      </c>
      <c r="J484" s="46">
        <f t="shared" si="15"/>
        <v>437670</v>
      </c>
    </row>
    <row r="485" spans="1:10" ht="15">
      <c r="A485" s="67">
        <v>455</v>
      </c>
      <c r="B485" s="18" t="s">
        <v>1624</v>
      </c>
      <c r="C485" s="17" t="s">
        <v>1601</v>
      </c>
      <c r="D485" s="17" t="s">
        <v>1625</v>
      </c>
      <c r="E485" s="65">
        <f>work!G485+work!H485</f>
        <v>1378327</v>
      </c>
      <c r="F485" s="65">
        <f>work!I485+work!J485</f>
        <v>1111198</v>
      </c>
      <c r="H485" s="79" t="str">
        <f>work!L485</f>
        <v>No report</v>
      </c>
      <c r="I485" s="46">
        <f t="shared" si="14"/>
        <v>1378327</v>
      </c>
      <c r="J485" s="46">
        <f t="shared" si="15"/>
        <v>1111198</v>
      </c>
    </row>
    <row r="486" spans="1:10" ht="15">
      <c r="A486" s="67">
        <v>456</v>
      </c>
      <c r="B486" s="18" t="s">
        <v>1627</v>
      </c>
      <c r="C486" s="17" t="s">
        <v>1601</v>
      </c>
      <c r="D486" s="17" t="s">
        <v>1628</v>
      </c>
      <c r="E486" s="65">
        <f>work!G486+work!H486</f>
        <v>196671</v>
      </c>
      <c r="F486" s="65">
        <f>work!I486+work!J486</f>
        <v>63730</v>
      </c>
      <c r="H486" s="79" t="str">
        <f>work!L486</f>
        <v>20140609</v>
      </c>
      <c r="I486" s="46">
        <f t="shared" si="14"/>
        <v>196671</v>
      </c>
      <c r="J486" s="46">
        <f t="shared" si="15"/>
        <v>63730</v>
      </c>
    </row>
    <row r="487" spans="1:10" ht="15">
      <c r="A487" s="67">
        <v>457</v>
      </c>
      <c r="B487" s="18" t="s">
        <v>1630</v>
      </c>
      <c r="C487" s="17" t="s">
        <v>1601</v>
      </c>
      <c r="D487" s="17" t="s">
        <v>1631</v>
      </c>
      <c r="E487" s="65">
        <f>work!G487+work!H487</f>
        <v>135600</v>
      </c>
      <c r="F487" s="65">
        <f>work!I487+work!J487</f>
        <v>0</v>
      </c>
      <c r="H487" s="79" t="str">
        <f>work!L487</f>
        <v>20140609</v>
      </c>
      <c r="I487" s="46">
        <f t="shared" si="14"/>
        <v>135600</v>
      </c>
      <c r="J487" s="46">
        <f t="shared" si="15"/>
        <v>0</v>
      </c>
    </row>
    <row r="488" spans="1:10" ht="15">
      <c r="A488" s="67">
        <v>458</v>
      </c>
      <c r="B488" s="18" t="s">
        <v>1633</v>
      </c>
      <c r="C488" s="17" t="s">
        <v>1601</v>
      </c>
      <c r="D488" s="17" t="s">
        <v>1634</v>
      </c>
      <c r="E488" s="65">
        <f>work!G488+work!H488</f>
        <v>604254</v>
      </c>
      <c r="F488" s="65">
        <f>work!I488+work!J488</f>
        <v>276253</v>
      </c>
      <c r="H488" s="79" t="str">
        <f>work!L488</f>
        <v>20140707</v>
      </c>
      <c r="I488" s="46">
        <f t="shared" si="14"/>
        <v>604254</v>
      </c>
      <c r="J488" s="46">
        <f t="shared" si="15"/>
        <v>276253</v>
      </c>
    </row>
    <row r="489" spans="1:10" ht="15">
      <c r="A489" s="67">
        <v>459</v>
      </c>
      <c r="B489" s="18" t="s">
        <v>1636</v>
      </c>
      <c r="C489" s="17" t="s">
        <v>1601</v>
      </c>
      <c r="D489" s="17" t="s">
        <v>1637</v>
      </c>
      <c r="E489" s="65">
        <f>work!G489+work!H489</f>
        <v>269071</v>
      </c>
      <c r="F489" s="65">
        <f>work!I489+work!J489</f>
        <v>182770</v>
      </c>
      <c r="H489" s="79" t="str">
        <f>work!L489</f>
        <v>20140609</v>
      </c>
      <c r="I489" s="46">
        <f t="shared" si="14"/>
        <v>269071</v>
      </c>
      <c r="J489" s="46">
        <f t="shared" si="15"/>
        <v>182770</v>
      </c>
    </row>
    <row r="490" spans="1:10" ht="15">
      <c r="A490" s="67">
        <v>460</v>
      </c>
      <c r="B490" s="18" t="s">
        <v>1639</v>
      </c>
      <c r="C490" s="17" t="s">
        <v>1601</v>
      </c>
      <c r="D490" s="17" t="s">
        <v>1640</v>
      </c>
      <c r="E490" s="65">
        <f>work!G490+work!H490</f>
        <v>132934</v>
      </c>
      <c r="F490" s="65">
        <f>work!I490+work!J490</f>
        <v>99300</v>
      </c>
      <c r="H490" s="79" t="str">
        <f>work!L490</f>
        <v>20140507</v>
      </c>
      <c r="I490" s="46">
        <f t="shared" si="14"/>
        <v>132934</v>
      </c>
      <c r="J490" s="46">
        <f t="shared" si="15"/>
        <v>99300</v>
      </c>
    </row>
    <row r="491" spans="1:10" ht="15">
      <c r="A491" s="67">
        <v>461</v>
      </c>
      <c r="B491" s="18" t="s">
        <v>1642</v>
      </c>
      <c r="C491" s="17" t="s">
        <v>1601</v>
      </c>
      <c r="D491" s="17" t="s">
        <v>1643</v>
      </c>
      <c r="E491" s="65">
        <f>work!G491+work!H491</f>
        <v>1933398</v>
      </c>
      <c r="F491" s="65">
        <f>work!I491+work!J491</f>
        <v>2117216</v>
      </c>
      <c r="H491" s="79" t="str">
        <f>work!L491</f>
        <v>20140609</v>
      </c>
      <c r="I491" s="46">
        <f t="shared" si="14"/>
        <v>1933398</v>
      </c>
      <c r="J491" s="46">
        <f t="shared" si="15"/>
        <v>2117216</v>
      </c>
    </row>
    <row r="492" spans="1:10" ht="15">
      <c r="A492" s="67">
        <v>462</v>
      </c>
      <c r="B492" s="18" t="s">
        <v>1645</v>
      </c>
      <c r="C492" s="17" t="s">
        <v>1601</v>
      </c>
      <c r="D492" s="17" t="s">
        <v>1646</v>
      </c>
      <c r="E492" s="65">
        <f>work!G492+work!H492</f>
        <v>726335</v>
      </c>
      <c r="F492" s="65">
        <f>work!I492+work!J492</f>
        <v>154521</v>
      </c>
      <c r="H492" s="79" t="str">
        <f>work!L492</f>
        <v>20140707</v>
      </c>
      <c r="I492" s="46">
        <f t="shared" si="14"/>
        <v>726335</v>
      </c>
      <c r="J492" s="46">
        <f t="shared" si="15"/>
        <v>154521</v>
      </c>
    </row>
    <row r="493" spans="1:10" ht="15">
      <c r="A493" s="67">
        <v>463</v>
      </c>
      <c r="B493" s="18" t="s">
        <v>1648</v>
      </c>
      <c r="C493" s="17" t="s">
        <v>1601</v>
      </c>
      <c r="D493" s="17" t="s">
        <v>1121</v>
      </c>
      <c r="E493" s="65">
        <f>work!G493+work!H493</f>
        <v>1838402</v>
      </c>
      <c r="F493" s="65">
        <f>work!I493+work!J493</f>
        <v>469398</v>
      </c>
      <c r="H493" s="79" t="str">
        <f>work!L493</f>
        <v>20140609</v>
      </c>
      <c r="I493" s="46">
        <f t="shared" si="14"/>
        <v>1838402</v>
      </c>
      <c r="J493" s="46">
        <f t="shared" si="15"/>
        <v>469398</v>
      </c>
    </row>
    <row r="494" spans="1:10" ht="15">
      <c r="A494" s="67">
        <v>464</v>
      </c>
      <c r="B494" s="18" t="s">
        <v>1651</v>
      </c>
      <c r="C494" s="17" t="s">
        <v>1649</v>
      </c>
      <c r="D494" s="17" t="s">
        <v>1652</v>
      </c>
      <c r="E494" s="65">
        <f>work!G494+work!H494</f>
        <v>20000</v>
      </c>
      <c r="F494" s="65">
        <f>work!I494+work!J494</f>
        <v>20000</v>
      </c>
      <c r="H494" s="79" t="str">
        <f>work!L494</f>
        <v>20140609</v>
      </c>
      <c r="I494" s="46">
        <f t="shared" si="14"/>
        <v>20000</v>
      </c>
      <c r="J494" s="46">
        <f t="shared" si="15"/>
        <v>20000</v>
      </c>
    </row>
    <row r="495" spans="1:10" ht="15">
      <c r="A495" s="67">
        <v>465</v>
      </c>
      <c r="B495" s="18" t="s">
        <v>1654</v>
      </c>
      <c r="C495" s="17" t="s">
        <v>1649</v>
      </c>
      <c r="D495" s="17" t="s">
        <v>1655</v>
      </c>
      <c r="E495" s="65">
        <f>work!G495+work!H495</f>
        <v>51000</v>
      </c>
      <c r="F495" s="65">
        <f>work!I495+work!J495</f>
        <v>15300</v>
      </c>
      <c r="H495" s="79" t="str">
        <f>work!L495</f>
        <v>20140507</v>
      </c>
      <c r="I495" s="46">
        <f t="shared" si="14"/>
        <v>51000</v>
      </c>
      <c r="J495" s="46">
        <f t="shared" si="15"/>
        <v>15300</v>
      </c>
    </row>
    <row r="496" spans="1:10" ht="15">
      <c r="A496" s="67">
        <v>466</v>
      </c>
      <c r="B496" s="18" t="s">
        <v>1657</v>
      </c>
      <c r="C496" s="17" t="s">
        <v>1649</v>
      </c>
      <c r="D496" s="17" t="s">
        <v>1658</v>
      </c>
      <c r="E496" s="65">
        <f>work!G496+work!H496</f>
        <v>14300</v>
      </c>
      <c r="F496" s="65">
        <f>work!I496+work!J496</f>
        <v>2400</v>
      </c>
      <c r="H496" s="79" t="str">
        <f>work!L496</f>
        <v>No report</v>
      </c>
      <c r="I496" s="46">
        <f t="shared" si="14"/>
        <v>14300</v>
      </c>
      <c r="J496" s="46">
        <f t="shared" si="15"/>
        <v>2400</v>
      </c>
    </row>
    <row r="497" spans="1:10" ht="15">
      <c r="A497" s="67">
        <v>467</v>
      </c>
      <c r="B497" s="18" t="s">
        <v>1660</v>
      </c>
      <c r="C497" s="17" t="s">
        <v>1649</v>
      </c>
      <c r="D497" s="17" t="s">
        <v>1661</v>
      </c>
      <c r="E497" s="65">
        <f>work!G497+work!H497</f>
        <v>0</v>
      </c>
      <c r="F497" s="65">
        <f>work!I497+work!J497</f>
        <v>83500</v>
      </c>
      <c r="H497" s="79" t="str">
        <f>work!L497</f>
        <v>20140707</v>
      </c>
      <c r="I497" s="46">
        <f t="shared" si="14"/>
        <v>0</v>
      </c>
      <c r="J497" s="46">
        <f t="shared" si="15"/>
        <v>83500</v>
      </c>
    </row>
    <row r="498" spans="1:10" ht="15">
      <c r="A498" s="67">
        <v>468</v>
      </c>
      <c r="B498" s="18" t="s">
        <v>1663</v>
      </c>
      <c r="C498" s="17" t="s">
        <v>1649</v>
      </c>
      <c r="D498" s="17" t="s">
        <v>1664</v>
      </c>
      <c r="E498" s="65">
        <f>work!G498+work!H498</f>
        <v>10280</v>
      </c>
      <c r="F498" s="65">
        <f>work!I498+work!J498</f>
        <v>23460</v>
      </c>
      <c r="H498" s="79" t="str">
        <f>work!L498</f>
        <v>20140507</v>
      </c>
      <c r="I498" s="46">
        <f t="shared" si="14"/>
        <v>10280</v>
      </c>
      <c r="J498" s="46">
        <f t="shared" si="15"/>
        <v>23460</v>
      </c>
    </row>
    <row r="499" spans="1:10" ht="15">
      <c r="A499" s="67">
        <v>469</v>
      </c>
      <c r="B499" s="18" t="s">
        <v>1666</v>
      </c>
      <c r="C499" s="17" t="s">
        <v>1649</v>
      </c>
      <c r="D499" s="17" t="s">
        <v>1667</v>
      </c>
      <c r="E499" s="65">
        <f>work!G499+work!H499</f>
        <v>19527</v>
      </c>
      <c r="F499" s="65">
        <f>work!I499+work!J499</f>
        <v>37800</v>
      </c>
      <c r="H499" s="79" t="str">
        <f>work!L499</f>
        <v>20140609</v>
      </c>
      <c r="I499" s="46">
        <f t="shared" si="14"/>
        <v>19527</v>
      </c>
      <c r="J499" s="46">
        <f t="shared" si="15"/>
        <v>37800</v>
      </c>
    </row>
    <row r="500" spans="1:10" ht="15">
      <c r="A500" s="67">
        <v>470</v>
      </c>
      <c r="B500" s="18" t="s">
        <v>1669</v>
      </c>
      <c r="C500" s="17" t="s">
        <v>1649</v>
      </c>
      <c r="D500" s="17" t="s">
        <v>1670</v>
      </c>
      <c r="E500" s="65">
        <f>work!G500+work!H500</f>
        <v>18874</v>
      </c>
      <c r="F500" s="65">
        <f>work!I500+work!J500</f>
        <v>228000</v>
      </c>
      <c r="H500" s="79" t="str">
        <f>work!L500</f>
        <v>20140707</v>
      </c>
      <c r="I500" s="46">
        <f t="shared" si="14"/>
        <v>18874</v>
      </c>
      <c r="J500" s="46">
        <f t="shared" si="15"/>
        <v>228000</v>
      </c>
    </row>
    <row r="501" spans="1:10" ht="15">
      <c r="A501" s="67">
        <v>471</v>
      </c>
      <c r="B501" s="18" t="s">
        <v>1672</v>
      </c>
      <c r="C501" s="17" t="s">
        <v>1649</v>
      </c>
      <c r="D501" s="17" t="s">
        <v>1673</v>
      </c>
      <c r="E501" s="65">
        <f>work!G501+work!H501</f>
        <v>261820</v>
      </c>
      <c r="F501" s="65">
        <f>work!I501+work!J501</f>
        <v>1951935</v>
      </c>
      <c r="H501" s="79" t="str">
        <f>work!L501</f>
        <v>No report</v>
      </c>
      <c r="I501" s="46">
        <f t="shared" si="14"/>
        <v>261820</v>
      </c>
      <c r="J501" s="46">
        <f t="shared" si="15"/>
        <v>1951935</v>
      </c>
    </row>
    <row r="502" spans="1:10" ht="15">
      <c r="A502" s="67">
        <v>472</v>
      </c>
      <c r="B502" s="18" t="s">
        <v>1675</v>
      </c>
      <c r="C502" s="17" t="s">
        <v>1649</v>
      </c>
      <c r="D502" s="17" t="s">
        <v>1676</v>
      </c>
      <c r="E502" s="65">
        <f>work!G502+work!H502</f>
        <v>69885</v>
      </c>
      <c r="F502" s="65">
        <f>work!I502+work!J502</f>
        <v>120736</v>
      </c>
      <c r="H502" s="79" t="s">
        <v>9</v>
      </c>
      <c r="I502" s="46">
        <f t="shared" si="14"/>
        <v>69885</v>
      </c>
      <c r="J502" s="46">
        <f t="shared" si="15"/>
        <v>120736</v>
      </c>
    </row>
    <row r="503" spans="1:10" ht="15">
      <c r="A503" s="67">
        <v>473</v>
      </c>
      <c r="B503" s="18" t="s">
        <v>1678</v>
      </c>
      <c r="C503" s="17" t="s">
        <v>1649</v>
      </c>
      <c r="D503" s="17" t="s">
        <v>1679</v>
      </c>
      <c r="E503" s="65">
        <f>work!G503+work!H503</f>
        <v>34481</v>
      </c>
      <c r="F503" s="65">
        <f>work!I503+work!J503</f>
        <v>1745470</v>
      </c>
      <c r="H503" s="79" t="str">
        <f>work!L503</f>
        <v>20140609</v>
      </c>
      <c r="I503" s="46">
        <f t="shared" si="14"/>
        <v>34481</v>
      </c>
      <c r="J503" s="46">
        <f t="shared" si="15"/>
        <v>1745470</v>
      </c>
    </row>
    <row r="504" spans="1:10" ht="15">
      <c r="A504" s="67">
        <v>474</v>
      </c>
      <c r="B504" s="18" t="s">
        <v>1681</v>
      </c>
      <c r="C504" s="17" t="s">
        <v>1649</v>
      </c>
      <c r="D504" s="17" t="s">
        <v>1687</v>
      </c>
      <c r="E504" s="65">
        <f>work!G504+work!H504</f>
        <v>49018</v>
      </c>
      <c r="F504" s="65">
        <f>work!I504+work!J504</f>
        <v>115000</v>
      </c>
      <c r="H504" s="79" t="str">
        <f>work!L504</f>
        <v>20140507</v>
      </c>
      <c r="I504" s="46">
        <f t="shared" si="14"/>
        <v>49018</v>
      </c>
      <c r="J504" s="46">
        <f t="shared" si="15"/>
        <v>115000</v>
      </c>
    </row>
    <row r="505" spans="1:10" ht="15">
      <c r="A505" s="67">
        <v>475</v>
      </c>
      <c r="B505" s="18" t="s">
        <v>1689</v>
      </c>
      <c r="C505" s="17" t="s">
        <v>1649</v>
      </c>
      <c r="D505" s="17" t="s">
        <v>1690</v>
      </c>
      <c r="E505" s="65">
        <f>work!G505+work!H505</f>
        <v>8375</v>
      </c>
      <c r="F505" s="65">
        <f>work!I505+work!J505</f>
        <v>23700</v>
      </c>
      <c r="H505" s="79" t="str">
        <f>work!L505</f>
        <v>20140609</v>
      </c>
      <c r="I505" s="46">
        <f t="shared" si="14"/>
        <v>8375</v>
      </c>
      <c r="J505" s="46">
        <f t="shared" si="15"/>
        <v>23700</v>
      </c>
    </row>
    <row r="506" spans="1:10" ht="15">
      <c r="A506" s="67">
        <v>476</v>
      </c>
      <c r="B506" s="18" t="s">
        <v>1692</v>
      </c>
      <c r="C506" s="17" t="s">
        <v>1649</v>
      </c>
      <c r="D506" s="17" t="s">
        <v>1693</v>
      </c>
      <c r="E506" s="65">
        <f>work!G506+work!H506</f>
        <v>181943</v>
      </c>
      <c r="F506" s="65">
        <f>work!I506+work!J506</f>
        <v>169026</v>
      </c>
      <c r="H506" s="79" t="str">
        <f>work!L506</f>
        <v>20140507</v>
      </c>
      <c r="I506" s="46">
        <f t="shared" si="14"/>
        <v>181943</v>
      </c>
      <c r="J506" s="46">
        <f t="shared" si="15"/>
        <v>169026</v>
      </c>
    </row>
    <row r="507" spans="1:10" ht="15">
      <c r="A507" s="67">
        <v>477</v>
      </c>
      <c r="B507" s="18" t="s">
        <v>1695</v>
      </c>
      <c r="C507" s="17" t="s">
        <v>1649</v>
      </c>
      <c r="D507" s="17" t="s">
        <v>1696</v>
      </c>
      <c r="E507" s="65">
        <f>work!G507+work!H507</f>
        <v>139700</v>
      </c>
      <c r="F507" s="65">
        <f>work!I507+work!J507</f>
        <v>203726</v>
      </c>
      <c r="H507" s="79" t="str">
        <f>work!L507</f>
        <v>20140609</v>
      </c>
      <c r="I507" s="46">
        <f t="shared" si="14"/>
        <v>139700</v>
      </c>
      <c r="J507" s="46">
        <f t="shared" si="15"/>
        <v>203726</v>
      </c>
    </row>
    <row r="508" spans="1:10" ht="15">
      <c r="A508" s="67">
        <v>478</v>
      </c>
      <c r="B508" s="18" t="s">
        <v>1698</v>
      </c>
      <c r="C508" s="17" t="s">
        <v>1649</v>
      </c>
      <c r="D508" s="17" t="s">
        <v>1699</v>
      </c>
      <c r="E508" s="65">
        <f>work!G508+work!H508</f>
        <v>48089</v>
      </c>
      <c r="F508" s="65">
        <f>work!I508+work!J508</f>
        <v>138945</v>
      </c>
      <c r="H508" s="79" t="str">
        <f>work!L508</f>
        <v>20140609</v>
      </c>
      <c r="I508" s="46">
        <f t="shared" si="14"/>
        <v>48089</v>
      </c>
      <c r="J508" s="46">
        <f t="shared" si="15"/>
        <v>138945</v>
      </c>
    </row>
    <row r="509" spans="1:10" ht="15">
      <c r="A509" s="67">
        <v>479</v>
      </c>
      <c r="B509" s="18" t="s">
        <v>1702</v>
      </c>
      <c r="C509" s="17" t="s">
        <v>1700</v>
      </c>
      <c r="D509" s="17" t="s">
        <v>1703</v>
      </c>
      <c r="E509" s="65">
        <f>work!G509+work!H509</f>
        <v>273617</v>
      </c>
      <c r="F509" s="65">
        <f>work!I509+work!J509</f>
        <v>48877</v>
      </c>
      <c r="H509" s="79" t="str">
        <f>work!L509</f>
        <v>20140609</v>
      </c>
      <c r="I509" s="46">
        <f t="shared" si="14"/>
        <v>273617</v>
      </c>
      <c r="J509" s="46">
        <f t="shared" si="15"/>
        <v>48877</v>
      </c>
    </row>
    <row r="510" spans="1:10" ht="15">
      <c r="A510" s="67">
        <v>480</v>
      </c>
      <c r="B510" s="18" t="s">
        <v>1705</v>
      </c>
      <c r="C510" s="17" t="s">
        <v>1700</v>
      </c>
      <c r="D510" s="17" t="s">
        <v>1706</v>
      </c>
      <c r="E510" s="65">
        <f>work!G510+work!H510</f>
        <v>3225611</v>
      </c>
      <c r="F510" s="65">
        <f>work!I510+work!J510</f>
        <v>1903836</v>
      </c>
      <c r="H510" s="79" t="str">
        <f>work!L510</f>
        <v>20140707</v>
      </c>
      <c r="I510" s="46">
        <f t="shared" si="14"/>
        <v>3225611</v>
      </c>
      <c r="J510" s="46">
        <f t="shared" si="15"/>
        <v>1903836</v>
      </c>
    </row>
    <row r="511" spans="1:10" ht="15">
      <c r="A511" s="67">
        <v>481</v>
      </c>
      <c r="B511" s="18" t="s">
        <v>1708</v>
      </c>
      <c r="C511" s="17" t="s">
        <v>1700</v>
      </c>
      <c r="D511" s="17" t="s">
        <v>1709</v>
      </c>
      <c r="E511" s="65">
        <f>work!G511+work!H511</f>
        <v>779559</v>
      </c>
      <c r="F511" s="65">
        <f>work!I511+work!J511</f>
        <v>1220946</v>
      </c>
      <c r="H511" s="79" t="str">
        <f>work!L511</f>
        <v>20140707</v>
      </c>
      <c r="I511" s="46">
        <f t="shared" si="14"/>
        <v>779559</v>
      </c>
      <c r="J511" s="46">
        <f t="shared" si="15"/>
        <v>1220946</v>
      </c>
    </row>
    <row r="512" spans="1:10" ht="15">
      <c r="A512" s="67">
        <v>482</v>
      </c>
      <c r="B512" s="18" t="s">
        <v>1711</v>
      </c>
      <c r="C512" s="17" t="s">
        <v>1700</v>
      </c>
      <c r="D512" s="17" t="s">
        <v>1712</v>
      </c>
      <c r="E512" s="65">
        <f>work!G512+work!H512</f>
        <v>4125018</v>
      </c>
      <c r="F512" s="65">
        <f>work!I512+work!J512</f>
        <v>0</v>
      </c>
      <c r="H512" s="79" t="str">
        <f>work!L512</f>
        <v>20140609</v>
      </c>
      <c r="I512" s="46">
        <f t="shared" si="14"/>
        <v>4125018</v>
      </c>
      <c r="J512" s="46">
        <f t="shared" si="15"/>
        <v>0</v>
      </c>
    </row>
    <row r="513" spans="1:10" ht="15">
      <c r="A513" s="67">
        <v>483</v>
      </c>
      <c r="B513" s="18" t="s">
        <v>1714</v>
      </c>
      <c r="C513" s="17" t="s">
        <v>1700</v>
      </c>
      <c r="D513" s="17" t="s">
        <v>1715</v>
      </c>
      <c r="E513" s="65">
        <f>work!G513+work!H513</f>
        <v>1000743</v>
      </c>
      <c r="F513" s="65">
        <f>work!I513+work!J513</f>
        <v>378430</v>
      </c>
      <c r="H513" s="79" t="str">
        <f>work!L513</f>
        <v>20140707</v>
      </c>
      <c r="I513" s="46">
        <f t="shared" si="14"/>
        <v>1000743</v>
      </c>
      <c r="J513" s="46">
        <f t="shared" si="15"/>
        <v>378430</v>
      </c>
    </row>
    <row r="514" spans="1:10" ht="15">
      <c r="A514" s="67">
        <v>484</v>
      </c>
      <c r="B514" s="18" t="s">
        <v>1717</v>
      </c>
      <c r="C514" s="17" t="s">
        <v>1700</v>
      </c>
      <c r="D514" s="17" t="s">
        <v>1718</v>
      </c>
      <c r="E514" s="65">
        <f>work!G514+work!H514</f>
        <v>2518743</v>
      </c>
      <c r="F514" s="65">
        <f>work!I514+work!J514</f>
        <v>7273697</v>
      </c>
      <c r="H514" s="79" t="str">
        <f>work!L514</f>
        <v>20140609</v>
      </c>
      <c r="I514" s="46">
        <f t="shared" si="14"/>
        <v>2518743</v>
      </c>
      <c r="J514" s="46">
        <f t="shared" si="15"/>
        <v>7273697</v>
      </c>
    </row>
    <row r="515" spans="1:10" ht="15">
      <c r="A515" s="67">
        <v>485</v>
      </c>
      <c r="B515" s="18" t="s">
        <v>1720</v>
      </c>
      <c r="C515" s="17" t="s">
        <v>1700</v>
      </c>
      <c r="D515" s="17" t="s">
        <v>1721</v>
      </c>
      <c r="E515" s="65">
        <f>work!G515+work!H515</f>
        <v>619663</v>
      </c>
      <c r="F515" s="65">
        <f>work!I515+work!J515</f>
        <v>0</v>
      </c>
      <c r="H515" s="79" t="str">
        <f>work!L515</f>
        <v>20140507</v>
      </c>
      <c r="I515" s="46">
        <f t="shared" si="14"/>
        <v>619663</v>
      </c>
      <c r="J515" s="46">
        <f t="shared" si="15"/>
        <v>0</v>
      </c>
    </row>
    <row r="516" spans="1:10" ht="15">
      <c r="A516" s="67">
        <v>486</v>
      </c>
      <c r="B516" s="18" t="s">
        <v>1723</v>
      </c>
      <c r="C516" s="17" t="s">
        <v>1700</v>
      </c>
      <c r="D516" s="17" t="s">
        <v>940</v>
      </c>
      <c r="E516" s="65">
        <f>work!G516+work!H516</f>
        <v>12469217</v>
      </c>
      <c r="F516" s="65">
        <f>work!I516+work!J516</f>
        <v>6225725</v>
      </c>
      <c r="H516" s="79" t="str">
        <f>work!L516</f>
        <v>20140609</v>
      </c>
      <c r="I516" s="46">
        <f t="shared" si="14"/>
        <v>12469217</v>
      </c>
      <c r="J516" s="46">
        <f t="shared" si="15"/>
        <v>6225725</v>
      </c>
    </row>
    <row r="517" spans="1:10" ht="15">
      <c r="A517" s="67">
        <v>487</v>
      </c>
      <c r="B517" s="18" t="s">
        <v>1725</v>
      </c>
      <c r="C517" s="17" t="s">
        <v>1700</v>
      </c>
      <c r="D517" s="17" t="s">
        <v>13</v>
      </c>
      <c r="E517" s="65">
        <f>work!G517+work!H517</f>
        <v>326610</v>
      </c>
      <c r="F517" s="65">
        <f>work!I517+work!J517</f>
        <v>2474958</v>
      </c>
      <c r="H517" s="79" t="str">
        <f>work!L517</f>
        <v>20140609</v>
      </c>
      <c r="I517" s="46">
        <f t="shared" si="14"/>
        <v>326610</v>
      </c>
      <c r="J517" s="46">
        <f t="shared" si="15"/>
        <v>2474958</v>
      </c>
    </row>
    <row r="518" spans="1:10" ht="15">
      <c r="A518" s="67">
        <v>488</v>
      </c>
      <c r="B518" s="18" t="s">
        <v>15</v>
      </c>
      <c r="C518" s="17" t="s">
        <v>1700</v>
      </c>
      <c r="D518" s="17" t="s">
        <v>16</v>
      </c>
      <c r="E518" s="65">
        <f>work!G518+work!H518</f>
        <v>8874501</v>
      </c>
      <c r="F518" s="65">
        <f>work!I518+work!J518</f>
        <v>1284655</v>
      </c>
      <c r="H518" s="79" t="str">
        <f>work!L518</f>
        <v>20140609</v>
      </c>
      <c r="I518" s="46">
        <f t="shared" si="14"/>
        <v>8874501</v>
      </c>
      <c r="J518" s="46">
        <f t="shared" si="15"/>
        <v>1284655</v>
      </c>
    </row>
    <row r="519" spans="1:10" ht="15">
      <c r="A519" s="67">
        <v>489</v>
      </c>
      <c r="B519" s="18" t="s">
        <v>18</v>
      </c>
      <c r="C519" s="17" t="s">
        <v>1700</v>
      </c>
      <c r="D519" s="17" t="s">
        <v>19</v>
      </c>
      <c r="E519" s="65">
        <f>work!G519+work!H519</f>
        <v>165263</v>
      </c>
      <c r="F519" s="65">
        <f>work!I519+work!J519</f>
        <v>47200</v>
      </c>
      <c r="H519" s="79" t="str">
        <f>work!L519</f>
        <v>20140507</v>
      </c>
      <c r="I519" s="46">
        <f t="shared" si="14"/>
        <v>165263</v>
      </c>
      <c r="J519" s="46">
        <f t="shared" si="15"/>
        <v>47200</v>
      </c>
    </row>
    <row r="520" spans="1:10" ht="15">
      <c r="A520" s="67">
        <v>490</v>
      </c>
      <c r="B520" s="18" t="s">
        <v>21</v>
      </c>
      <c r="C520" s="17" t="s">
        <v>1700</v>
      </c>
      <c r="D520" s="17" t="s">
        <v>22</v>
      </c>
      <c r="E520" s="65">
        <f>work!G520+work!H520</f>
        <v>70349</v>
      </c>
      <c r="F520" s="65">
        <f>work!I520+work!J520</f>
        <v>0</v>
      </c>
      <c r="H520" s="79" t="str">
        <f>work!L520</f>
        <v>20140609</v>
      </c>
      <c r="I520" s="46">
        <f t="shared" si="14"/>
        <v>70349</v>
      </c>
      <c r="J520" s="46">
        <f t="shared" si="15"/>
        <v>0</v>
      </c>
    </row>
    <row r="521" spans="1:10" ht="15">
      <c r="A521" s="67">
        <v>491</v>
      </c>
      <c r="B521" s="18" t="s">
        <v>24</v>
      </c>
      <c r="C521" s="17" t="s">
        <v>1700</v>
      </c>
      <c r="D521" s="17" t="s">
        <v>25</v>
      </c>
      <c r="E521" s="65">
        <f>work!G521+work!H521</f>
        <v>1482426</v>
      </c>
      <c r="F521" s="65">
        <f>work!I521+work!J521</f>
        <v>199313</v>
      </c>
      <c r="H521" s="79" t="str">
        <f>work!L521</f>
        <v>20140609</v>
      </c>
      <c r="I521" s="46">
        <f t="shared" si="14"/>
        <v>1482426</v>
      </c>
      <c r="J521" s="46">
        <f t="shared" si="15"/>
        <v>199313</v>
      </c>
    </row>
    <row r="522" spans="1:10" ht="15">
      <c r="A522" s="67">
        <v>492</v>
      </c>
      <c r="B522" s="18" t="s">
        <v>27</v>
      </c>
      <c r="C522" s="17" t="s">
        <v>1700</v>
      </c>
      <c r="D522" s="17" t="s">
        <v>28</v>
      </c>
      <c r="E522" s="65">
        <f>work!G522+work!H522</f>
        <v>429905</v>
      </c>
      <c r="F522" s="65">
        <f>work!I522+work!J522</f>
        <v>405501</v>
      </c>
      <c r="H522" s="79" t="str">
        <f>work!L522</f>
        <v>20140609</v>
      </c>
      <c r="I522" s="46">
        <f t="shared" si="14"/>
        <v>429905</v>
      </c>
      <c r="J522" s="46">
        <f t="shared" si="15"/>
        <v>405501</v>
      </c>
    </row>
    <row r="523" spans="1:10" ht="15">
      <c r="A523" s="67">
        <v>493</v>
      </c>
      <c r="B523" s="18" t="s">
        <v>30</v>
      </c>
      <c r="C523" s="17" t="s">
        <v>1700</v>
      </c>
      <c r="D523" s="17" t="s">
        <v>1684</v>
      </c>
      <c r="E523" s="65">
        <f>work!G523+work!H523</f>
        <v>251980</v>
      </c>
      <c r="F523" s="65">
        <f>work!I523+work!J523</f>
        <v>42600</v>
      </c>
      <c r="H523" s="79" t="str">
        <f>work!L523</f>
        <v>20140507</v>
      </c>
      <c r="I523" s="46">
        <f t="shared" si="14"/>
        <v>251980</v>
      </c>
      <c r="J523" s="46">
        <f t="shared" si="15"/>
        <v>42600</v>
      </c>
    </row>
    <row r="524" spans="1:10" ht="15">
      <c r="A524" s="67">
        <v>494</v>
      </c>
      <c r="B524" s="18" t="s">
        <v>32</v>
      </c>
      <c r="C524" s="17" t="s">
        <v>1700</v>
      </c>
      <c r="D524" s="17" t="s">
        <v>33</v>
      </c>
      <c r="E524" s="65">
        <f>work!G524+work!H524</f>
        <v>189696</v>
      </c>
      <c r="F524" s="65">
        <f>work!I524+work!J524</f>
        <v>50017</v>
      </c>
      <c r="H524" s="79" t="str">
        <f>work!L524</f>
        <v>20140507</v>
      </c>
      <c r="I524" s="46">
        <f t="shared" si="14"/>
        <v>189696</v>
      </c>
      <c r="J524" s="46">
        <f t="shared" si="15"/>
        <v>50017</v>
      </c>
    </row>
    <row r="525" spans="1:10" ht="15">
      <c r="A525" s="67">
        <v>495</v>
      </c>
      <c r="B525" s="18" t="s">
        <v>35</v>
      </c>
      <c r="C525" s="17" t="s">
        <v>1700</v>
      </c>
      <c r="D525" s="17" t="s">
        <v>36</v>
      </c>
      <c r="E525" s="65">
        <f>work!G525+work!H525</f>
        <v>143496</v>
      </c>
      <c r="F525" s="65">
        <f>work!I525+work!J525</f>
        <v>19223</v>
      </c>
      <c r="H525" s="79" t="str">
        <f>work!L525</f>
        <v>20140507</v>
      </c>
      <c r="I525" s="46">
        <f t="shared" si="14"/>
        <v>143496</v>
      </c>
      <c r="J525" s="46">
        <f t="shared" si="15"/>
        <v>19223</v>
      </c>
    </row>
    <row r="526" spans="1:10" ht="15">
      <c r="A526" s="67">
        <v>496</v>
      </c>
      <c r="B526" s="18" t="s">
        <v>38</v>
      </c>
      <c r="C526" s="17" t="s">
        <v>1700</v>
      </c>
      <c r="D526" s="17" t="s">
        <v>39</v>
      </c>
      <c r="E526" s="65">
        <f>work!G526+work!H526</f>
        <v>149036</v>
      </c>
      <c r="F526" s="65">
        <f>work!I526+work!J526</f>
        <v>1599837</v>
      </c>
      <c r="H526" s="79" t="str">
        <f>work!L526</f>
        <v>20140609</v>
      </c>
      <c r="I526" s="46">
        <f t="shared" si="14"/>
        <v>149036</v>
      </c>
      <c r="J526" s="46">
        <f t="shared" si="15"/>
        <v>1599837</v>
      </c>
    </row>
    <row r="527" spans="1:10" ht="15">
      <c r="A527" s="67">
        <v>497</v>
      </c>
      <c r="B527" s="18" t="s">
        <v>41</v>
      </c>
      <c r="C527" s="17" t="s">
        <v>1700</v>
      </c>
      <c r="D527" s="17" t="s">
        <v>1685</v>
      </c>
      <c r="E527" s="65">
        <f>work!G527+work!H527</f>
        <v>90636</v>
      </c>
      <c r="F527" s="65">
        <f>work!I527+work!J527</f>
        <v>29910</v>
      </c>
      <c r="H527" s="79" t="str">
        <f>work!L527</f>
        <v>20140609</v>
      </c>
      <c r="I527" s="46">
        <f t="shared" si="14"/>
        <v>90636</v>
      </c>
      <c r="J527" s="46">
        <f t="shared" si="15"/>
        <v>29910</v>
      </c>
    </row>
    <row r="528" spans="1:10" ht="15">
      <c r="A528" s="67">
        <v>498</v>
      </c>
      <c r="B528" s="18" t="s">
        <v>43</v>
      </c>
      <c r="C528" s="17" t="s">
        <v>1700</v>
      </c>
      <c r="D528" s="17" t="s">
        <v>44</v>
      </c>
      <c r="E528" s="65">
        <f>work!G528+work!H528</f>
        <v>2089022</v>
      </c>
      <c r="F528" s="65">
        <f>work!I528+work!J528</f>
        <v>3208429</v>
      </c>
      <c r="H528" s="79" t="str">
        <f>work!L528</f>
        <v>20140707</v>
      </c>
      <c r="I528" s="46">
        <f t="shared" si="14"/>
        <v>2089022</v>
      </c>
      <c r="J528" s="46">
        <f t="shared" si="15"/>
        <v>3208429</v>
      </c>
    </row>
    <row r="529" spans="1:10" ht="15">
      <c r="A529" s="67">
        <v>499</v>
      </c>
      <c r="B529" s="18" t="s">
        <v>46</v>
      </c>
      <c r="C529" s="17" t="s">
        <v>1700</v>
      </c>
      <c r="D529" s="17" t="s">
        <v>47</v>
      </c>
      <c r="E529" s="65">
        <f>work!G529+work!H529</f>
        <v>1023040</v>
      </c>
      <c r="F529" s="65">
        <f>work!I529+work!J529</f>
        <v>299845</v>
      </c>
      <c r="H529" s="79" t="str">
        <f>work!L529</f>
        <v>20140609</v>
      </c>
      <c r="I529" s="46">
        <f t="shared" si="14"/>
        <v>1023040</v>
      </c>
      <c r="J529" s="46">
        <f t="shared" si="15"/>
        <v>299845</v>
      </c>
    </row>
    <row r="530" spans="1:10" ht="15">
      <c r="A530" s="67">
        <v>500</v>
      </c>
      <c r="B530" s="18" t="s">
        <v>50</v>
      </c>
      <c r="C530" s="17" t="s">
        <v>48</v>
      </c>
      <c r="D530" s="17" t="s">
        <v>51</v>
      </c>
      <c r="E530" s="65" t="e">
        <f>work!G530+work!H530</f>
        <v>#VALUE!</v>
      </c>
      <c r="F530" s="65" t="e">
        <f>work!I530+work!J530</f>
        <v>#VALUE!</v>
      </c>
      <c r="H530" s="79" t="str">
        <f>work!L530</f>
        <v>No report</v>
      </c>
      <c r="I530" s="46" t="e">
        <f t="shared" si="14"/>
        <v>#VALUE!</v>
      </c>
      <c r="J530" s="46" t="e">
        <f t="shared" si="15"/>
        <v>#VALUE!</v>
      </c>
    </row>
    <row r="531" spans="1:10" ht="15">
      <c r="A531" s="67">
        <v>501</v>
      </c>
      <c r="B531" s="18" t="s">
        <v>53</v>
      </c>
      <c r="C531" s="17" t="s">
        <v>48</v>
      </c>
      <c r="D531" s="17" t="s">
        <v>54</v>
      </c>
      <c r="E531" s="65">
        <f>work!G531+work!H531</f>
        <v>253640</v>
      </c>
      <c r="F531" s="65">
        <f>work!I531+work!J531</f>
        <v>6800</v>
      </c>
      <c r="H531" s="79" t="str">
        <f>work!L531</f>
        <v>20140707</v>
      </c>
      <c r="I531" s="46">
        <f t="shared" si="14"/>
        <v>253640</v>
      </c>
      <c r="J531" s="46">
        <f t="shared" si="15"/>
        <v>6800</v>
      </c>
    </row>
    <row r="532" spans="1:10" ht="15">
      <c r="A532" s="67">
        <v>502</v>
      </c>
      <c r="B532" s="18" t="s">
        <v>56</v>
      </c>
      <c r="C532" s="17" t="s">
        <v>48</v>
      </c>
      <c r="D532" s="17" t="s">
        <v>57</v>
      </c>
      <c r="E532" s="65">
        <f>work!G532+work!H532</f>
        <v>12048</v>
      </c>
      <c r="F532" s="65">
        <f>work!I532+work!J532</f>
        <v>300</v>
      </c>
      <c r="H532" s="79" t="str">
        <f>work!L532</f>
        <v>20140507</v>
      </c>
      <c r="I532" s="46">
        <f t="shared" si="14"/>
        <v>12048</v>
      </c>
      <c r="J532" s="46">
        <f t="shared" si="15"/>
        <v>300</v>
      </c>
    </row>
    <row r="533" spans="1:10" ht="15">
      <c r="A533" s="67">
        <v>503</v>
      </c>
      <c r="B533" s="18" t="s">
        <v>59</v>
      </c>
      <c r="C533" s="17" t="s">
        <v>48</v>
      </c>
      <c r="D533" s="17" t="s">
        <v>60</v>
      </c>
      <c r="E533" s="65">
        <f>work!G533+work!H533</f>
        <v>5400</v>
      </c>
      <c r="F533" s="65">
        <f>work!I533+work!J533</f>
        <v>3626</v>
      </c>
      <c r="H533" s="79" t="str">
        <f>work!L533</f>
        <v>20140507</v>
      </c>
      <c r="I533" s="46">
        <f t="shared" si="14"/>
        <v>5400</v>
      </c>
      <c r="J533" s="46">
        <f t="shared" si="15"/>
        <v>3626</v>
      </c>
    </row>
    <row r="534" spans="1:10" ht="15">
      <c r="A534" s="67">
        <v>504</v>
      </c>
      <c r="B534" s="18" t="s">
        <v>62</v>
      </c>
      <c r="C534" s="17" t="s">
        <v>48</v>
      </c>
      <c r="D534" s="17" t="s">
        <v>63</v>
      </c>
      <c r="E534" s="65">
        <f>work!G534+work!H534</f>
        <v>1168536</v>
      </c>
      <c r="F534" s="65">
        <f>work!I534+work!J534</f>
        <v>40266</v>
      </c>
      <c r="H534" s="79" t="str">
        <f>work!L534</f>
        <v>20140707</v>
      </c>
      <c r="I534" s="46">
        <f t="shared" si="14"/>
        <v>1168536</v>
      </c>
      <c r="J534" s="46">
        <f t="shared" si="15"/>
        <v>40266</v>
      </c>
    </row>
    <row r="535" spans="1:10" ht="15">
      <c r="A535" s="67">
        <v>505</v>
      </c>
      <c r="B535" s="18" t="s">
        <v>65</v>
      </c>
      <c r="C535" s="17" t="s">
        <v>48</v>
      </c>
      <c r="D535" s="17" t="s">
        <v>66</v>
      </c>
      <c r="E535" s="65">
        <f>work!G535+work!H535</f>
        <v>150033</v>
      </c>
      <c r="F535" s="65">
        <f>work!I535+work!J535</f>
        <v>118239</v>
      </c>
      <c r="H535" s="79" t="str">
        <f>work!L535</f>
        <v>20140707</v>
      </c>
      <c r="I535" s="46">
        <f t="shared" si="14"/>
        <v>150033</v>
      </c>
      <c r="J535" s="46">
        <f t="shared" si="15"/>
        <v>118239</v>
      </c>
    </row>
    <row r="536" spans="1:10" ht="15">
      <c r="A536" s="67">
        <v>506</v>
      </c>
      <c r="B536" s="18" t="s">
        <v>68</v>
      </c>
      <c r="C536" s="17" t="s">
        <v>48</v>
      </c>
      <c r="D536" s="17" t="s">
        <v>69</v>
      </c>
      <c r="E536" s="65">
        <f>work!G536+work!H536</f>
        <v>64484</v>
      </c>
      <c r="F536" s="65">
        <f>work!I536+work!J536</f>
        <v>3600</v>
      </c>
      <c r="H536" s="79" t="str">
        <f>work!L536</f>
        <v>20140507</v>
      </c>
      <c r="I536" s="46">
        <f t="shared" si="14"/>
        <v>64484</v>
      </c>
      <c r="J536" s="46">
        <f t="shared" si="15"/>
        <v>3600</v>
      </c>
    </row>
    <row r="537" spans="1:10" ht="15">
      <c r="A537" s="67">
        <v>507</v>
      </c>
      <c r="B537" s="18" t="s">
        <v>71</v>
      </c>
      <c r="C537" s="17" t="s">
        <v>48</v>
      </c>
      <c r="D537" s="17" t="s">
        <v>72</v>
      </c>
      <c r="E537" s="65">
        <f>work!G537+work!H537</f>
        <v>36300</v>
      </c>
      <c r="F537" s="65">
        <f>work!I537+work!J537</f>
        <v>59127</v>
      </c>
      <c r="H537" s="79" t="str">
        <f>work!L537</f>
        <v>20140609</v>
      </c>
      <c r="I537" s="46">
        <f t="shared" si="14"/>
        <v>36300</v>
      </c>
      <c r="J537" s="46">
        <f t="shared" si="15"/>
        <v>59127</v>
      </c>
    </row>
    <row r="538" spans="1:10" ht="15">
      <c r="A538" s="67">
        <v>508</v>
      </c>
      <c r="B538" s="18" t="s">
        <v>74</v>
      </c>
      <c r="C538" s="17" t="s">
        <v>48</v>
      </c>
      <c r="D538" s="17" t="s">
        <v>75</v>
      </c>
      <c r="E538" s="65">
        <f>work!G538+work!H538</f>
        <v>40531</v>
      </c>
      <c r="F538" s="65">
        <f>work!I538+work!J538</f>
        <v>389376</v>
      </c>
      <c r="H538" s="79" t="str">
        <f>work!L538</f>
        <v>20140609</v>
      </c>
      <c r="I538" s="46">
        <f t="shared" si="14"/>
        <v>40531</v>
      </c>
      <c r="J538" s="46">
        <f t="shared" si="15"/>
        <v>389376</v>
      </c>
    </row>
    <row r="539" spans="1:10" ht="15">
      <c r="A539" s="67">
        <v>509</v>
      </c>
      <c r="B539" s="18" t="s">
        <v>77</v>
      </c>
      <c r="C539" s="17" t="s">
        <v>48</v>
      </c>
      <c r="D539" s="17" t="s">
        <v>78</v>
      </c>
      <c r="E539" s="65">
        <f>work!G539+work!H539</f>
        <v>508689</v>
      </c>
      <c r="F539" s="65">
        <f>work!I539+work!J539</f>
        <v>603350</v>
      </c>
      <c r="H539" s="79" t="str">
        <f>work!L539</f>
        <v>20140609</v>
      </c>
      <c r="I539" s="46">
        <f t="shared" si="14"/>
        <v>508689</v>
      </c>
      <c r="J539" s="46">
        <f t="shared" si="15"/>
        <v>603350</v>
      </c>
    </row>
    <row r="540" spans="1:10" ht="15">
      <c r="A540" s="67">
        <v>510</v>
      </c>
      <c r="B540" s="18" t="s">
        <v>80</v>
      </c>
      <c r="C540" s="17" t="s">
        <v>48</v>
      </c>
      <c r="D540" s="17" t="s">
        <v>81</v>
      </c>
      <c r="E540" s="65">
        <f>work!G540+work!H540</f>
        <v>786843</v>
      </c>
      <c r="F540" s="65">
        <f>work!I540+work!J540</f>
        <v>21043</v>
      </c>
      <c r="H540" s="79" t="str">
        <f>work!L540</f>
        <v>20140609</v>
      </c>
      <c r="I540" s="46">
        <f t="shared" si="14"/>
        <v>786843</v>
      </c>
      <c r="J540" s="46">
        <f t="shared" si="15"/>
        <v>21043</v>
      </c>
    </row>
    <row r="541" spans="1:10" ht="15">
      <c r="A541" s="67">
        <v>511</v>
      </c>
      <c r="B541" s="18" t="s">
        <v>83</v>
      </c>
      <c r="C541" s="17" t="s">
        <v>48</v>
      </c>
      <c r="D541" s="17" t="s">
        <v>84</v>
      </c>
      <c r="E541" s="65">
        <f>work!G541+work!H541</f>
        <v>702664</v>
      </c>
      <c r="F541" s="65">
        <f>work!I541+work!J541</f>
        <v>36419</v>
      </c>
      <c r="H541" s="79" t="str">
        <f>work!L541</f>
        <v>20140707</v>
      </c>
      <c r="I541" s="46">
        <f t="shared" si="14"/>
        <v>702664</v>
      </c>
      <c r="J541" s="46">
        <f t="shared" si="15"/>
        <v>36419</v>
      </c>
    </row>
    <row r="542" spans="1:10" ht="15">
      <c r="A542" s="67">
        <v>512</v>
      </c>
      <c r="B542" s="18" t="s">
        <v>86</v>
      </c>
      <c r="C542" s="17" t="s">
        <v>48</v>
      </c>
      <c r="D542" s="17" t="s">
        <v>87</v>
      </c>
      <c r="E542" s="65">
        <f>work!G542+work!H542</f>
        <v>98039</v>
      </c>
      <c r="F542" s="65">
        <f>work!I542+work!J542</f>
        <v>3400</v>
      </c>
      <c r="H542" s="79" t="str">
        <f>work!L542</f>
        <v>20140609</v>
      </c>
      <c r="I542" s="46">
        <f t="shared" si="14"/>
        <v>98039</v>
      </c>
      <c r="J542" s="46">
        <f t="shared" si="15"/>
        <v>3400</v>
      </c>
    </row>
    <row r="543" spans="1:10" ht="15">
      <c r="A543" s="67">
        <v>513</v>
      </c>
      <c r="B543" s="18" t="s">
        <v>89</v>
      </c>
      <c r="C543" s="17" t="s">
        <v>48</v>
      </c>
      <c r="D543" s="17" t="s">
        <v>90</v>
      </c>
      <c r="E543" s="65">
        <f>work!G543+work!H543</f>
        <v>118795</v>
      </c>
      <c r="F543" s="65">
        <f>work!I543+work!J543</f>
        <v>1097</v>
      </c>
      <c r="H543" s="79" t="str">
        <f>work!L543</f>
        <v>20140507</v>
      </c>
      <c r="I543" s="46">
        <f t="shared" si="14"/>
        <v>118795</v>
      </c>
      <c r="J543" s="46">
        <f t="shared" si="15"/>
        <v>1097</v>
      </c>
    </row>
    <row r="544" spans="1:10" ht="15">
      <c r="A544" s="67">
        <v>514</v>
      </c>
      <c r="B544" s="18" t="s">
        <v>92</v>
      </c>
      <c r="C544" s="17" t="s">
        <v>48</v>
      </c>
      <c r="D544" s="17" t="s">
        <v>93</v>
      </c>
      <c r="E544" s="65">
        <f>work!G544+work!H544</f>
        <v>84456</v>
      </c>
      <c r="F544" s="65">
        <f>work!I544+work!J544</f>
        <v>133350</v>
      </c>
      <c r="H544" s="79" t="str">
        <f>work!L544</f>
        <v>20140507</v>
      </c>
      <c r="I544" s="46">
        <f aca="true" t="shared" si="16" ref="I544:I598">E544</f>
        <v>84456</v>
      </c>
      <c r="J544" s="46">
        <f aca="true" t="shared" si="17" ref="J544:J598">F544</f>
        <v>133350</v>
      </c>
    </row>
    <row r="545" spans="1:10" ht="15">
      <c r="A545" s="67">
        <v>515</v>
      </c>
      <c r="B545" s="18" t="s">
        <v>95</v>
      </c>
      <c r="C545" s="17" t="s">
        <v>48</v>
      </c>
      <c r="D545" s="17" t="s">
        <v>96</v>
      </c>
      <c r="E545" s="65">
        <f>work!G545+work!H545</f>
        <v>64792</v>
      </c>
      <c r="F545" s="65">
        <f>work!I545+work!J545</f>
        <v>1000</v>
      </c>
      <c r="H545" s="79" t="str">
        <f>work!L545</f>
        <v>20140507</v>
      </c>
      <c r="I545" s="46">
        <f t="shared" si="16"/>
        <v>64792</v>
      </c>
      <c r="J545" s="46">
        <f t="shared" si="17"/>
        <v>1000</v>
      </c>
    </row>
    <row r="546" spans="1:10" ht="15">
      <c r="A546" s="67">
        <v>516</v>
      </c>
      <c r="B546" s="18" t="s">
        <v>98</v>
      </c>
      <c r="C546" s="17" t="s">
        <v>48</v>
      </c>
      <c r="D546" s="17" t="s">
        <v>99</v>
      </c>
      <c r="E546" s="65">
        <f>work!G546+work!H546</f>
        <v>50750</v>
      </c>
      <c r="F546" s="65">
        <f>work!I546+work!J546</f>
        <v>8050</v>
      </c>
      <c r="H546" s="79" t="str">
        <f>work!L546</f>
        <v>20140609</v>
      </c>
      <c r="I546" s="46">
        <f t="shared" si="16"/>
        <v>50750</v>
      </c>
      <c r="J546" s="46">
        <f t="shared" si="17"/>
        <v>8050</v>
      </c>
    </row>
    <row r="547" spans="1:10" ht="15">
      <c r="A547" s="67">
        <v>517</v>
      </c>
      <c r="B547" s="18" t="s">
        <v>101</v>
      </c>
      <c r="C547" s="17" t="s">
        <v>48</v>
      </c>
      <c r="D547" s="17" t="s">
        <v>102</v>
      </c>
      <c r="E547" s="65">
        <f>work!G547+work!H547</f>
        <v>2219806</v>
      </c>
      <c r="F547" s="65">
        <f>work!I547+work!J547</f>
        <v>285003</v>
      </c>
      <c r="H547" s="79" t="str">
        <f>work!L547</f>
        <v>20140609</v>
      </c>
      <c r="I547" s="46">
        <f t="shared" si="16"/>
        <v>2219806</v>
      </c>
      <c r="J547" s="46">
        <f t="shared" si="17"/>
        <v>285003</v>
      </c>
    </row>
    <row r="548" spans="1:10" ht="15">
      <c r="A548" s="67">
        <v>518</v>
      </c>
      <c r="B548" s="18" t="s">
        <v>104</v>
      </c>
      <c r="C548" s="17" t="s">
        <v>48</v>
      </c>
      <c r="D548" s="17" t="s">
        <v>105</v>
      </c>
      <c r="E548" s="65">
        <f>work!G548+work!H548</f>
        <v>109413</v>
      </c>
      <c r="F548" s="65">
        <f>work!I548+work!J548</f>
        <v>0</v>
      </c>
      <c r="H548" s="79" t="str">
        <f>work!L548</f>
        <v>20140609</v>
      </c>
      <c r="I548" s="46">
        <f t="shared" si="16"/>
        <v>109413</v>
      </c>
      <c r="J548" s="46">
        <f t="shared" si="17"/>
        <v>0</v>
      </c>
    </row>
    <row r="549" spans="1:10" ht="15">
      <c r="A549" s="67">
        <v>519</v>
      </c>
      <c r="B549" s="18" t="s">
        <v>107</v>
      </c>
      <c r="C549" s="17" t="s">
        <v>48</v>
      </c>
      <c r="D549" s="17" t="s">
        <v>108</v>
      </c>
      <c r="E549" s="65">
        <f>work!G549+work!H549</f>
        <v>134279</v>
      </c>
      <c r="F549" s="65">
        <f>work!I549+work!J549</f>
        <v>53470</v>
      </c>
      <c r="H549" s="79" t="str">
        <f>work!L549</f>
        <v>20140609</v>
      </c>
      <c r="I549" s="46">
        <f t="shared" si="16"/>
        <v>134279</v>
      </c>
      <c r="J549" s="46">
        <f t="shared" si="17"/>
        <v>53470</v>
      </c>
    </row>
    <row r="550" spans="1:10" ht="15">
      <c r="A550" s="67">
        <v>520</v>
      </c>
      <c r="B550" s="18" t="s">
        <v>110</v>
      </c>
      <c r="C550" s="17" t="s">
        <v>48</v>
      </c>
      <c r="D550" s="17" t="s">
        <v>111</v>
      </c>
      <c r="E550" s="65">
        <f>work!G550+work!H550</f>
        <v>4500</v>
      </c>
      <c r="F550" s="65">
        <f>work!I550+work!J550</f>
        <v>0</v>
      </c>
      <c r="H550" s="79" t="str">
        <f>work!L550</f>
        <v>20140507</v>
      </c>
      <c r="I550" s="46">
        <f t="shared" si="16"/>
        <v>4500</v>
      </c>
      <c r="J550" s="46">
        <f t="shared" si="17"/>
        <v>0</v>
      </c>
    </row>
    <row r="551" spans="1:10" ht="15">
      <c r="A551" s="67">
        <v>521</v>
      </c>
      <c r="B551" s="18" t="s">
        <v>113</v>
      </c>
      <c r="C551" s="17" t="s">
        <v>48</v>
      </c>
      <c r="D551" s="17" t="s">
        <v>122</v>
      </c>
      <c r="E551" s="65">
        <f>work!G551+work!H551</f>
        <v>895969</v>
      </c>
      <c r="F551" s="65">
        <f>work!I551+work!J551</f>
        <v>19102</v>
      </c>
      <c r="H551" s="79" t="str">
        <f>work!L551</f>
        <v>20140609</v>
      </c>
      <c r="I551" s="46">
        <f t="shared" si="16"/>
        <v>895969</v>
      </c>
      <c r="J551" s="46">
        <f t="shared" si="17"/>
        <v>19102</v>
      </c>
    </row>
    <row r="552" spans="1:10" ht="15">
      <c r="A552" s="67">
        <v>522</v>
      </c>
      <c r="B552" s="18" t="s">
        <v>124</v>
      </c>
      <c r="C552" s="17" t="s">
        <v>48</v>
      </c>
      <c r="D552" s="17" t="s">
        <v>125</v>
      </c>
      <c r="E552" s="65" t="e">
        <f>work!G552+work!H552</f>
        <v>#VALUE!</v>
      </c>
      <c r="F552" s="65" t="e">
        <f>work!I552+work!J552</f>
        <v>#VALUE!</v>
      </c>
      <c r="G552" s="81"/>
      <c r="H552" s="79" t="str">
        <f>work!L552</f>
        <v>20140707</v>
      </c>
      <c r="I552" s="46" t="e">
        <f t="shared" si="16"/>
        <v>#VALUE!</v>
      </c>
      <c r="J552" s="46" t="e">
        <f t="shared" si="17"/>
        <v>#VALUE!</v>
      </c>
    </row>
    <row r="553" spans="1:10" ht="15">
      <c r="A553" s="67">
        <v>523</v>
      </c>
      <c r="B553" s="18" t="s">
        <v>127</v>
      </c>
      <c r="C553" s="17" t="s">
        <v>48</v>
      </c>
      <c r="D553" s="17" t="s">
        <v>128</v>
      </c>
      <c r="E553" s="65">
        <f>work!G553+work!H553</f>
        <v>441433</v>
      </c>
      <c r="F553" s="65">
        <f>work!I553+work!J553</f>
        <v>240564</v>
      </c>
      <c r="H553" s="79" t="str">
        <f>work!L553</f>
        <v>20140609</v>
      </c>
      <c r="I553" s="46">
        <f t="shared" si="16"/>
        <v>441433</v>
      </c>
      <c r="J553" s="46">
        <f t="shared" si="17"/>
        <v>240564</v>
      </c>
    </row>
    <row r="554" spans="1:10" ht="15">
      <c r="A554" s="67">
        <v>524</v>
      </c>
      <c r="B554" s="18" t="s">
        <v>129</v>
      </c>
      <c r="C554" s="17" t="s">
        <v>130</v>
      </c>
      <c r="D554" s="17" t="s">
        <v>132</v>
      </c>
      <c r="E554" s="65">
        <f>work!G554+work!H554</f>
        <v>1696662</v>
      </c>
      <c r="F554" s="65">
        <f>work!I554+work!J554</f>
        <v>428508</v>
      </c>
      <c r="H554" s="79" t="str">
        <f>work!L554</f>
        <v>20140609</v>
      </c>
      <c r="I554" s="46">
        <f t="shared" si="16"/>
        <v>1696662</v>
      </c>
      <c r="J554" s="46">
        <f t="shared" si="17"/>
        <v>428508</v>
      </c>
    </row>
    <row r="555" spans="1:10" ht="15">
      <c r="A555" s="67">
        <v>525</v>
      </c>
      <c r="B555" s="18" t="s">
        <v>133</v>
      </c>
      <c r="C555" s="17" t="s">
        <v>130</v>
      </c>
      <c r="D555" s="17" t="s">
        <v>135</v>
      </c>
      <c r="E555" s="65">
        <f>work!G555+work!H555</f>
        <v>847533</v>
      </c>
      <c r="F555" s="65">
        <f>work!I555+work!J555</f>
        <v>266906</v>
      </c>
      <c r="H555" s="79" t="str">
        <f>work!L555</f>
        <v>20140707</v>
      </c>
      <c r="I555" s="46">
        <f t="shared" si="16"/>
        <v>847533</v>
      </c>
      <c r="J555" s="46">
        <f t="shared" si="17"/>
        <v>266906</v>
      </c>
    </row>
    <row r="556" spans="1:10" ht="15">
      <c r="A556" s="67">
        <v>526</v>
      </c>
      <c r="B556" s="18" t="s">
        <v>136</v>
      </c>
      <c r="C556" s="17" t="s">
        <v>130</v>
      </c>
      <c r="D556" s="17" t="s">
        <v>138</v>
      </c>
      <c r="E556" s="65">
        <f>work!G556+work!H556</f>
        <v>3407985</v>
      </c>
      <c r="F556" s="65">
        <f>work!I556+work!J556</f>
        <v>415950</v>
      </c>
      <c r="H556" s="79" t="str">
        <f>work!L556</f>
        <v>20140609</v>
      </c>
      <c r="I556" s="46">
        <f t="shared" si="16"/>
        <v>3407985</v>
      </c>
      <c r="J556" s="46">
        <f t="shared" si="17"/>
        <v>415950</v>
      </c>
    </row>
    <row r="557" spans="1:10" ht="15">
      <c r="A557" s="67">
        <v>527</v>
      </c>
      <c r="B557" s="18" t="s">
        <v>139</v>
      </c>
      <c r="C557" s="17" t="s">
        <v>130</v>
      </c>
      <c r="D557" s="17" t="s">
        <v>141</v>
      </c>
      <c r="E557" s="65">
        <f>work!G557+work!H557</f>
        <v>1840873</v>
      </c>
      <c r="F557" s="65">
        <f>work!I557+work!J557</f>
        <v>4545005</v>
      </c>
      <c r="H557" s="79" t="s">
        <v>9</v>
      </c>
      <c r="I557" s="46">
        <f t="shared" si="16"/>
        <v>1840873</v>
      </c>
      <c r="J557" s="46">
        <f t="shared" si="17"/>
        <v>4545005</v>
      </c>
    </row>
    <row r="558" spans="1:10" ht="15">
      <c r="A558" s="67">
        <v>528</v>
      </c>
      <c r="B558" s="18" t="s">
        <v>142</v>
      </c>
      <c r="C558" s="17" t="s">
        <v>130</v>
      </c>
      <c r="D558" s="17" t="s">
        <v>144</v>
      </c>
      <c r="E558" s="65">
        <f>work!G558+work!H558</f>
        <v>742033</v>
      </c>
      <c r="F558" s="65">
        <f>work!I558+work!J558</f>
        <v>15800</v>
      </c>
      <c r="H558" s="79" t="str">
        <f>work!L558</f>
        <v>20140609</v>
      </c>
      <c r="I558" s="46">
        <f t="shared" si="16"/>
        <v>742033</v>
      </c>
      <c r="J558" s="46">
        <f t="shared" si="17"/>
        <v>15800</v>
      </c>
    </row>
    <row r="559" spans="1:10" ht="15">
      <c r="A559" s="67">
        <v>529</v>
      </c>
      <c r="B559" s="18" t="s">
        <v>145</v>
      </c>
      <c r="C559" s="17" t="s">
        <v>130</v>
      </c>
      <c r="D559" s="17" t="s">
        <v>147</v>
      </c>
      <c r="E559" s="65">
        <f>work!G559+work!H559</f>
        <v>78413</v>
      </c>
      <c r="F559" s="65">
        <f>work!I559+work!J559</f>
        <v>78600</v>
      </c>
      <c r="H559" s="79" t="str">
        <f>work!L559</f>
        <v>20140507</v>
      </c>
      <c r="I559" s="46">
        <f t="shared" si="16"/>
        <v>78413</v>
      </c>
      <c r="J559" s="46">
        <f t="shared" si="17"/>
        <v>78600</v>
      </c>
    </row>
    <row r="560" spans="1:10" ht="15">
      <c r="A560" s="67">
        <v>530</v>
      </c>
      <c r="B560" s="18" t="s">
        <v>148</v>
      </c>
      <c r="C560" s="17" t="s">
        <v>130</v>
      </c>
      <c r="D560" s="17" t="s">
        <v>150</v>
      </c>
      <c r="E560" s="65">
        <f>work!G560+work!H560</f>
        <v>231561</v>
      </c>
      <c r="F560" s="65">
        <f>work!I560+work!J560</f>
        <v>273631</v>
      </c>
      <c r="H560" s="79" t="str">
        <f>work!L560</f>
        <v>20140707</v>
      </c>
      <c r="I560" s="46">
        <f t="shared" si="16"/>
        <v>231561</v>
      </c>
      <c r="J560" s="46">
        <f t="shared" si="17"/>
        <v>273631</v>
      </c>
    </row>
    <row r="561" spans="1:10" ht="15">
      <c r="A561" s="67">
        <v>531</v>
      </c>
      <c r="B561" s="18" t="s">
        <v>151</v>
      </c>
      <c r="C561" s="17" t="s">
        <v>130</v>
      </c>
      <c r="D561" s="17" t="s">
        <v>153</v>
      </c>
      <c r="E561" s="65">
        <f>work!G561+work!H561</f>
        <v>565030</v>
      </c>
      <c r="F561" s="65">
        <f>work!I561+work!J561</f>
        <v>200585</v>
      </c>
      <c r="H561" s="79" t="str">
        <f>work!L561</f>
        <v>20140609</v>
      </c>
      <c r="I561" s="46">
        <f t="shared" si="16"/>
        <v>565030</v>
      </c>
      <c r="J561" s="46">
        <f t="shared" si="17"/>
        <v>200585</v>
      </c>
    </row>
    <row r="562" spans="1:10" ht="15">
      <c r="A562" s="67">
        <v>532</v>
      </c>
      <c r="B562" s="18" t="s">
        <v>154</v>
      </c>
      <c r="C562" s="17" t="s">
        <v>130</v>
      </c>
      <c r="D562" s="17" t="s">
        <v>156</v>
      </c>
      <c r="E562" s="65">
        <f>work!G562+work!H562</f>
        <v>990983</v>
      </c>
      <c r="F562" s="65">
        <f>work!I562+work!J562</f>
        <v>1543238</v>
      </c>
      <c r="H562" s="79" t="str">
        <f>work!L562</f>
        <v>20140609</v>
      </c>
      <c r="I562" s="46">
        <f t="shared" si="16"/>
        <v>990983</v>
      </c>
      <c r="J562" s="46">
        <f t="shared" si="17"/>
        <v>1543238</v>
      </c>
    </row>
    <row r="563" spans="1:10" ht="15">
      <c r="A563" s="67">
        <v>533</v>
      </c>
      <c r="B563" s="18" t="s">
        <v>157</v>
      </c>
      <c r="C563" s="17" t="s">
        <v>130</v>
      </c>
      <c r="D563" s="17" t="s">
        <v>159</v>
      </c>
      <c r="E563" s="65">
        <f>work!G563+work!H563</f>
        <v>897118</v>
      </c>
      <c r="F563" s="65">
        <f>work!I563+work!J563</f>
        <v>2557604</v>
      </c>
      <c r="H563" s="79" t="str">
        <f>work!L563</f>
        <v>20140707</v>
      </c>
      <c r="I563" s="46">
        <f t="shared" si="16"/>
        <v>897118</v>
      </c>
      <c r="J563" s="46">
        <f t="shared" si="17"/>
        <v>2557604</v>
      </c>
    </row>
    <row r="564" spans="1:10" ht="15">
      <c r="A564" s="67">
        <v>534</v>
      </c>
      <c r="B564" s="18" t="s">
        <v>160</v>
      </c>
      <c r="C564" s="17" t="s">
        <v>130</v>
      </c>
      <c r="D564" s="17" t="s">
        <v>162</v>
      </c>
      <c r="E564" s="65">
        <f>work!G564+work!H564</f>
        <v>14267856</v>
      </c>
      <c r="F564" s="65">
        <f>work!I564+work!J564</f>
        <v>444860</v>
      </c>
      <c r="H564" s="79" t="str">
        <f>work!L564</f>
        <v>20140609</v>
      </c>
      <c r="I564" s="46">
        <f t="shared" si="16"/>
        <v>14267856</v>
      </c>
      <c r="J564" s="46">
        <f t="shared" si="17"/>
        <v>444860</v>
      </c>
    </row>
    <row r="565" spans="1:10" ht="15">
      <c r="A565" s="67">
        <v>535</v>
      </c>
      <c r="B565" s="18" t="s">
        <v>163</v>
      </c>
      <c r="C565" s="17" t="s">
        <v>130</v>
      </c>
      <c r="D565" s="17" t="s">
        <v>165</v>
      </c>
      <c r="E565" s="65">
        <f>work!G565+work!H565</f>
        <v>566449</v>
      </c>
      <c r="F565" s="65">
        <f>work!I565+work!J565</f>
        <v>1275</v>
      </c>
      <c r="H565" s="79" t="str">
        <f>work!L565</f>
        <v>20140507</v>
      </c>
      <c r="I565" s="46">
        <f t="shared" si="16"/>
        <v>566449</v>
      </c>
      <c r="J565" s="46">
        <f t="shared" si="17"/>
        <v>1275</v>
      </c>
    </row>
    <row r="566" spans="1:10" ht="15">
      <c r="A566" s="67">
        <v>536</v>
      </c>
      <c r="B566" s="18" t="s">
        <v>166</v>
      </c>
      <c r="C566" s="17" t="s">
        <v>130</v>
      </c>
      <c r="D566" s="17" t="s">
        <v>168</v>
      </c>
      <c r="E566" s="65">
        <f>work!G566+work!H566</f>
        <v>802516</v>
      </c>
      <c r="F566" s="65">
        <f>work!I566+work!J566</f>
        <v>248565</v>
      </c>
      <c r="H566" s="79" t="str">
        <f>work!L566</f>
        <v>20140707</v>
      </c>
      <c r="I566" s="46">
        <f t="shared" si="16"/>
        <v>802516</v>
      </c>
      <c r="J566" s="46">
        <f t="shared" si="17"/>
        <v>248565</v>
      </c>
    </row>
    <row r="567" spans="1:10" ht="15">
      <c r="A567" s="67">
        <v>537</v>
      </c>
      <c r="B567" s="18" t="s">
        <v>169</v>
      </c>
      <c r="C567" s="17" t="s">
        <v>130</v>
      </c>
      <c r="D567" s="17" t="s">
        <v>171</v>
      </c>
      <c r="E567" s="65">
        <f>work!G567+work!H567</f>
        <v>228645</v>
      </c>
      <c r="F567" s="65">
        <f>work!I567+work!J567</f>
        <v>208790</v>
      </c>
      <c r="H567" s="79" t="str">
        <f>work!L567</f>
        <v>20140507</v>
      </c>
      <c r="I567" s="46">
        <f t="shared" si="16"/>
        <v>228645</v>
      </c>
      <c r="J567" s="46">
        <f t="shared" si="17"/>
        <v>208790</v>
      </c>
    </row>
    <row r="568" spans="1:10" ht="15">
      <c r="A568" s="67">
        <v>538</v>
      </c>
      <c r="B568" s="18" t="s">
        <v>172</v>
      </c>
      <c r="C568" s="17" t="s">
        <v>130</v>
      </c>
      <c r="D568" s="17" t="s">
        <v>174</v>
      </c>
      <c r="E568" s="65">
        <f>work!G568+work!H568</f>
        <v>163184</v>
      </c>
      <c r="F568" s="65">
        <f>work!I568+work!J568</f>
        <v>43300</v>
      </c>
      <c r="H568" s="79" t="str">
        <f>work!L568</f>
        <v>20140609</v>
      </c>
      <c r="I568" s="46">
        <f t="shared" si="16"/>
        <v>163184</v>
      </c>
      <c r="J568" s="46">
        <f t="shared" si="17"/>
        <v>43300</v>
      </c>
    </row>
    <row r="569" spans="1:10" ht="15">
      <c r="A569" s="67">
        <v>539</v>
      </c>
      <c r="B569" s="18" t="s">
        <v>175</v>
      </c>
      <c r="C569" s="17" t="s">
        <v>130</v>
      </c>
      <c r="D569" s="17" t="s">
        <v>177</v>
      </c>
      <c r="E569" s="65">
        <f>work!G569+work!H569</f>
        <v>1092532</v>
      </c>
      <c r="F569" s="65">
        <f>work!I569+work!J569</f>
        <v>100928</v>
      </c>
      <c r="H569" s="79" t="str">
        <f>work!L569</f>
        <v>20140609</v>
      </c>
      <c r="I569" s="46">
        <f t="shared" si="16"/>
        <v>1092532</v>
      </c>
      <c r="J569" s="46">
        <f t="shared" si="17"/>
        <v>100928</v>
      </c>
    </row>
    <row r="570" spans="1:10" ht="15">
      <c r="A570" s="67">
        <v>540</v>
      </c>
      <c r="B570" s="18" t="s">
        <v>178</v>
      </c>
      <c r="C570" s="17" t="s">
        <v>130</v>
      </c>
      <c r="D570" s="17" t="s">
        <v>638</v>
      </c>
      <c r="E570" s="65">
        <f>work!G570+work!H570</f>
        <v>356137</v>
      </c>
      <c r="F570" s="65">
        <f>work!I570+work!J570</f>
        <v>100278</v>
      </c>
      <c r="H570" s="79" t="str">
        <f>work!L570</f>
        <v>20140609</v>
      </c>
      <c r="I570" s="46">
        <f t="shared" si="16"/>
        <v>356137</v>
      </c>
      <c r="J570" s="46">
        <f t="shared" si="17"/>
        <v>100278</v>
      </c>
    </row>
    <row r="571" spans="1:10" ht="15">
      <c r="A571" s="67">
        <v>541</v>
      </c>
      <c r="B571" s="18" t="s">
        <v>180</v>
      </c>
      <c r="C571" s="17" t="s">
        <v>130</v>
      </c>
      <c r="D571" s="17" t="s">
        <v>182</v>
      </c>
      <c r="E571" s="65">
        <f>work!G571+work!H571</f>
        <v>3812035</v>
      </c>
      <c r="F571" s="65">
        <f>work!I571+work!J571</f>
        <v>1947105</v>
      </c>
      <c r="H571" s="79" t="str">
        <f>work!L571</f>
        <v>20140609</v>
      </c>
      <c r="I571" s="46">
        <f t="shared" si="16"/>
        <v>3812035</v>
      </c>
      <c r="J571" s="46">
        <f t="shared" si="17"/>
        <v>1947105</v>
      </c>
    </row>
    <row r="572" spans="1:10" ht="15">
      <c r="A572" s="67">
        <v>542</v>
      </c>
      <c r="B572" s="18" t="s">
        <v>183</v>
      </c>
      <c r="C572" s="17" t="s">
        <v>130</v>
      </c>
      <c r="D572" s="17" t="s">
        <v>1107</v>
      </c>
      <c r="E572" s="65">
        <f>work!G572+work!H572</f>
        <v>1549500</v>
      </c>
      <c r="F572" s="65">
        <f>work!I572+work!J572</f>
        <v>219896</v>
      </c>
      <c r="H572" s="79" t="str">
        <f>work!L572</f>
        <v>20140609</v>
      </c>
      <c r="I572" s="46">
        <f t="shared" si="16"/>
        <v>1549500</v>
      </c>
      <c r="J572" s="46">
        <f t="shared" si="17"/>
        <v>219896</v>
      </c>
    </row>
    <row r="573" spans="1:10" ht="15">
      <c r="A573" s="67">
        <v>543</v>
      </c>
      <c r="B573" s="18" t="s">
        <v>185</v>
      </c>
      <c r="C573" s="17" t="s">
        <v>130</v>
      </c>
      <c r="D573" s="17" t="s">
        <v>187</v>
      </c>
      <c r="E573" s="65">
        <f>work!G573+work!H573</f>
        <v>5260818</v>
      </c>
      <c r="F573" s="65">
        <f>work!I573+work!J573</f>
        <v>200555</v>
      </c>
      <c r="H573" s="79" t="str">
        <f>work!L573</f>
        <v>20140609</v>
      </c>
      <c r="I573" s="46">
        <f t="shared" si="16"/>
        <v>5260818</v>
      </c>
      <c r="J573" s="46">
        <f t="shared" si="17"/>
        <v>200555</v>
      </c>
    </row>
    <row r="574" spans="1:10" ht="15">
      <c r="A574" s="67">
        <v>544</v>
      </c>
      <c r="B574" s="18" t="s">
        <v>188</v>
      </c>
      <c r="C574" s="17" t="s">
        <v>130</v>
      </c>
      <c r="D574" s="17" t="s">
        <v>190</v>
      </c>
      <c r="E574" s="65" t="e">
        <f>work!G574+work!H574</f>
        <v>#VALUE!</v>
      </c>
      <c r="F574" s="65" t="e">
        <f>work!I574+work!J574</f>
        <v>#VALUE!</v>
      </c>
      <c r="H574" s="79" t="str">
        <f>work!L574</f>
        <v>20140707</v>
      </c>
      <c r="I574" s="46" t="e">
        <f t="shared" si="16"/>
        <v>#VALUE!</v>
      </c>
      <c r="J574" s="46" t="e">
        <f t="shared" si="17"/>
        <v>#VALUE!</v>
      </c>
    </row>
    <row r="575" spans="1:10" ht="15">
      <c r="A575" s="67">
        <v>545</v>
      </c>
      <c r="B575" s="18" t="s">
        <v>191</v>
      </c>
      <c r="C575" s="17" t="s">
        <v>195</v>
      </c>
      <c r="D575" s="17" t="s">
        <v>197</v>
      </c>
      <c r="E575" s="65">
        <f>work!G575+work!H575</f>
        <v>65420</v>
      </c>
      <c r="F575" s="65">
        <f>work!I575+work!J575</f>
        <v>13652</v>
      </c>
      <c r="H575" s="79" t="str">
        <f>work!L575</f>
        <v>20140609</v>
      </c>
      <c r="I575" s="46">
        <f t="shared" si="16"/>
        <v>65420</v>
      </c>
      <c r="J575" s="46">
        <f t="shared" si="17"/>
        <v>13652</v>
      </c>
    </row>
    <row r="576" spans="1:10" ht="15">
      <c r="A576" s="67">
        <v>546</v>
      </c>
      <c r="B576" s="18" t="s">
        <v>192</v>
      </c>
      <c r="C576" s="17" t="s">
        <v>195</v>
      </c>
      <c r="D576" s="17" t="s">
        <v>200</v>
      </c>
      <c r="E576" s="65">
        <f>work!G576+work!H576</f>
        <v>38115</v>
      </c>
      <c r="F576" s="65">
        <f>work!I576+work!J576</f>
        <v>48216</v>
      </c>
      <c r="H576" s="79" t="str">
        <f>work!L576</f>
        <v>20140707</v>
      </c>
      <c r="I576" s="46">
        <f t="shared" si="16"/>
        <v>38115</v>
      </c>
      <c r="J576" s="46">
        <f t="shared" si="17"/>
        <v>48216</v>
      </c>
    </row>
    <row r="577" spans="1:10" ht="15">
      <c r="A577" s="67">
        <v>547</v>
      </c>
      <c r="B577" s="18" t="s">
        <v>193</v>
      </c>
      <c r="C577" s="17" t="s">
        <v>195</v>
      </c>
      <c r="D577" s="17" t="s">
        <v>203</v>
      </c>
      <c r="E577" s="65">
        <f>work!G577+work!H577</f>
        <v>56635</v>
      </c>
      <c r="F577" s="65">
        <f>work!I577+work!J577</f>
        <v>24727</v>
      </c>
      <c r="H577" s="79" t="str">
        <f>work!L577</f>
        <v>20140609</v>
      </c>
      <c r="I577" s="46">
        <f t="shared" si="16"/>
        <v>56635</v>
      </c>
      <c r="J577" s="46">
        <f t="shared" si="17"/>
        <v>24727</v>
      </c>
    </row>
    <row r="578" spans="1:10" ht="15">
      <c r="A578" s="67">
        <v>548</v>
      </c>
      <c r="B578" s="18" t="s">
        <v>194</v>
      </c>
      <c r="C578" s="17" t="s">
        <v>195</v>
      </c>
      <c r="D578" s="17" t="s">
        <v>206</v>
      </c>
      <c r="E578" s="65">
        <f>work!G578+work!H578</f>
        <v>11275072</v>
      </c>
      <c r="F578" s="65">
        <f>work!I578+work!J578</f>
        <v>28750</v>
      </c>
      <c r="H578" s="79" t="str">
        <f>work!L578</f>
        <v>20140609</v>
      </c>
      <c r="I578" s="46">
        <f t="shared" si="16"/>
        <v>11275072</v>
      </c>
      <c r="J578" s="46">
        <f t="shared" si="17"/>
        <v>28750</v>
      </c>
    </row>
    <row r="579" spans="1:10" ht="15">
      <c r="A579" s="67">
        <v>549</v>
      </c>
      <c r="B579" s="18" t="s">
        <v>198</v>
      </c>
      <c r="C579" s="17" t="s">
        <v>195</v>
      </c>
      <c r="D579" s="17" t="s">
        <v>940</v>
      </c>
      <c r="E579" s="65">
        <f>work!G579+work!H579</f>
        <v>42058</v>
      </c>
      <c r="F579" s="65">
        <f>work!I579+work!J579</f>
        <v>30000</v>
      </c>
      <c r="H579" s="79" t="str">
        <f>work!L579</f>
        <v>20140507</v>
      </c>
      <c r="I579" s="46">
        <f t="shared" si="16"/>
        <v>42058</v>
      </c>
      <c r="J579" s="46">
        <f t="shared" si="17"/>
        <v>30000</v>
      </c>
    </row>
    <row r="580" spans="1:10" ht="15">
      <c r="A580" s="67">
        <v>550</v>
      </c>
      <c r="B580" s="18" t="s">
        <v>201</v>
      </c>
      <c r="C580" s="17" t="s">
        <v>195</v>
      </c>
      <c r="D580" s="17" t="s">
        <v>211</v>
      </c>
      <c r="E580" s="65">
        <f>work!G580+work!H580</f>
        <v>94000</v>
      </c>
      <c r="F580" s="65">
        <f>work!I580+work!J580</f>
        <v>52065</v>
      </c>
      <c r="H580" s="79" t="str">
        <f>work!L580</f>
        <v>20140507</v>
      </c>
      <c r="I580" s="46">
        <f t="shared" si="16"/>
        <v>94000</v>
      </c>
      <c r="J580" s="46">
        <f t="shared" si="17"/>
        <v>52065</v>
      </c>
    </row>
    <row r="581" spans="1:10" ht="15">
      <c r="A581" s="67">
        <v>551</v>
      </c>
      <c r="B581" s="18" t="s">
        <v>204</v>
      </c>
      <c r="C581" s="17" t="s">
        <v>195</v>
      </c>
      <c r="D581" s="17" t="s">
        <v>835</v>
      </c>
      <c r="E581" s="65">
        <f>work!G581+work!H581</f>
        <v>37958</v>
      </c>
      <c r="F581" s="65">
        <f>work!I581+work!J581</f>
        <v>86901</v>
      </c>
      <c r="H581" s="79" t="str">
        <f>work!L581</f>
        <v>20140609</v>
      </c>
      <c r="I581" s="46">
        <f t="shared" si="16"/>
        <v>37958</v>
      </c>
      <c r="J581" s="46">
        <f t="shared" si="17"/>
        <v>86901</v>
      </c>
    </row>
    <row r="582" spans="1:10" ht="15">
      <c r="A582" s="67">
        <v>552</v>
      </c>
      <c r="B582" s="18" t="s">
        <v>207</v>
      </c>
      <c r="C582" s="17" t="s">
        <v>195</v>
      </c>
      <c r="D582" s="17" t="s">
        <v>216</v>
      </c>
      <c r="E582" s="65">
        <f>work!G582+work!H582</f>
        <v>106475</v>
      </c>
      <c r="F582" s="65">
        <f>work!I582+work!J582</f>
        <v>948605</v>
      </c>
      <c r="H582" s="79" t="str">
        <f>work!L582</f>
        <v>20140609</v>
      </c>
      <c r="I582" s="46">
        <f t="shared" si="16"/>
        <v>106475</v>
      </c>
      <c r="J582" s="46">
        <f t="shared" si="17"/>
        <v>948605</v>
      </c>
    </row>
    <row r="583" spans="1:10" ht="15">
      <c r="A583" s="67">
        <v>553</v>
      </c>
      <c r="B583" s="18" t="s">
        <v>209</v>
      </c>
      <c r="C583" s="17" t="s">
        <v>195</v>
      </c>
      <c r="D583" s="17" t="s">
        <v>219</v>
      </c>
      <c r="E583" s="65">
        <f>work!G583+work!H583</f>
        <v>26709</v>
      </c>
      <c r="F583" s="65">
        <f>work!I583+work!J583</f>
        <v>54475</v>
      </c>
      <c r="H583" s="79" t="str">
        <f>work!L583</f>
        <v>20140609</v>
      </c>
      <c r="I583" s="46">
        <f t="shared" si="16"/>
        <v>26709</v>
      </c>
      <c r="J583" s="46">
        <f t="shared" si="17"/>
        <v>54475</v>
      </c>
    </row>
    <row r="584" spans="1:10" ht="15">
      <c r="A584" s="67">
        <v>554</v>
      </c>
      <c r="B584" s="18" t="s">
        <v>212</v>
      </c>
      <c r="C584" s="17" t="s">
        <v>195</v>
      </c>
      <c r="D584" s="17" t="s">
        <v>222</v>
      </c>
      <c r="E584" s="65">
        <f>work!G584+work!H584</f>
        <v>65500</v>
      </c>
      <c r="F584" s="65">
        <f>work!I584+work!J584</f>
        <v>147159</v>
      </c>
      <c r="H584" s="79" t="str">
        <f>work!L584</f>
        <v>20140609</v>
      </c>
      <c r="I584" s="46">
        <f t="shared" si="16"/>
        <v>65500</v>
      </c>
      <c r="J584" s="46">
        <f t="shared" si="17"/>
        <v>147159</v>
      </c>
    </row>
    <row r="585" spans="1:10" ht="15">
      <c r="A585" s="67">
        <v>555</v>
      </c>
      <c r="B585" s="18" t="s">
        <v>214</v>
      </c>
      <c r="C585" s="17" t="s">
        <v>195</v>
      </c>
      <c r="D585" s="17" t="s">
        <v>225</v>
      </c>
      <c r="E585" s="65">
        <f>work!G585+work!H585</f>
        <v>38687</v>
      </c>
      <c r="F585" s="65">
        <f>work!I585+work!J585</f>
        <v>14750</v>
      </c>
      <c r="H585" s="79" t="str">
        <f>work!L585</f>
        <v>No report</v>
      </c>
      <c r="I585" s="46">
        <f t="shared" si="16"/>
        <v>38687</v>
      </c>
      <c r="J585" s="46">
        <f t="shared" si="17"/>
        <v>14750</v>
      </c>
    </row>
    <row r="586" spans="1:10" ht="15">
      <c r="A586" s="67">
        <v>556</v>
      </c>
      <c r="B586" s="18" t="s">
        <v>217</v>
      </c>
      <c r="C586" s="17" t="s">
        <v>195</v>
      </c>
      <c r="D586" s="17" t="s">
        <v>228</v>
      </c>
      <c r="E586" s="65">
        <f>work!G586+work!H586</f>
        <v>164933</v>
      </c>
      <c r="F586" s="65">
        <f>work!I586+work!J586</f>
        <v>64825</v>
      </c>
      <c r="H586" s="79" t="str">
        <f>work!L586</f>
        <v>20140609</v>
      </c>
      <c r="I586" s="46">
        <f t="shared" si="16"/>
        <v>164933</v>
      </c>
      <c r="J586" s="46">
        <f t="shared" si="17"/>
        <v>64825</v>
      </c>
    </row>
    <row r="587" spans="1:10" ht="15">
      <c r="A587" s="67">
        <v>557</v>
      </c>
      <c r="B587" s="18" t="s">
        <v>220</v>
      </c>
      <c r="C587" s="17" t="s">
        <v>195</v>
      </c>
      <c r="D587" s="17" t="s">
        <v>231</v>
      </c>
      <c r="E587" s="65">
        <f>work!G587+work!H587</f>
        <v>60225</v>
      </c>
      <c r="F587" s="65">
        <f>work!I587+work!J587</f>
        <v>6295</v>
      </c>
      <c r="H587" s="79" t="str">
        <f>work!L587</f>
        <v>20140507</v>
      </c>
      <c r="I587" s="46">
        <f t="shared" si="16"/>
        <v>60225</v>
      </c>
      <c r="J587" s="46">
        <f t="shared" si="17"/>
        <v>6295</v>
      </c>
    </row>
    <row r="588" spans="1:10" ht="15">
      <c r="A588" s="67">
        <v>558</v>
      </c>
      <c r="B588" s="18" t="s">
        <v>223</v>
      </c>
      <c r="C588" s="17" t="s">
        <v>195</v>
      </c>
      <c r="D588" s="17" t="s">
        <v>234</v>
      </c>
      <c r="E588" s="65">
        <f>work!G588+work!H588</f>
        <v>38701</v>
      </c>
      <c r="F588" s="65">
        <f>work!I588+work!J588</f>
        <v>0</v>
      </c>
      <c r="H588" s="79" t="str">
        <f>work!L588</f>
        <v>20140707</v>
      </c>
      <c r="I588" s="46">
        <f t="shared" si="16"/>
        <v>38701</v>
      </c>
      <c r="J588" s="46">
        <f t="shared" si="17"/>
        <v>0</v>
      </c>
    </row>
    <row r="589" spans="1:10" ht="15">
      <c r="A589" s="67">
        <v>559</v>
      </c>
      <c r="B589" s="18" t="s">
        <v>226</v>
      </c>
      <c r="C589" s="17" t="s">
        <v>195</v>
      </c>
      <c r="D589" s="17" t="s">
        <v>237</v>
      </c>
      <c r="E589" s="65">
        <f>work!G589+work!H589</f>
        <v>139280</v>
      </c>
      <c r="F589" s="65">
        <f>work!I589+work!J589</f>
        <v>114271</v>
      </c>
      <c r="H589" s="79" t="str">
        <f>work!L589</f>
        <v>20140609</v>
      </c>
      <c r="I589" s="46">
        <f t="shared" si="16"/>
        <v>139280</v>
      </c>
      <c r="J589" s="46">
        <f t="shared" si="17"/>
        <v>114271</v>
      </c>
    </row>
    <row r="590" spans="1:10" ht="15">
      <c r="A590" s="67">
        <v>560</v>
      </c>
      <c r="B590" s="18" t="s">
        <v>229</v>
      </c>
      <c r="C590" s="17" t="s">
        <v>195</v>
      </c>
      <c r="D590" s="17" t="s">
        <v>590</v>
      </c>
      <c r="E590" s="65">
        <f>work!G590+work!H590</f>
        <v>160264</v>
      </c>
      <c r="F590" s="65">
        <f>work!I590+work!J590</f>
        <v>0</v>
      </c>
      <c r="H590" s="79" t="str">
        <f>work!L590</f>
        <v>20140507</v>
      </c>
      <c r="I590" s="46">
        <f t="shared" si="16"/>
        <v>160264</v>
      </c>
      <c r="J590" s="46">
        <f t="shared" si="17"/>
        <v>0</v>
      </c>
    </row>
    <row r="591" spans="1:10" ht="15">
      <c r="A591" s="67">
        <v>561</v>
      </c>
      <c r="B591" s="18" t="s">
        <v>232</v>
      </c>
      <c r="C591" s="17" t="s">
        <v>195</v>
      </c>
      <c r="D591" s="17" t="s">
        <v>242</v>
      </c>
      <c r="E591" s="65">
        <f>work!G591+work!H591</f>
        <v>12400</v>
      </c>
      <c r="F591" s="65">
        <f>work!I591+work!J591</f>
        <v>52590</v>
      </c>
      <c r="H591" s="79" t="str">
        <f>work!L591</f>
        <v>20140507</v>
      </c>
      <c r="I591" s="46">
        <f t="shared" si="16"/>
        <v>12400</v>
      </c>
      <c r="J591" s="46">
        <f t="shared" si="17"/>
        <v>52590</v>
      </c>
    </row>
    <row r="592" spans="1:10" ht="15">
      <c r="A592" s="67">
        <v>562</v>
      </c>
      <c r="B592" s="68">
        <v>2118</v>
      </c>
      <c r="C592" s="17"/>
      <c r="D592" s="17" t="s">
        <v>120</v>
      </c>
      <c r="E592" s="82" t="s">
        <v>121</v>
      </c>
      <c r="F592" s="82" t="s">
        <v>121</v>
      </c>
      <c r="G592" s="81"/>
      <c r="H592" s="79" t="str">
        <f>work!L592</f>
        <v>20140609</v>
      </c>
      <c r="I592" s="46" t="str">
        <f t="shared" si="16"/>
        <v>See Hardwick Twp.</v>
      </c>
      <c r="J592" s="46" t="str">
        <f t="shared" si="17"/>
        <v>See Hardwick Twp.</v>
      </c>
    </row>
    <row r="593" spans="1:10" ht="15">
      <c r="A593" s="67">
        <v>563</v>
      </c>
      <c r="B593" s="18" t="s">
        <v>235</v>
      </c>
      <c r="C593" s="17" t="s">
        <v>195</v>
      </c>
      <c r="D593" s="17" t="s">
        <v>245</v>
      </c>
      <c r="E593" s="65">
        <f>work!G593+work!H593</f>
        <v>1238342</v>
      </c>
      <c r="F593" s="65">
        <f>work!I593+work!J593</f>
        <v>51595</v>
      </c>
      <c r="H593" s="79" t="str">
        <f>work!L593</f>
        <v>20140609</v>
      </c>
      <c r="I593" s="46">
        <f t="shared" si="16"/>
        <v>1238342</v>
      </c>
      <c r="J593" s="46">
        <f t="shared" si="17"/>
        <v>51595</v>
      </c>
    </row>
    <row r="594" spans="1:10" ht="15">
      <c r="A594" s="67">
        <v>564</v>
      </c>
      <c r="B594" s="18" t="s">
        <v>238</v>
      </c>
      <c r="C594" s="17" t="s">
        <v>195</v>
      </c>
      <c r="D594" s="17" t="s">
        <v>248</v>
      </c>
      <c r="E594" s="65">
        <f>work!G594+work!H594</f>
        <v>117417</v>
      </c>
      <c r="F594" s="65">
        <f>work!I594+work!J594</f>
        <v>101925</v>
      </c>
      <c r="H594" s="79" t="str">
        <f>work!L594</f>
        <v>20140507</v>
      </c>
      <c r="I594" s="46">
        <f t="shared" si="16"/>
        <v>117417</v>
      </c>
      <c r="J594" s="46">
        <f t="shared" si="17"/>
        <v>101925</v>
      </c>
    </row>
    <row r="595" spans="1:10" ht="15">
      <c r="A595" s="67">
        <v>565</v>
      </c>
      <c r="B595" s="18" t="s">
        <v>240</v>
      </c>
      <c r="C595" s="17" t="s">
        <v>195</v>
      </c>
      <c r="D595" s="17" t="s">
        <v>251</v>
      </c>
      <c r="E595" s="65">
        <f>work!G595+work!H595</f>
        <v>592630</v>
      </c>
      <c r="F595" s="65">
        <f>work!I595+work!J595</f>
        <v>128416</v>
      </c>
      <c r="H595" s="79" t="str">
        <f>work!L595</f>
        <v>20140609</v>
      </c>
      <c r="I595" s="46">
        <f t="shared" si="16"/>
        <v>592630</v>
      </c>
      <c r="J595" s="46">
        <f t="shared" si="17"/>
        <v>128416</v>
      </c>
    </row>
    <row r="596" spans="1:10" ht="15">
      <c r="A596" s="67">
        <v>566</v>
      </c>
      <c r="B596" s="18" t="s">
        <v>243</v>
      </c>
      <c r="C596" s="17" t="s">
        <v>195</v>
      </c>
      <c r="D596" s="17" t="s">
        <v>523</v>
      </c>
      <c r="E596" s="65">
        <f>work!G596+work!H596</f>
        <v>608249</v>
      </c>
      <c r="F596" s="65">
        <f>work!I596+work!J596</f>
        <v>58100</v>
      </c>
      <c r="H596" s="79" t="str">
        <f>work!L596</f>
        <v>20140707</v>
      </c>
      <c r="I596" s="46">
        <f t="shared" si="16"/>
        <v>608249</v>
      </c>
      <c r="J596" s="46">
        <f t="shared" si="17"/>
        <v>58100</v>
      </c>
    </row>
    <row r="597" spans="1:10" ht="15">
      <c r="A597" s="67">
        <v>567</v>
      </c>
      <c r="B597" s="18" t="s">
        <v>246</v>
      </c>
      <c r="C597" s="17" t="s">
        <v>195</v>
      </c>
      <c r="D597" s="17" t="s">
        <v>254</v>
      </c>
      <c r="E597" s="65">
        <f>work!G597+work!H597</f>
        <v>67265</v>
      </c>
      <c r="F597" s="65">
        <f>work!I597+work!J597</f>
        <v>384120</v>
      </c>
      <c r="H597" s="79" t="str">
        <f>work!L597</f>
        <v>20140609</v>
      </c>
      <c r="I597" s="46">
        <f t="shared" si="16"/>
        <v>67265</v>
      </c>
      <c r="J597" s="46">
        <f t="shared" si="17"/>
        <v>384120</v>
      </c>
    </row>
    <row r="598" spans="1:10" ht="15">
      <c r="A598" s="67">
        <v>568</v>
      </c>
      <c r="B598" s="18" t="s">
        <v>249</v>
      </c>
      <c r="C598" s="17"/>
      <c r="D598" s="70" t="s">
        <v>119</v>
      </c>
      <c r="E598" s="65">
        <f>work!G598+work!H598</f>
        <v>300000</v>
      </c>
      <c r="F598" s="65">
        <f>work!I598+work!J598</f>
        <v>118267892</v>
      </c>
      <c r="H598" s="79" t="str">
        <f>work!L598</f>
        <v>20140507</v>
      </c>
      <c r="I598" s="46">
        <f t="shared" si="16"/>
        <v>300000</v>
      </c>
      <c r="J598" s="46">
        <f t="shared" si="17"/>
        <v>118267892</v>
      </c>
    </row>
    <row r="599" spans="5:8" ht="15">
      <c r="E599" s="65"/>
      <c r="F599" s="65"/>
      <c r="H599" s="76"/>
    </row>
    <row r="601" ht="15">
      <c r="E601" s="65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5">
      <c r="A1" s="96" t="str">
        <f>work_ytd!A1</f>
        <v>Estimated cost of construction authorized by building permits, January-May 2014</v>
      </c>
      <c r="B1" s="81"/>
      <c r="C1" s="81"/>
      <c r="D1" s="81"/>
      <c r="E1" s="81"/>
      <c r="F1" s="81"/>
      <c r="G1" s="13"/>
    </row>
    <row r="2" spans="1:7" ht="15">
      <c r="A2" s="1" t="s">
        <v>11</v>
      </c>
      <c r="B2" s="81"/>
      <c r="C2" s="81"/>
      <c r="D2" s="81"/>
      <c r="E2" s="81"/>
      <c r="F2" s="81"/>
      <c r="G2" s="13"/>
    </row>
    <row r="3" spans="1:7" ht="15">
      <c r="A3" s="16" t="str">
        <f>work_ytd!A2</f>
        <v>Source:  New Jersey Department of Community Affairs, 7/7/14</v>
      </c>
      <c r="B3" s="81"/>
      <c r="C3" s="81"/>
      <c r="D3" s="81"/>
      <c r="E3" s="81"/>
      <c r="F3" s="81"/>
      <c r="G3" s="14"/>
    </row>
    <row r="4" spans="1:6" ht="15">
      <c r="A4" s="81"/>
      <c r="B4" s="8"/>
      <c r="C4" s="81"/>
      <c r="D4" s="81"/>
      <c r="E4" s="81"/>
      <c r="F4" s="81"/>
    </row>
    <row r="5" spans="1:6" ht="15">
      <c r="A5" s="81"/>
      <c r="B5" s="8"/>
      <c r="C5" s="17"/>
      <c r="D5" s="81"/>
      <c r="E5" s="81"/>
      <c r="F5" s="81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3</v>
      </c>
      <c r="F6" s="81"/>
    </row>
    <row r="7" spans="1:7" ht="15.75" thickTop="1">
      <c r="A7" s="18" t="str">
        <f>top_20_ytd!A7</f>
        <v>Jersey City</v>
      </c>
      <c r="B7" s="18" t="str">
        <f>top_20_ytd!B7</f>
        <v>Hudson</v>
      </c>
      <c r="C7" s="44">
        <f>D7+E7</f>
        <v>356732437</v>
      </c>
      <c r="D7" s="44">
        <f>SUM(top_20_ytd!D7+top_20_ytd!E7)</f>
        <v>277450986</v>
      </c>
      <c r="E7" s="44">
        <f>SUM(top_20_ytd!F7+top_20_ytd!G7)</f>
        <v>79281451</v>
      </c>
      <c r="F7" s="81"/>
      <c r="G7" s="46"/>
    </row>
    <row r="8" spans="1:7" ht="15">
      <c r="A8" s="18" t="str">
        <f>top_20_ytd!A8</f>
        <v>Newark City</v>
      </c>
      <c r="B8" s="18" t="str">
        <f>top_20_ytd!B8</f>
        <v>Essex</v>
      </c>
      <c r="C8" s="46">
        <f aca="true" t="shared" si="0" ref="C8:C26">D8+E8</f>
        <v>179450474</v>
      </c>
      <c r="D8" s="46">
        <f>SUM(top_20_ytd!D8+top_20_ytd!E8)</f>
        <v>21600467</v>
      </c>
      <c r="E8" s="46">
        <f>SUM(top_20_ytd!F8+top_20_ytd!G8)</f>
        <v>157850007</v>
      </c>
      <c r="F8" s="81"/>
      <c r="G8" s="46"/>
    </row>
    <row r="9" spans="1:7" ht="15">
      <c r="A9" s="18" t="str">
        <f>top_20_ytd!A9</f>
        <v>New Brunswick City</v>
      </c>
      <c r="B9" s="18" t="str">
        <f>top_20_ytd!B9</f>
        <v>Middlesex</v>
      </c>
      <c r="C9" s="46">
        <f t="shared" si="0"/>
        <v>110830334</v>
      </c>
      <c r="D9" s="46">
        <f>SUM(top_20_ytd!D9+top_20_ytd!E9)</f>
        <v>30087277</v>
      </c>
      <c r="E9" s="46">
        <f>SUM(top_20_ytd!F9+top_20_ytd!G9)</f>
        <v>80743057</v>
      </c>
      <c r="F9" s="81"/>
      <c r="G9" s="46"/>
    </row>
    <row r="10" spans="1:7" ht="15">
      <c r="A10" s="18" t="str">
        <f>top_20_ytd!A10</f>
        <v>Toms River Township</v>
      </c>
      <c r="B10" s="18" t="str">
        <f>top_20_ytd!B10</f>
        <v>Ocean</v>
      </c>
      <c r="C10" s="46">
        <f t="shared" si="0"/>
        <v>103592797</v>
      </c>
      <c r="D10" s="46">
        <f>SUM(top_20_ytd!D10+top_20_ytd!E10)</f>
        <v>77876030</v>
      </c>
      <c r="E10" s="46">
        <f>SUM(top_20_ytd!F10+top_20_ytd!G10)</f>
        <v>25716767</v>
      </c>
      <c r="F10" s="81"/>
      <c r="G10" s="46"/>
    </row>
    <row r="11" spans="1:7" ht="15">
      <c r="A11" s="18" t="str">
        <f>top_20_ytd!A11</f>
        <v>Elizabeth City</v>
      </c>
      <c r="B11" s="18" t="str">
        <f>top_20_ytd!B11</f>
        <v>Union</v>
      </c>
      <c r="C11" s="46">
        <f t="shared" si="0"/>
        <v>77989420</v>
      </c>
      <c r="D11" s="46">
        <f>SUM(top_20_ytd!D11+top_20_ytd!E11)</f>
        <v>26251555</v>
      </c>
      <c r="E11" s="46">
        <f>SUM(top_20_ytd!F11+top_20_ytd!G11)</f>
        <v>51737865</v>
      </c>
      <c r="F11" s="81"/>
      <c r="G11" s="46"/>
    </row>
    <row r="12" spans="1:7" ht="15">
      <c r="A12" s="18" t="str">
        <f>top_20_ytd!A12</f>
        <v>Weehawken Township</v>
      </c>
      <c r="B12" s="18" t="str">
        <f>top_20_ytd!B12</f>
        <v>Hudson</v>
      </c>
      <c r="C12" s="46">
        <f t="shared" si="0"/>
        <v>73638031</v>
      </c>
      <c r="D12" s="46">
        <f>SUM(top_20_ytd!D12+top_20_ytd!E12)</f>
        <v>48249828</v>
      </c>
      <c r="E12" s="46">
        <f>SUM(top_20_ytd!F12+top_20_ytd!G12)</f>
        <v>25388203</v>
      </c>
      <c r="F12" s="81"/>
      <c r="G12" s="46"/>
    </row>
    <row r="13" spans="1:7" ht="15">
      <c r="A13" s="18" t="str">
        <f>top_20_ytd!A13</f>
        <v>Franklin Township</v>
      </c>
      <c r="B13" s="18" t="str">
        <f>top_20_ytd!B13</f>
        <v>Somerset</v>
      </c>
      <c r="C13" s="46">
        <f t="shared" si="0"/>
        <v>72130146</v>
      </c>
      <c r="D13" s="46">
        <f>SUM(top_20_ytd!D13+top_20_ytd!E13)</f>
        <v>30404291</v>
      </c>
      <c r="E13" s="46">
        <f>SUM(top_20_ytd!F13+top_20_ytd!G13)</f>
        <v>41725855</v>
      </c>
      <c r="F13" s="81"/>
      <c r="G13" s="46"/>
    </row>
    <row r="14" spans="1:7" ht="15">
      <c r="A14" s="18" t="str">
        <f>top_20_ytd!A14</f>
        <v>Wayne Township</v>
      </c>
      <c r="B14" s="18" t="str">
        <f>top_20_ytd!B14</f>
        <v>Passaic</v>
      </c>
      <c r="C14" s="46">
        <f t="shared" si="0"/>
        <v>66404763</v>
      </c>
      <c r="D14" s="46">
        <f>SUM(top_20_ytd!D14+top_20_ytd!E14)</f>
        <v>10348990</v>
      </c>
      <c r="E14" s="46">
        <f>SUM(top_20_ytd!F14+top_20_ytd!G14)</f>
        <v>56055773</v>
      </c>
      <c r="F14" s="81"/>
      <c r="G14" s="46"/>
    </row>
    <row r="15" spans="1:7" ht="15">
      <c r="A15" s="18" t="str">
        <f>top_20_ytd!A15</f>
        <v>Lakewood Township</v>
      </c>
      <c r="B15" s="18" t="str">
        <f>top_20_ytd!B15</f>
        <v>Ocean</v>
      </c>
      <c r="C15" s="46">
        <f t="shared" si="0"/>
        <v>65062406</v>
      </c>
      <c r="D15" s="46">
        <f>SUM(top_20_ytd!D15+top_20_ytd!E15)</f>
        <v>39822654</v>
      </c>
      <c r="E15" s="46">
        <f>SUM(top_20_ytd!F15+top_20_ytd!G15)</f>
        <v>25239752</v>
      </c>
      <c r="G15" s="46"/>
    </row>
    <row r="16" spans="1:7" ht="15">
      <c r="A16" s="18" t="str">
        <f>top_20_ytd!A16</f>
        <v>Princeton (Consolidated 1114)</v>
      </c>
      <c r="B16" s="18" t="str">
        <f>top_20_ytd!B16</f>
        <v>Mercer</v>
      </c>
      <c r="C16" s="46">
        <f t="shared" si="0"/>
        <v>64979506</v>
      </c>
      <c r="D16" s="46">
        <f>SUM(top_20_ytd!D16+top_20_ytd!E16)</f>
        <v>21874891</v>
      </c>
      <c r="E16" s="46">
        <f>SUM(top_20_ytd!F16+top_20_ytd!G16)</f>
        <v>43104615</v>
      </c>
      <c r="G16" s="46"/>
    </row>
    <row r="17" spans="1:7" ht="15">
      <c r="A17" s="18" t="str">
        <f>top_20_ytd!A17</f>
        <v>New Providence Borough</v>
      </c>
      <c r="B17" s="18" t="str">
        <f>top_20_ytd!B17</f>
        <v>Union</v>
      </c>
      <c r="C17" s="46">
        <f t="shared" si="0"/>
        <v>58563304</v>
      </c>
      <c r="D17" s="46">
        <f>SUM(top_20_ytd!D17+top_20_ytd!E17)</f>
        <v>51033748</v>
      </c>
      <c r="E17" s="46">
        <f>SUM(top_20_ytd!F17+top_20_ytd!G17)</f>
        <v>7529556</v>
      </c>
      <c r="G17" s="46"/>
    </row>
    <row r="18" spans="1:7" ht="15">
      <c r="A18" s="18" t="str">
        <f>top_20_ytd!A18</f>
        <v>Woodbridge Township</v>
      </c>
      <c r="B18" s="18" t="str">
        <f>top_20_ytd!B18</f>
        <v>Middlesex</v>
      </c>
      <c r="C18" s="46">
        <f t="shared" si="0"/>
        <v>57701834</v>
      </c>
      <c r="D18" s="46">
        <f>SUM(top_20_ytd!D18+top_20_ytd!E18)</f>
        <v>15695073</v>
      </c>
      <c r="E18" s="46">
        <f>SUM(top_20_ytd!F18+top_20_ytd!G18)</f>
        <v>42006761</v>
      </c>
      <c r="G18" s="46"/>
    </row>
    <row r="19" spans="1:7" ht="15">
      <c r="A19" s="18" t="str">
        <f>top_20_ytd!A19</f>
        <v>Camden City</v>
      </c>
      <c r="B19" s="18" t="str">
        <f>top_20_ytd!B19</f>
        <v>Camden</v>
      </c>
      <c r="C19" s="46">
        <f t="shared" si="0"/>
        <v>49080315</v>
      </c>
      <c r="D19" s="46">
        <f>SUM(top_20_ytd!D19+top_20_ytd!E19)</f>
        <v>20090923</v>
      </c>
      <c r="E19" s="46">
        <f>SUM(top_20_ytd!F19+top_20_ytd!G19)</f>
        <v>28989392</v>
      </c>
      <c r="G19" s="46"/>
    </row>
    <row r="20" spans="1:7" ht="15">
      <c r="A20" s="18" t="str">
        <f>top_20_ytd!A20</f>
        <v>Secaucus Town</v>
      </c>
      <c r="B20" s="18" t="str">
        <f>top_20_ytd!B20</f>
        <v>Hudson</v>
      </c>
      <c r="C20" s="46">
        <f t="shared" si="0"/>
        <v>47377544</v>
      </c>
      <c r="D20" s="46">
        <f>SUM(top_20_ytd!D20+top_20_ytd!E20)</f>
        <v>14894867</v>
      </c>
      <c r="E20" s="46">
        <f>SUM(top_20_ytd!F20+top_20_ytd!G20)</f>
        <v>32482677</v>
      </c>
      <c r="G20" s="46"/>
    </row>
    <row r="21" spans="1:7" ht="15">
      <c r="A21" s="18" t="str">
        <f>top_20_ytd!A21</f>
        <v>Piscataway Township</v>
      </c>
      <c r="B21" s="18" t="str">
        <f>top_20_ytd!B21</f>
        <v>Middlesex</v>
      </c>
      <c r="C21" s="46">
        <f t="shared" si="0"/>
        <v>47077121</v>
      </c>
      <c r="D21" s="46">
        <f>SUM(top_20_ytd!D21+top_20_ytd!E21)</f>
        <v>7700665</v>
      </c>
      <c r="E21" s="46">
        <f>SUM(top_20_ytd!F21+top_20_ytd!G21)</f>
        <v>39376456</v>
      </c>
      <c r="G21" s="46"/>
    </row>
    <row r="22" spans="1:7" ht="15">
      <c r="A22" s="18" t="str">
        <f>top_20_ytd!A22</f>
        <v>Edison Township</v>
      </c>
      <c r="B22" s="18" t="str">
        <f>top_20_ytd!B22</f>
        <v>Middlesex</v>
      </c>
      <c r="C22" s="46">
        <f t="shared" si="0"/>
        <v>44235871</v>
      </c>
      <c r="D22" s="46">
        <f>SUM(top_20_ytd!D22+top_20_ytd!E22)</f>
        <v>28352498</v>
      </c>
      <c r="E22" s="46">
        <f>SUM(top_20_ytd!F22+top_20_ytd!G22)</f>
        <v>15883373</v>
      </c>
      <c r="G22" s="46"/>
    </row>
    <row r="23" spans="1:7" ht="15">
      <c r="A23" s="18" t="str">
        <f>top_20_ytd!A23</f>
        <v>Atlantic City</v>
      </c>
      <c r="B23" s="18" t="str">
        <f>top_20_ytd!B23</f>
        <v>Atlantic</v>
      </c>
      <c r="C23" s="46">
        <f t="shared" si="0"/>
        <v>44088498</v>
      </c>
      <c r="D23" s="46">
        <f>SUM(top_20_ytd!D23+top_20_ytd!E23)</f>
        <v>5818773</v>
      </c>
      <c r="E23" s="46">
        <f>SUM(top_20_ytd!F23+top_20_ytd!G23)</f>
        <v>38269725</v>
      </c>
      <c r="G23" s="46"/>
    </row>
    <row r="24" spans="1:7" ht="15">
      <c r="A24" s="18" t="str">
        <f>top_20_ytd!A24</f>
        <v>Bridgewater Township</v>
      </c>
      <c r="B24" s="18" t="str">
        <f>top_20_ytd!B24</f>
        <v>Somerset</v>
      </c>
      <c r="C24" s="46">
        <f t="shared" si="0"/>
        <v>42164763</v>
      </c>
      <c r="D24" s="46">
        <f>SUM(top_20_ytd!D24+top_20_ytd!E24)</f>
        <v>9917781</v>
      </c>
      <c r="E24" s="46">
        <f>SUM(top_20_ytd!F24+top_20_ytd!G24)</f>
        <v>32246982</v>
      </c>
      <c r="G24" s="46"/>
    </row>
    <row r="25" spans="1:7" ht="15">
      <c r="A25" s="18" t="str">
        <f>top_20_ytd!A25</f>
        <v>Brick Township</v>
      </c>
      <c r="B25" s="18" t="str">
        <f>top_20_ytd!B25</f>
        <v>Ocean</v>
      </c>
      <c r="C25" s="46">
        <f t="shared" si="0"/>
        <v>40959989</v>
      </c>
      <c r="D25" s="46">
        <f>SUM(top_20_ytd!D25+top_20_ytd!E25)</f>
        <v>34003358</v>
      </c>
      <c r="E25" s="46">
        <f>SUM(top_20_ytd!F25+top_20_ytd!G25)</f>
        <v>6956631</v>
      </c>
      <c r="G25" s="46"/>
    </row>
    <row r="26" spans="1:7" ht="15">
      <c r="A26" s="18" t="str">
        <f>top_20_ytd!A26</f>
        <v>Hamilton Township</v>
      </c>
      <c r="B26" s="18" t="str">
        <f>top_20_ytd!B26</f>
        <v>Mercer</v>
      </c>
      <c r="C26" s="46">
        <f t="shared" si="0"/>
        <v>38694803</v>
      </c>
      <c r="D26" s="46">
        <f>SUM(top_20_ytd!D26+top_20_ytd!E26)</f>
        <v>14687059</v>
      </c>
      <c r="E26" s="46">
        <f>SUM(top_20_ytd!F26+top_20_ytd!G26)</f>
        <v>24007744</v>
      </c>
      <c r="G26" s="46"/>
    </row>
    <row r="27" spans="1:5" ht="15">
      <c r="A27" s="18" t="s">
        <v>11</v>
      </c>
      <c r="B27" s="17"/>
      <c r="C27" s="49">
        <f>SUM(C7:C26)</f>
        <v>1640754356</v>
      </c>
      <c r="D27" s="49">
        <f>SUM(D7:D26)</f>
        <v>786161714</v>
      </c>
      <c r="E27" s="49">
        <f>SUM(E7:E26)</f>
        <v>854592642</v>
      </c>
    </row>
    <row r="28" spans="1:5" ht="15">
      <c r="A28" s="18" t="s">
        <v>6</v>
      </c>
      <c r="C28" s="52">
        <f>D28+E28</f>
        <v>5226811565</v>
      </c>
      <c r="D28" s="27">
        <f>SUM(top_20_ytd!D28:E28)</f>
        <v>2752000989</v>
      </c>
      <c r="E28" s="27">
        <f>SUM(top_20_ytd!F28:G28)</f>
        <v>2474810576</v>
      </c>
    </row>
    <row r="29" spans="1:5" ht="15">
      <c r="A29" s="18" t="s">
        <v>12</v>
      </c>
      <c r="C29" s="42">
        <f>C27/C28</f>
        <v>0.3139111359948175</v>
      </c>
      <c r="D29" s="42">
        <f>D27/D28</f>
        <v>0.2856691248085885</v>
      </c>
      <c r="E29" s="42">
        <f>E27/E28</f>
        <v>0.3453163851357325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May 2014</v>
      </c>
      <c r="B1" s="3"/>
      <c r="C1" s="3"/>
      <c r="D1" s="3"/>
      <c r="E1" s="3"/>
      <c r="F1" s="3"/>
    </row>
    <row r="2" spans="1:6" ht="15.75">
      <c r="A2" s="6" t="s">
        <v>11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7/7/14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8</v>
      </c>
      <c r="F6" s="33"/>
    </row>
    <row r="7" spans="1:8" ht="15.75" thickTop="1">
      <c r="A7" s="18" t="str">
        <f>top_20!A7</f>
        <v>Newark City</v>
      </c>
      <c r="B7" s="18" t="str">
        <f>top_20!B7</f>
        <v>Essex</v>
      </c>
      <c r="C7" s="69">
        <f>D7+E7</f>
        <v>92240950</v>
      </c>
      <c r="D7" s="44">
        <f>SUM(top_20!D7+top_20!E7)</f>
        <v>4523360</v>
      </c>
      <c r="E7" s="44">
        <f>SUM(top_20!F7+top_20!G7)</f>
        <v>87717590</v>
      </c>
      <c r="F7" s="26"/>
      <c r="H7" s="5"/>
    </row>
    <row r="8" spans="1:8" ht="15">
      <c r="A8" s="18" t="str">
        <f>top_20!A8</f>
        <v>Jersey City</v>
      </c>
      <c r="B8" s="18" t="str">
        <f>top_20!B8</f>
        <v>Hudson</v>
      </c>
      <c r="C8" s="49">
        <f aca="true" t="shared" si="0" ref="C8:C25">D8+E8</f>
        <v>63397785</v>
      </c>
      <c r="D8" s="46">
        <f>SUM(top_20!D8+top_20!E8)</f>
        <v>53219191</v>
      </c>
      <c r="E8" s="46">
        <f>SUM(top_20!F8+top_20!G8)</f>
        <v>10178594</v>
      </c>
      <c r="F8" s="26"/>
      <c r="G8" s="5"/>
      <c r="H8" s="5"/>
    </row>
    <row r="9" spans="1:8" ht="15">
      <c r="A9" s="18" t="str">
        <f>top_20!A9</f>
        <v>Camden City</v>
      </c>
      <c r="B9" s="18" t="str">
        <f>top_20!B9</f>
        <v>Camden</v>
      </c>
      <c r="C9" s="49">
        <f t="shared" si="0"/>
        <v>35132420</v>
      </c>
      <c r="D9" s="46">
        <f>SUM(top_20!D9+top_20!E9)</f>
        <v>16014254</v>
      </c>
      <c r="E9" s="46">
        <f>SUM(top_20!F9+top_20!G9)</f>
        <v>19118166</v>
      </c>
      <c r="F9" s="26"/>
      <c r="G9" s="5"/>
      <c r="H9" s="5"/>
    </row>
    <row r="10" spans="1:8" ht="15">
      <c r="A10" s="18" t="str">
        <f>top_20!A10</f>
        <v>Secaucus Town</v>
      </c>
      <c r="B10" s="18" t="str">
        <f>top_20!B10</f>
        <v>Hudson</v>
      </c>
      <c r="C10" s="49">
        <f t="shared" si="0"/>
        <v>33639440</v>
      </c>
      <c r="D10" s="46">
        <f>SUM(top_20!D10+top_20!E10)</f>
        <v>10740995</v>
      </c>
      <c r="E10" s="46">
        <f>SUM(top_20!F10+top_20!G10)</f>
        <v>22898445</v>
      </c>
      <c r="F10" s="26"/>
      <c r="G10" s="5"/>
      <c r="H10" s="5"/>
    </row>
    <row r="11" spans="1:8" ht="15">
      <c r="A11" s="18" t="str">
        <f>top_20!A11</f>
        <v>Edison Township</v>
      </c>
      <c r="B11" s="18" t="str">
        <f>top_20!B11</f>
        <v>Middlesex</v>
      </c>
      <c r="C11" s="49">
        <f t="shared" si="0"/>
        <v>22975169</v>
      </c>
      <c r="D11" s="46">
        <f>SUM(top_20!D11+top_20!E11)</f>
        <v>16949892</v>
      </c>
      <c r="E11" s="46">
        <f>SUM(top_20!F11+top_20!G11)</f>
        <v>6025277</v>
      </c>
      <c r="F11" s="26"/>
      <c r="G11" s="5"/>
      <c r="H11" s="5"/>
    </row>
    <row r="12" spans="1:8" ht="15">
      <c r="A12" s="18" t="str">
        <f>top_20!A12</f>
        <v>Lakewood Township</v>
      </c>
      <c r="B12" s="18" t="str">
        <f>top_20!B12</f>
        <v>Ocean</v>
      </c>
      <c r="C12" s="49">
        <f t="shared" si="0"/>
        <v>20296743</v>
      </c>
      <c r="D12" s="46">
        <f>SUM(top_20!D12+top_20!E12)</f>
        <v>12134076</v>
      </c>
      <c r="E12" s="46">
        <f>SUM(top_20!F12+top_20!G12)</f>
        <v>8162667</v>
      </c>
      <c r="F12" s="26"/>
      <c r="G12" s="5"/>
      <c r="H12" s="5"/>
    </row>
    <row r="13" spans="1:8" ht="15">
      <c r="A13" s="18" t="str">
        <f>top_20!A13</f>
        <v>Franklin Township</v>
      </c>
      <c r="B13" s="18" t="str">
        <f>top_20!B13</f>
        <v>Somerset</v>
      </c>
      <c r="C13" s="49">
        <f t="shared" si="0"/>
        <v>18694942</v>
      </c>
      <c r="D13" s="46">
        <f>SUM(top_20!D13+top_20!E13)</f>
        <v>12469217</v>
      </c>
      <c r="E13" s="46">
        <f>SUM(top_20!F13+top_20!G13)</f>
        <v>6225725</v>
      </c>
      <c r="F13" s="26"/>
      <c r="G13" s="5"/>
      <c r="H13" s="5"/>
    </row>
    <row r="14" spans="1:8" ht="15">
      <c r="A14" s="18" t="str">
        <f>top_20!A14</f>
        <v>Egg Harbor City</v>
      </c>
      <c r="B14" s="18" t="str">
        <f>top_20!B14</f>
        <v>Atlantic</v>
      </c>
      <c r="C14" s="49">
        <f t="shared" si="0"/>
        <v>18015693</v>
      </c>
      <c r="D14" s="46">
        <f>SUM(top_20!D14+top_20!E14)</f>
        <v>18012792</v>
      </c>
      <c r="E14" s="46">
        <f>SUM(top_20!F14+top_20!G14)</f>
        <v>2901</v>
      </c>
      <c r="F14" s="26"/>
      <c r="G14" s="5"/>
      <c r="H14" s="5"/>
    </row>
    <row r="15" spans="1:8" ht="15">
      <c r="A15" s="18" t="str">
        <f>top_20!A15</f>
        <v>Pleasantville City</v>
      </c>
      <c r="B15" s="18" t="str">
        <f>top_20!B15</f>
        <v>Atlantic</v>
      </c>
      <c r="C15" s="49">
        <f t="shared" si="0"/>
        <v>17075248</v>
      </c>
      <c r="D15" s="46">
        <f>SUM(top_20!D15+top_20!E15)</f>
        <v>17036199</v>
      </c>
      <c r="E15" s="46">
        <f>SUM(top_20!F15+top_20!G15)</f>
        <v>39049</v>
      </c>
      <c r="F15" s="26"/>
      <c r="G15" s="5"/>
      <c r="H15" s="5"/>
    </row>
    <row r="16" spans="1:8" ht="15">
      <c r="A16" s="18" t="str">
        <f>top_20!A16</f>
        <v>Roseland Borough</v>
      </c>
      <c r="B16" s="18" t="str">
        <f>top_20!B16</f>
        <v>Essex</v>
      </c>
      <c r="C16" s="49">
        <f t="shared" si="0"/>
        <v>15361207</v>
      </c>
      <c r="D16" s="46">
        <f>SUM(top_20!D16+top_20!E16)</f>
        <v>13531757</v>
      </c>
      <c r="E16" s="46">
        <f>SUM(top_20!F16+top_20!G16)</f>
        <v>1829450</v>
      </c>
      <c r="F16" s="26"/>
      <c r="G16" s="5"/>
      <c r="H16" s="5"/>
    </row>
    <row r="17" spans="1:8" ht="15">
      <c r="A17" s="18" t="str">
        <f>top_20!A17</f>
        <v>Belleville Township</v>
      </c>
      <c r="B17" s="18" t="str">
        <f>top_20!B17</f>
        <v>Essex</v>
      </c>
      <c r="C17" s="49">
        <f t="shared" si="0"/>
        <v>15226913</v>
      </c>
      <c r="D17" s="46">
        <f>SUM(top_20!D17+top_20!E17)</f>
        <v>15205923</v>
      </c>
      <c r="E17" s="46">
        <f>SUM(top_20!F17+top_20!G17)</f>
        <v>20990</v>
      </c>
      <c r="F17" s="26"/>
      <c r="G17" s="5"/>
      <c r="H17" s="5"/>
    </row>
    <row r="18" spans="1:8" ht="15">
      <c r="A18" s="18" t="str">
        <f>top_20!A18</f>
        <v>Toms River Township</v>
      </c>
      <c r="B18" s="18" t="str">
        <f>top_20!B18</f>
        <v>Ocean</v>
      </c>
      <c r="C18" s="49">
        <f t="shared" si="0"/>
        <v>14861232</v>
      </c>
      <c r="D18" s="46">
        <f>SUM(top_20!D18+top_20!E18)</f>
        <v>12565064</v>
      </c>
      <c r="E18" s="46">
        <f>SUM(top_20!F18+top_20!G18)</f>
        <v>2296168</v>
      </c>
      <c r="F18" s="26"/>
      <c r="G18" s="5"/>
      <c r="H18" s="5"/>
    </row>
    <row r="19" spans="1:8" ht="15">
      <c r="A19" s="18" t="str">
        <f>top_20!A19</f>
        <v>New Providence Borough</v>
      </c>
      <c r="B19" s="18" t="str">
        <f>top_20!B19</f>
        <v>Union</v>
      </c>
      <c r="C19" s="49">
        <f t="shared" si="0"/>
        <v>14712716</v>
      </c>
      <c r="D19" s="46">
        <f>SUM(top_20!D19+top_20!E19)</f>
        <v>14267856</v>
      </c>
      <c r="E19" s="46">
        <f>SUM(top_20!F19+top_20!G19)</f>
        <v>444860</v>
      </c>
      <c r="F19" s="26"/>
      <c r="G19" s="5"/>
      <c r="H19" s="5"/>
    </row>
    <row r="20" spans="1:8" ht="15">
      <c r="A20" s="18" t="str">
        <f>top_20!A20</f>
        <v>Woodbridge Township</v>
      </c>
      <c r="B20" s="18" t="str">
        <f>top_20!B20</f>
        <v>Middlesex</v>
      </c>
      <c r="C20" s="49">
        <f t="shared" si="0"/>
        <v>14179031</v>
      </c>
      <c r="D20" s="46">
        <f>SUM(top_20!D20+top_20!E20)</f>
        <v>2709934</v>
      </c>
      <c r="E20" s="46">
        <f>SUM(top_20!F20+top_20!G20)</f>
        <v>11469097</v>
      </c>
      <c r="F20" s="26"/>
      <c r="G20" s="5"/>
      <c r="H20" s="5"/>
    </row>
    <row r="21" spans="1:8" ht="15">
      <c r="A21" s="18" t="str">
        <f>top_20!A21</f>
        <v>Princeton (Consolidated 1114)</v>
      </c>
      <c r="B21" s="18" t="str">
        <f>top_20!B21</f>
        <v>Mercer</v>
      </c>
      <c r="C21" s="49">
        <f t="shared" si="0"/>
        <v>13868250</v>
      </c>
      <c r="D21" s="46">
        <f>SUM(top_20!D21+top_20!E21)</f>
        <v>3499627</v>
      </c>
      <c r="E21" s="46">
        <f>SUM(top_20!F21+top_20!G21)</f>
        <v>10368623</v>
      </c>
      <c r="F21" s="26"/>
      <c r="G21" s="5"/>
      <c r="H21" s="5"/>
    </row>
    <row r="22" spans="1:8" ht="15">
      <c r="A22" s="18" t="str">
        <f>top_20!A22</f>
        <v>Florence Township</v>
      </c>
      <c r="B22" s="18" t="str">
        <f>top_20!B22</f>
        <v>Burlington</v>
      </c>
      <c r="C22" s="49">
        <f t="shared" si="0"/>
        <v>13058472</v>
      </c>
      <c r="D22" s="46">
        <f>SUM(top_20!D22+top_20!E22)</f>
        <v>5915724</v>
      </c>
      <c r="E22" s="46">
        <f>SUM(top_20!F22+top_20!G22)</f>
        <v>7142748</v>
      </c>
      <c r="F22" s="26"/>
      <c r="G22" s="5"/>
      <c r="H22" s="5"/>
    </row>
    <row r="23" spans="1:8" ht="15">
      <c r="A23" s="18" t="str">
        <f>top_20!A23</f>
        <v>Galloway Township</v>
      </c>
      <c r="B23" s="18" t="str">
        <f>top_20!B23</f>
        <v>Atlantic</v>
      </c>
      <c r="C23" s="49">
        <f>D23+E23</f>
        <v>12797818</v>
      </c>
      <c r="D23" s="46">
        <f>SUM(top_20!D23+top_20!E23)</f>
        <v>1422030</v>
      </c>
      <c r="E23" s="46">
        <f>SUM(top_20!F23+top_20!G23)</f>
        <v>11375788</v>
      </c>
      <c r="F23" s="26"/>
      <c r="G23" s="5"/>
      <c r="H23" s="5"/>
    </row>
    <row r="24" spans="1:8" ht="15">
      <c r="A24" s="18" t="str">
        <f>top_20!A24</f>
        <v>South Brunswick Township</v>
      </c>
      <c r="B24" s="18" t="str">
        <f>top_20!B24</f>
        <v>Middlesex</v>
      </c>
      <c r="C24" s="49">
        <f t="shared" si="0"/>
        <v>12481236</v>
      </c>
      <c r="D24" s="46">
        <f>SUM(top_20!D24+top_20!E24)</f>
        <v>2003370</v>
      </c>
      <c r="E24" s="46">
        <f>SUM(top_20!F24+top_20!G24)</f>
        <v>10477866</v>
      </c>
      <c r="F24" s="26"/>
      <c r="G24" s="5"/>
      <c r="H24" s="5"/>
    </row>
    <row r="25" spans="1:8" ht="15">
      <c r="A25" s="18" t="str">
        <f>top_20!A25</f>
        <v>Hackensack City</v>
      </c>
      <c r="B25" s="18" t="str">
        <f>top_20!B25</f>
        <v>Bergen</v>
      </c>
      <c r="C25" s="49">
        <f t="shared" si="0"/>
        <v>11483191</v>
      </c>
      <c r="D25" s="46">
        <f>SUM(top_20!D25+top_20!E25)</f>
        <v>10840087</v>
      </c>
      <c r="E25" s="46">
        <f>SUM(top_20!F25+top_20!G25)</f>
        <v>643104</v>
      </c>
      <c r="F25" s="26"/>
      <c r="G25" s="5"/>
      <c r="H25" s="5"/>
    </row>
    <row r="26" spans="1:8" ht="15">
      <c r="A26" s="18" t="str">
        <f>top_20!A26</f>
        <v>Blairstown Township</v>
      </c>
      <c r="B26" s="18" t="str">
        <f>top_20!B26</f>
        <v>Warren</v>
      </c>
      <c r="C26" s="49">
        <f>D26+E26</f>
        <v>11303822</v>
      </c>
      <c r="D26" s="46">
        <f>SUM(top_20!D26+top_20!E26)</f>
        <v>11275072</v>
      </c>
      <c r="E26" s="46">
        <f>SUM(top_20!F26+top_20!G26)</f>
        <v>28750</v>
      </c>
      <c r="F26" s="26"/>
      <c r="G26" s="5"/>
      <c r="H26" s="5"/>
    </row>
    <row r="27" spans="1:8" ht="15">
      <c r="A27" s="18" t="s">
        <v>11</v>
      </c>
      <c r="B27" s="17"/>
      <c r="C27" s="26">
        <f>SUM(C7:C25)</f>
        <v>459498456</v>
      </c>
      <c r="D27" s="46">
        <f>SUM(top_20!D27+top_20!E27)</f>
        <v>254336420</v>
      </c>
      <c r="E27" s="46">
        <f>SUM(top_20!F27+top_20!G27)</f>
        <v>216465858</v>
      </c>
      <c r="F27" s="26"/>
      <c r="G27" s="5"/>
      <c r="H27" s="5"/>
    </row>
    <row r="28" spans="1:6" ht="15">
      <c r="A28" s="18" t="s">
        <v>6</v>
      </c>
      <c r="C28" s="45">
        <f>(top_20!C28)</f>
        <v>1344118141</v>
      </c>
      <c r="D28" s="27">
        <f>SUM(top_20!D28:E28)</f>
        <v>715416098</v>
      </c>
      <c r="E28" s="27">
        <f>SUM(top_20!F28:G28)</f>
        <v>628702043</v>
      </c>
      <c r="F28" s="41"/>
    </row>
    <row r="29" spans="1:6" ht="15">
      <c r="A29" s="18" t="s">
        <v>12</v>
      </c>
      <c r="C29" s="42">
        <f>C27/C28</f>
        <v>0.3418586818998971</v>
      </c>
      <c r="D29" s="42">
        <f>D27/D28</f>
        <v>0.35550838275937147</v>
      </c>
      <c r="E29" s="42">
        <f>E27/E28</f>
        <v>0.34430595607274017</v>
      </c>
      <c r="F29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January-May 2014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7/7/14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9" ht="15.75" thickTop="1">
      <c r="A7" s="17" t="s">
        <v>1014</v>
      </c>
      <c r="B7" s="17" t="s">
        <v>996</v>
      </c>
      <c r="C7" s="63">
        <f aca="true" t="shared" si="0" ref="C7:C26">D7+E7+F7+G7</f>
        <v>356732437</v>
      </c>
      <c r="D7" s="50">
        <v>226245943</v>
      </c>
      <c r="E7" s="50">
        <v>51205043</v>
      </c>
      <c r="F7" s="50">
        <v>0</v>
      </c>
      <c r="G7" s="50">
        <v>79281451</v>
      </c>
      <c r="H7" s="50"/>
      <c r="I7" s="58"/>
    </row>
    <row r="8" spans="1:9" ht="15">
      <c r="A8" s="17" t="s">
        <v>901</v>
      </c>
      <c r="B8" s="17" t="s">
        <v>860</v>
      </c>
      <c r="C8" s="64">
        <f t="shared" si="0"/>
        <v>179450474</v>
      </c>
      <c r="D8" s="36">
        <v>9690562</v>
      </c>
      <c r="E8" s="36">
        <v>11909905</v>
      </c>
      <c r="F8" s="36">
        <v>73481230</v>
      </c>
      <c r="G8" s="36">
        <v>84368777</v>
      </c>
      <c r="H8" s="36"/>
      <c r="I8" s="58"/>
    </row>
    <row r="9" spans="1:9" ht="15">
      <c r="A9" s="17" t="s">
        <v>1686</v>
      </c>
      <c r="B9" s="17" t="s">
        <v>1154</v>
      </c>
      <c r="C9" s="64">
        <f t="shared" si="0"/>
        <v>110830334</v>
      </c>
      <c r="D9" s="36">
        <v>25745000</v>
      </c>
      <c r="E9" s="36">
        <v>4342277</v>
      </c>
      <c r="F9" s="36">
        <v>33913000</v>
      </c>
      <c r="G9" s="36">
        <v>46830057</v>
      </c>
      <c r="H9" s="36"/>
      <c r="I9" s="58"/>
    </row>
    <row r="10" spans="1:9" ht="15">
      <c r="A10" s="17" t="s">
        <v>1115</v>
      </c>
      <c r="B10" s="17" t="s">
        <v>1503</v>
      </c>
      <c r="C10" s="64">
        <f t="shared" si="0"/>
        <v>103592797</v>
      </c>
      <c r="D10" s="36">
        <v>57640910</v>
      </c>
      <c r="E10" s="36">
        <v>20235120</v>
      </c>
      <c r="F10" s="36">
        <v>16571801</v>
      </c>
      <c r="G10" s="36">
        <v>9144966</v>
      </c>
      <c r="H10" s="36"/>
      <c r="I10" s="58"/>
    </row>
    <row r="11" spans="1:9" ht="15">
      <c r="A11" s="17" t="s">
        <v>141</v>
      </c>
      <c r="B11" s="17" t="s">
        <v>130</v>
      </c>
      <c r="C11" s="64">
        <f t="shared" si="0"/>
        <v>77989420</v>
      </c>
      <c r="D11" s="36">
        <v>21228300</v>
      </c>
      <c r="E11" s="36">
        <v>5023255</v>
      </c>
      <c r="F11" s="36">
        <v>39804682</v>
      </c>
      <c r="G11" s="36">
        <v>11933183</v>
      </c>
      <c r="H11" s="36"/>
      <c r="I11" s="58"/>
    </row>
    <row r="12" spans="1:9" ht="15">
      <c r="A12" s="17" t="s">
        <v>1029</v>
      </c>
      <c r="B12" s="17" t="s">
        <v>996</v>
      </c>
      <c r="C12" s="64">
        <f t="shared" si="0"/>
        <v>73638031</v>
      </c>
      <c r="D12" s="36">
        <v>43595650</v>
      </c>
      <c r="E12" s="36">
        <v>4654178</v>
      </c>
      <c r="F12" s="36">
        <v>0</v>
      </c>
      <c r="G12" s="36">
        <v>25388203</v>
      </c>
      <c r="H12" s="36"/>
      <c r="I12" s="58"/>
    </row>
    <row r="13" spans="1:9" ht="15">
      <c r="A13" s="17" t="s">
        <v>940</v>
      </c>
      <c r="B13" s="17" t="s">
        <v>1700</v>
      </c>
      <c r="C13" s="64">
        <f t="shared" si="0"/>
        <v>72130146</v>
      </c>
      <c r="D13" s="36">
        <v>21035050</v>
      </c>
      <c r="E13" s="36">
        <v>9369241</v>
      </c>
      <c r="F13" s="36">
        <v>12716955</v>
      </c>
      <c r="G13" s="36">
        <v>29008900</v>
      </c>
      <c r="H13" s="36"/>
      <c r="I13" s="58"/>
    </row>
    <row r="14" spans="1:9" ht="15">
      <c r="A14" s="17" t="s">
        <v>1643</v>
      </c>
      <c r="B14" s="17" t="s">
        <v>1601</v>
      </c>
      <c r="C14" s="64">
        <f t="shared" si="0"/>
        <v>66404763</v>
      </c>
      <c r="D14" s="36">
        <v>2681503</v>
      </c>
      <c r="E14" s="36">
        <v>7667487</v>
      </c>
      <c r="F14" s="36">
        <v>44912567</v>
      </c>
      <c r="G14" s="36">
        <v>11143206</v>
      </c>
      <c r="H14" s="36"/>
      <c r="I14" s="58"/>
    </row>
    <row r="15" spans="1:9" ht="15">
      <c r="A15" s="17" t="s">
        <v>1544</v>
      </c>
      <c r="B15" s="17" t="s">
        <v>1503</v>
      </c>
      <c r="C15" s="64">
        <f t="shared" si="0"/>
        <v>65062406</v>
      </c>
      <c r="D15" s="36">
        <v>33603787</v>
      </c>
      <c r="E15" s="36">
        <v>6218867</v>
      </c>
      <c r="F15" s="36">
        <v>12445927</v>
      </c>
      <c r="G15" s="36">
        <v>12793825</v>
      </c>
      <c r="H15" s="36"/>
      <c r="I15" s="58"/>
    </row>
    <row r="16" spans="1:9" ht="15">
      <c r="A16" s="17" t="s">
        <v>1739</v>
      </c>
      <c r="B16" s="17" t="s">
        <v>1111</v>
      </c>
      <c r="C16" s="64">
        <f t="shared" si="0"/>
        <v>64979506</v>
      </c>
      <c r="D16" s="36">
        <v>10007450</v>
      </c>
      <c r="E16" s="36">
        <v>11867441</v>
      </c>
      <c r="F16" s="36">
        <v>25132700</v>
      </c>
      <c r="G16" s="36">
        <v>17971915</v>
      </c>
      <c r="H16" s="36"/>
      <c r="I16" s="58"/>
    </row>
    <row r="17" spans="1:9" ht="15">
      <c r="A17" s="17" t="s">
        <v>162</v>
      </c>
      <c r="B17" s="17" t="s">
        <v>130</v>
      </c>
      <c r="C17" s="64">
        <f t="shared" si="0"/>
        <v>58563304</v>
      </c>
      <c r="D17" s="36">
        <v>34161295</v>
      </c>
      <c r="E17" s="36">
        <v>16872453</v>
      </c>
      <c r="F17" s="36">
        <v>4050197</v>
      </c>
      <c r="G17" s="36">
        <v>3479359</v>
      </c>
      <c r="H17" s="36"/>
      <c r="I17" s="58"/>
    </row>
    <row r="18" spans="1:9" ht="15">
      <c r="A18" s="17" t="s">
        <v>1227</v>
      </c>
      <c r="B18" s="17" t="s">
        <v>1154</v>
      </c>
      <c r="C18" s="64">
        <f t="shared" si="0"/>
        <v>57701834</v>
      </c>
      <c r="D18" s="36">
        <v>2271540</v>
      </c>
      <c r="E18" s="36">
        <v>13423533</v>
      </c>
      <c r="F18" s="36">
        <v>7146578</v>
      </c>
      <c r="G18" s="36">
        <v>34860183</v>
      </c>
      <c r="H18" s="36"/>
      <c r="I18" s="58"/>
    </row>
    <row r="19" spans="1:9" ht="15">
      <c r="A19" s="17" t="s">
        <v>680</v>
      </c>
      <c r="B19" s="17" t="s">
        <v>656</v>
      </c>
      <c r="C19" s="64">
        <f t="shared" si="0"/>
        <v>49080315</v>
      </c>
      <c r="D19" s="36">
        <v>6003</v>
      </c>
      <c r="E19" s="36">
        <v>20084920</v>
      </c>
      <c r="F19" s="36">
        <v>24771295</v>
      </c>
      <c r="G19" s="36">
        <v>4218097</v>
      </c>
      <c r="H19" s="36"/>
      <c r="I19" s="58"/>
    </row>
    <row r="20" spans="1:9" ht="15">
      <c r="A20" s="17" t="s">
        <v>1023</v>
      </c>
      <c r="B20" s="17" t="s">
        <v>996</v>
      </c>
      <c r="C20" s="64">
        <f t="shared" si="0"/>
        <v>47377544</v>
      </c>
      <c r="D20" s="36">
        <v>11584205</v>
      </c>
      <c r="E20" s="36">
        <v>3310662</v>
      </c>
      <c r="F20" s="36">
        <v>22299957</v>
      </c>
      <c r="G20" s="36">
        <v>10182720</v>
      </c>
      <c r="H20" s="36"/>
      <c r="I20" s="58"/>
    </row>
    <row r="21" spans="1:9" ht="15">
      <c r="A21" s="17" t="s">
        <v>1203</v>
      </c>
      <c r="B21" s="17" t="s">
        <v>1154</v>
      </c>
      <c r="C21" s="64">
        <f t="shared" si="0"/>
        <v>47077121</v>
      </c>
      <c r="D21" s="36">
        <v>799922</v>
      </c>
      <c r="E21" s="36">
        <v>6900743</v>
      </c>
      <c r="F21" s="36">
        <v>6296201</v>
      </c>
      <c r="G21" s="36">
        <v>33080255</v>
      </c>
      <c r="H21" s="36"/>
      <c r="I21" s="58"/>
    </row>
    <row r="22" spans="1:9" ht="15">
      <c r="A22" s="17" t="s">
        <v>1169</v>
      </c>
      <c r="B22" s="17" t="s">
        <v>1154</v>
      </c>
      <c r="C22" s="64">
        <f t="shared" si="0"/>
        <v>44235871</v>
      </c>
      <c r="D22" s="36">
        <v>16179981</v>
      </c>
      <c r="E22" s="36">
        <v>12172517</v>
      </c>
      <c r="F22" s="36">
        <v>1525229</v>
      </c>
      <c r="G22" s="36">
        <v>14358144</v>
      </c>
      <c r="H22" s="36"/>
      <c r="I22" s="58"/>
    </row>
    <row r="23" spans="1:9" ht="15">
      <c r="A23" s="17" t="s">
        <v>261</v>
      </c>
      <c r="B23" s="17" t="s">
        <v>255</v>
      </c>
      <c r="C23" s="64">
        <f t="shared" si="0"/>
        <v>44088498</v>
      </c>
      <c r="D23" s="36">
        <v>265002</v>
      </c>
      <c r="E23" s="36">
        <v>5553771</v>
      </c>
      <c r="F23" s="36">
        <v>26465313</v>
      </c>
      <c r="G23" s="36">
        <v>11804412</v>
      </c>
      <c r="H23" s="36"/>
      <c r="I23" s="58"/>
    </row>
    <row r="24" spans="1:9" ht="15">
      <c r="A24" s="17" t="s">
        <v>1718</v>
      </c>
      <c r="B24" s="17" t="s">
        <v>1700</v>
      </c>
      <c r="C24" s="64">
        <f t="shared" si="0"/>
        <v>42164763</v>
      </c>
      <c r="D24" s="36">
        <v>2778050</v>
      </c>
      <c r="E24" s="36">
        <v>7139731</v>
      </c>
      <c r="F24" s="36">
        <v>6865500</v>
      </c>
      <c r="G24" s="36">
        <v>25381482</v>
      </c>
      <c r="H24" s="62"/>
      <c r="I24" s="58"/>
    </row>
    <row r="25" spans="1:9" ht="15">
      <c r="A25" s="17" t="s">
        <v>1521</v>
      </c>
      <c r="B25" s="17" t="s">
        <v>1503</v>
      </c>
      <c r="C25" s="64">
        <f t="shared" si="0"/>
        <v>40959989</v>
      </c>
      <c r="D25" s="36">
        <v>20767428</v>
      </c>
      <c r="E25" s="36">
        <v>13235930</v>
      </c>
      <c r="F25" s="36">
        <v>1426108</v>
      </c>
      <c r="G25" s="36">
        <v>5530523</v>
      </c>
      <c r="H25" s="36"/>
      <c r="I25" s="58"/>
    </row>
    <row r="26" spans="1:9" ht="15">
      <c r="A26" s="17" t="s">
        <v>291</v>
      </c>
      <c r="B26" s="17" t="s">
        <v>1111</v>
      </c>
      <c r="C26" s="64">
        <f t="shared" si="0"/>
        <v>38694803</v>
      </c>
      <c r="D26" s="36">
        <v>6446008</v>
      </c>
      <c r="E26" s="36">
        <v>8241051</v>
      </c>
      <c r="F26" s="36">
        <v>13825442</v>
      </c>
      <c r="G26" s="36">
        <v>10182302</v>
      </c>
      <c r="H26" s="36"/>
      <c r="I26" s="58"/>
    </row>
    <row r="27" spans="1:7" ht="15">
      <c r="A27" s="18" t="s">
        <v>11</v>
      </c>
      <c r="B27" s="17"/>
      <c r="C27" s="49">
        <f>SUM(C7:C26)</f>
        <v>1640754356</v>
      </c>
      <c r="D27" s="36">
        <f>SUM(D7:D26)</f>
        <v>546733589</v>
      </c>
      <c r="E27" s="36">
        <f>SUM(E7:E26)</f>
        <v>239428125</v>
      </c>
      <c r="F27" s="36">
        <f>SUM(F7:F26)</f>
        <v>373650682</v>
      </c>
      <c r="G27" s="36">
        <f>SUM(G7:G26)</f>
        <v>480941960</v>
      </c>
    </row>
    <row r="28" spans="1:7" ht="15">
      <c r="A28" s="18" t="s">
        <v>6</v>
      </c>
      <c r="C28" s="39">
        <f>work_ytd!F29</f>
        <v>5226811565</v>
      </c>
      <c r="D28" s="39">
        <f>work_ytd!G29</f>
        <v>1480365738</v>
      </c>
      <c r="E28" s="39">
        <f>work_ytd!H29</f>
        <v>1271635251</v>
      </c>
      <c r="F28" s="39">
        <f>work_ytd!I29</f>
        <v>891950673</v>
      </c>
      <c r="G28" s="39">
        <f>work_ytd!J29</f>
        <v>1582859903</v>
      </c>
    </row>
    <row r="29" spans="1:7" ht="15">
      <c r="A29" s="18" t="s">
        <v>12</v>
      </c>
      <c r="C29" s="42">
        <f>C27/C28</f>
        <v>0.3139111359948175</v>
      </c>
      <c r="D29" s="42">
        <f>D27/D28</f>
        <v>0.36932331988353545</v>
      </c>
      <c r="E29" s="42">
        <f>E27/E28</f>
        <v>0.18828364879922632</v>
      </c>
      <c r="F29" s="42">
        <f>F27/F28</f>
        <v>0.41891406476914</v>
      </c>
      <c r="G29" s="42">
        <f>G27/G28</f>
        <v>0.30384366872170365</v>
      </c>
    </row>
    <row r="31" ht="15">
      <c r="D31" s="5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May 2014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11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7/7/14</v>
      </c>
      <c r="B3" s="3"/>
      <c r="C3" s="3"/>
      <c r="D3" s="3"/>
      <c r="E3" s="3"/>
      <c r="F3" s="3"/>
      <c r="G3" s="14"/>
      <c r="H3" s="14"/>
      <c r="I3" s="14"/>
      <c r="J3" s="24"/>
      <c r="K3" s="3"/>
      <c r="L3" s="3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9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</row>
    <row r="7" spans="1:10" ht="15.75" thickTop="1">
      <c r="A7" s="17" t="s">
        <v>901</v>
      </c>
      <c r="B7" s="17" t="s">
        <v>860</v>
      </c>
      <c r="C7" s="63">
        <f aca="true" t="shared" si="0" ref="C7:C26">D7+E7+F7+G7</f>
        <v>92240950</v>
      </c>
      <c r="D7" s="50">
        <v>27606</v>
      </c>
      <c r="E7" s="50">
        <v>4495754</v>
      </c>
      <c r="F7" s="50">
        <v>48977723</v>
      </c>
      <c r="G7" s="50">
        <v>38739867</v>
      </c>
      <c r="H7" s="36"/>
      <c r="I7" s="75"/>
      <c r="J7" s="36">
        <v>1</v>
      </c>
    </row>
    <row r="8" spans="1:10" ht="15">
      <c r="A8" s="17" t="s">
        <v>1014</v>
      </c>
      <c r="B8" s="17" t="s">
        <v>996</v>
      </c>
      <c r="C8" s="64">
        <f t="shared" si="0"/>
        <v>63397785</v>
      </c>
      <c r="D8" s="36">
        <v>44063285</v>
      </c>
      <c r="E8" s="36">
        <v>9155906</v>
      </c>
      <c r="F8" s="36">
        <v>0</v>
      </c>
      <c r="G8" s="36">
        <v>10178594</v>
      </c>
      <c r="H8" s="36"/>
      <c r="I8" s="75"/>
      <c r="J8" s="36">
        <v>2</v>
      </c>
    </row>
    <row r="9" spans="1:10" ht="15">
      <c r="A9" s="17" t="s">
        <v>680</v>
      </c>
      <c r="B9" s="17" t="s">
        <v>656</v>
      </c>
      <c r="C9" s="64">
        <f t="shared" si="0"/>
        <v>35132420</v>
      </c>
      <c r="D9" s="36">
        <v>6000</v>
      </c>
      <c r="E9" s="36">
        <v>16008254</v>
      </c>
      <c r="F9" s="36">
        <v>18250500</v>
      </c>
      <c r="G9" s="36">
        <v>867666</v>
      </c>
      <c r="H9" s="36"/>
      <c r="I9" s="75"/>
      <c r="J9" s="36">
        <v>3</v>
      </c>
    </row>
    <row r="10" spans="1:10" ht="15">
      <c r="A10" s="17" t="s">
        <v>1023</v>
      </c>
      <c r="B10" s="17" t="s">
        <v>996</v>
      </c>
      <c r="C10" s="64">
        <f t="shared" si="0"/>
        <v>33639440</v>
      </c>
      <c r="D10" s="36">
        <v>10400000</v>
      </c>
      <c r="E10" s="36">
        <v>340995</v>
      </c>
      <c r="F10" s="36">
        <v>20914257</v>
      </c>
      <c r="G10" s="36">
        <v>1984188</v>
      </c>
      <c r="H10" s="36"/>
      <c r="I10" s="75"/>
      <c r="J10" s="36">
        <v>4</v>
      </c>
    </row>
    <row r="11" spans="1:10" ht="15">
      <c r="A11" s="17" t="s">
        <v>1169</v>
      </c>
      <c r="B11" s="17" t="s">
        <v>1154</v>
      </c>
      <c r="C11" s="64">
        <f t="shared" si="0"/>
        <v>22975169</v>
      </c>
      <c r="D11" s="36">
        <v>12253921</v>
      </c>
      <c r="E11" s="36">
        <v>4695971</v>
      </c>
      <c r="F11" s="36">
        <v>1464028</v>
      </c>
      <c r="G11" s="36">
        <v>4561249</v>
      </c>
      <c r="H11" s="36"/>
      <c r="I11" s="75"/>
      <c r="J11" s="36">
        <v>5</v>
      </c>
    </row>
    <row r="12" spans="1:10" ht="15">
      <c r="A12" s="17" t="s">
        <v>1544</v>
      </c>
      <c r="B12" s="17" t="s">
        <v>1503</v>
      </c>
      <c r="C12" s="64">
        <f t="shared" si="0"/>
        <v>20296743</v>
      </c>
      <c r="D12" s="36">
        <v>10763087</v>
      </c>
      <c r="E12" s="36">
        <v>1370989</v>
      </c>
      <c r="F12" s="36">
        <v>1429731</v>
      </c>
      <c r="G12" s="36">
        <v>6732936</v>
      </c>
      <c r="H12" s="36"/>
      <c r="I12" s="75"/>
      <c r="J12" s="36">
        <v>6</v>
      </c>
    </row>
    <row r="13" spans="1:10" ht="15">
      <c r="A13" s="17" t="s">
        <v>940</v>
      </c>
      <c r="B13" s="17" t="s">
        <v>1700</v>
      </c>
      <c r="C13" s="64">
        <f t="shared" si="0"/>
        <v>18694942</v>
      </c>
      <c r="D13" s="36">
        <v>9666300</v>
      </c>
      <c r="E13" s="36">
        <v>2802917</v>
      </c>
      <c r="F13" s="36">
        <v>651955</v>
      </c>
      <c r="G13" s="36">
        <v>5573770</v>
      </c>
      <c r="H13" s="36"/>
      <c r="I13" s="75"/>
      <c r="J13" s="36">
        <v>7</v>
      </c>
    </row>
    <row r="14" spans="1:10" ht="15">
      <c r="A14" s="17" t="s">
        <v>276</v>
      </c>
      <c r="B14" s="17" t="s">
        <v>255</v>
      </c>
      <c r="C14" s="64">
        <f t="shared" si="0"/>
        <v>18015693</v>
      </c>
      <c r="D14" s="36">
        <v>17905747</v>
      </c>
      <c r="E14" s="36">
        <v>107045</v>
      </c>
      <c r="F14" s="36">
        <v>0</v>
      </c>
      <c r="G14" s="36">
        <v>2901</v>
      </c>
      <c r="H14" s="36"/>
      <c r="I14" s="75"/>
      <c r="J14" s="36">
        <v>8</v>
      </c>
    </row>
    <row r="15" spans="1:10" ht="15">
      <c r="A15" s="17" t="s">
        <v>312</v>
      </c>
      <c r="B15" s="17" t="s">
        <v>255</v>
      </c>
      <c r="C15" s="64">
        <f t="shared" si="0"/>
        <v>17075248</v>
      </c>
      <c r="D15" s="36">
        <v>16899962</v>
      </c>
      <c r="E15" s="36">
        <v>136237</v>
      </c>
      <c r="F15" s="36">
        <v>0</v>
      </c>
      <c r="G15" s="36">
        <v>39049</v>
      </c>
      <c r="H15" s="36"/>
      <c r="I15" s="75"/>
      <c r="J15" s="36">
        <v>9</v>
      </c>
    </row>
    <row r="16" spans="1:10" ht="15">
      <c r="A16" s="17" t="s">
        <v>912</v>
      </c>
      <c r="B16" s="17" t="s">
        <v>860</v>
      </c>
      <c r="C16" s="64">
        <f t="shared" si="0"/>
        <v>15361207</v>
      </c>
      <c r="D16" s="36">
        <v>12061095</v>
      </c>
      <c r="E16" s="36">
        <v>1470662</v>
      </c>
      <c r="F16" s="36">
        <v>102250</v>
      </c>
      <c r="G16" s="36">
        <v>1727200</v>
      </c>
      <c r="H16" s="36"/>
      <c r="I16" s="75"/>
      <c r="J16" s="36">
        <v>10</v>
      </c>
    </row>
    <row r="17" spans="1:10" ht="15">
      <c r="A17" s="17" t="s">
        <v>1732</v>
      </c>
      <c r="B17" s="17" t="s">
        <v>860</v>
      </c>
      <c r="C17" s="64">
        <f t="shared" si="0"/>
        <v>15226913</v>
      </c>
      <c r="D17" s="36">
        <v>14000000</v>
      </c>
      <c r="E17" s="36">
        <v>1205923</v>
      </c>
      <c r="F17" s="36">
        <v>0</v>
      </c>
      <c r="G17" s="36">
        <v>20990</v>
      </c>
      <c r="H17" s="36"/>
      <c r="I17" s="75"/>
      <c r="J17" s="36">
        <v>11</v>
      </c>
    </row>
    <row r="18" spans="1:10" ht="15">
      <c r="A18" s="17" t="s">
        <v>1115</v>
      </c>
      <c r="B18" s="17" t="s">
        <v>1503</v>
      </c>
      <c r="C18" s="64">
        <f t="shared" si="0"/>
        <v>14861232</v>
      </c>
      <c r="D18" s="36">
        <v>8119801</v>
      </c>
      <c r="E18" s="36">
        <v>4445263</v>
      </c>
      <c r="F18" s="36">
        <v>188500</v>
      </c>
      <c r="G18" s="36">
        <v>2107668</v>
      </c>
      <c r="H18" s="36"/>
      <c r="I18" s="75"/>
      <c r="J18" s="36">
        <v>12</v>
      </c>
    </row>
    <row r="19" spans="1:10" ht="15">
      <c r="A19" s="17" t="s">
        <v>162</v>
      </c>
      <c r="B19" s="17" t="s">
        <v>130</v>
      </c>
      <c r="C19" s="64">
        <f t="shared" si="0"/>
        <v>14712716</v>
      </c>
      <c r="D19" s="36">
        <v>138500</v>
      </c>
      <c r="E19" s="36">
        <v>14129356</v>
      </c>
      <c r="F19" s="36">
        <v>31000</v>
      </c>
      <c r="G19" s="36">
        <v>413860</v>
      </c>
      <c r="H19" s="36"/>
      <c r="I19" s="75"/>
      <c r="J19" s="36">
        <v>13</v>
      </c>
    </row>
    <row r="20" spans="1:10" ht="15">
      <c r="A20" s="17" t="s">
        <v>1227</v>
      </c>
      <c r="B20" s="17" t="s">
        <v>1154</v>
      </c>
      <c r="C20" s="64">
        <f t="shared" si="0"/>
        <v>14179031</v>
      </c>
      <c r="D20" s="36">
        <v>486000</v>
      </c>
      <c r="E20" s="36">
        <v>2223934</v>
      </c>
      <c r="F20" s="36">
        <v>1541250</v>
      </c>
      <c r="G20" s="36">
        <v>9927847</v>
      </c>
      <c r="H20" s="36"/>
      <c r="I20" s="75"/>
      <c r="J20" s="36">
        <v>14</v>
      </c>
    </row>
    <row r="21" spans="1:10" ht="15">
      <c r="A21" s="17" t="s">
        <v>1739</v>
      </c>
      <c r="B21" s="17" t="s">
        <v>1111</v>
      </c>
      <c r="C21" s="64">
        <f t="shared" si="0"/>
        <v>13868250</v>
      </c>
      <c r="D21" s="36">
        <v>899665</v>
      </c>
      <c r="E21" s="36">
        <v>2599962</v>
      </c>
      <c r="F21" s="36">
        <v>8690700</v>
      </c>
      <c r="G21" s="36">
        <v>1677923</v>
      </c>
      <c r="H21" s="36"/>
      <c r="I21" s="75"/>
      <c r="J21" s="36">
        <v>15</v>
      </c>
    </row>
    <row r="22" spans="1:10" ht="15">
      <c r="A22" s="17" t="s">
        <v>581</v>
      </c>
      <c r="B22" s="17" t="s">
        <v>536</v>
      </c>
      <c r="C22" s="64">
        <f t="shared" si="0"/>
        <v>13058472</v>
      </c>
      <c r="D22" s="36">
        <v>119950</v>
      </c>
      <c r="E22" s="36">
        <v>5795774</v>
      </c>
      <c r="F22" s="36">
        <v>7129000</v>
      </c>
      <c r="G22" s="36">
        <v>13748</v>
      </c>
      <c r="H22" s="36"/>
      <c r="I22" s="75"/>
      <c r="J22" s="36">
        <v>16</v>
      </c>
    </row>
    <row r="23" spans="1:10" ht="15">
      <c r="A23" s="17" t="s">
        <v>288</v>
      </c>
      <c r="B23" s="17" t="s">
        <v>255</v>
      </c>
      <c r="C23" s="64">
        <f t="shared" si="0"/>
        <v>12797818</v>
      </c>
      <c r="D23" s="36">
        <v>822700</v>
      </c>
      <c r="E23" s="36">
        <v>599330</v>
      </c>
      <c r="F23" s="36">
        <v>0</v>
      </c>
      <c r="G23" s="36">
        <v>11375788</v>
      </c>
      <c r="H23" s="36"/>
      <c r="I23" s="75"/>
      <c r="J23" s="36">
        <v>17</v>
      </c>
    </row>
    <row r="24" spans="1:10" ht="15">
      <c r="A24" s="17" t="s">
        <v>1215</v>
      </c>
      <c r="B24" s="17" t="s">
        <v>1154</v>
      </c>
      <c r="C24" s="64">
        <f t="shared" si="0"/>
        <v>12481236</v>
      </c>
      <c r="D24" s="36">
        <v>288401</v>
      </c>
      <c r="E24" s="36">
        <v>1714969</v>
      </c>
      <c r="F24" s="36">
        <v>20002</v>
      </c>
      <c r="G24" s="36">
        <v>10457864</v>
      </c>
      <c r="H24" s="36"/>
      <c r="I24" s="75"/>
      <c r="J24" s="36">
        <v>18</v>
      </c>
    </row>
    <row r="25" spans="1:10" ht="15">
      <c r="A25" s="17" t="s">
        <v>394</v>
      </c>
      <c r="B25" s="17" t="s">
        <v>325</v>
      </c>
      <c r="C25" s="64">
        <f t="shared" si="0"/>
        <v>11483191</v>
      </c>
      <c r="D25" s="36">
        <v>10001000</v>
      </c>
      <c r="E25" s="36">
        <v>839087</v>
      </c>
      <c r="F25" s="36">
        <v>2500</v>
      </c>
      <c r="G25" s="36">
        <v>640604</v>
      </c>
      <c r="H25" s="36"/>
      <c r="I25" s="75"/>
      <c r="J25" s="36">
        <v>19</v>
      </c>
    </row>
    <row r="26" spans="1:10" ht="15">
      <c r="A26" s="17" t="s">
        <v>206</v>
      </c>
      <c r="B26" s="17" t="s">
        <v>195</v>
      </c>
      <c r="C26" s="64">
        <f t="shared" si="0"/>
        <v>11303822</v>
      </c>
      <c r="D26" s="36">
        <v>11033450</v>
      </c>
      <c r="E26" s="36">
        <v>241622</v>
      </c>
      <c r="F26" s="36">
        <v>14100</v>
      </c>
      <c r="G26" s="36">
        <v>14650</v>
      </c>
      <c r="H26" s="36"/>
      <c r="I26" s="75"/>
      <c r="J26" s="36">
        <v>20</v>
      </c>
    </row>
    <row r="27" spans="1:10" ht="15">
      <c r="A27" s="18" t="s">
        <v>11</v>
      </c>
      <c r="B27" s="17"/>
      <c r="C27" s="49">
        <f>SUM(C7:C26)</f>
        <v>470802278</v>
      </c>
      <c r="D27" s="36">
        <f>SUM(D7:D26)</f>
        <v>179956470</v>
      </c>
      <c r="E27" s="36">
        <f>SUM(E7:E26)</f>
        <v>74379950</v>
      </c>
      <c r="F27" s="36">
        <f>SUM(F7:F26)</f>
        <v>109407496</v>
      </c>
      <c r="G27" s="36">
        <f>SUM(G7:G26)</f>
        <v>107058362</v>
      </c>
      <c r="I27" s="3"/>
      <c r="J27" s="36"/>
    </row>
    <row r="28" spans="1:7" ht="15">
      <c r="A28" s="18" t="s">
        <v>6</v>
      </c>
      <c r="C28" s="39">
        <f>work!F29</f>
        <v>1344118141</v>
      </c>
      <c r="D28" s="39">
        <f>work!G29</f>
        <v>381865652</v>
      </c>
      <c r="E28" s="39">
        <f>work!H29</f>
        <v>333550446</v>
      </c>
      <c r="F28" s="39">
        <f>work!I29</f>
        <v>259258089</v>
      </c>
      <c r="G28" s="39">
        <f>work!J29</f>
        <v>369443954</v>
      </c>
    </row>
    <row r="29" spans="1:7" ht="15">
      <c r="A29" s="18" t="s">
        <v>12</v>
      </c>
      <c r="C29" s="42">
        <f>C27/C28</f>
        <v>0.35026852449869583</v>
      </c>
      <c r="D29" s="42">
        <f>D27/D28</f>
        <v>0.47125597460124535</v>
      </c>
      <c r="E29" s="42">
        <f>E27/E28</f>
        <v>0.2229946051398774</v>
      </c>
      <c r="F29" s="42">
        <f>F27/F28</f>
        <v>0.4220022465721407</v>
      </c>
      <c r="G29" s="42">
        <f>G27/G28</f>
        <v>0.28978241717280884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1" customWidth="1"/>
  </cols>
  <sheetData>
    <row r="1" ht="15.75">
      <c r="A1" s="15" t="str">
        <f>work!A1</f>
        <v>Estimated cost of construction authorized by building permits, May 2014</v>
      </c>
    </row>
    <row r="2" ht="15">
      <c r="A2" s="16" t="str">
        <f>work!A2</f>
        <v>Source:  New Jersey Department of Community Affairs, 7/7/14</v>
      </c>
    </row>
    <row r="3" ht="15">
      <c r="A3" s="16"/>
    </row>
    <row r="4" spans="1:13" ht="15">
      <c r="A4" s="3"/>
      <c r="B4" s="3"/>
      <c r="J4" s="34"/>
      <c r="K4" s="34"/>
      <c r="L4" s="34"/>
      <c r="M4" s="34"/>
    </row>
    <row r="5" spans="1:13" ht="15">
      <c r="A5" s="3"/>
      <c r="B5" s="112" t="s">
        <v>2317</v>
      </c>
      <c r="C5" s="112"/>
      <c r="D5" s="112"/>
      <c r="E5" s="112" t="s">
        <v>2274</v>
      </c>
      <c r="F5" s="112"/>
      <c r="G5" s="112"/>
      <c r="J5" s="22"/>
      <c r="K5" s="22"/>
      <c r="L5" s="22"/>
      <c r="M5" s="22"/>
    </row>
    <row r="6" spans="1:13" ht="15.75" thickBot="1">
      <c r="A6" s="11" t="s">
        <v>116</v>
      </c>
      <c r="B6" s="25" t="s">
        <v>4</v>
      </c>
      <c r="C6" s="43" t="s">
        <v>1726</v>
      </c>
      <c r="D6" s="43" t="s">
        <v>3</v>
      </c>
      <c r="E6" s="25" t="s">
        <v>4</v>
      </c>
      <c r="F6" s="43" t="s">
        <v>1726</v>
      </c>
      <c r="G6" s="43" t="s">
        <v>3</v>
      </c>
      <c r="J6" s="34"/>
      <c r="K6" s="34"/>
      <c r="L6" s="34"/>
      <c r="M6" s="34"/>
    </row>
    <row r="7" spans="1:13" ht="15.75" thickTop="1">
      <c r="A7" s="37" t="s">
        <v>255</v>
      </c>
      <c r="B7" s="39">
        <f>C7+D7</f>
        <v>75264353</v>
      </c>
      <c r="C7" s="40">
        <f>SUM(work!G7:H7)</f>
        <v>53619351</v>
      </c>
      <c r="D7" s="44">
        <f>SUM(work!I7:J7)</f>
        <v>21645002</v>
      </c>
      <c r="E7" s="39">
        <f>F7+G7</f>
        <v>193736087</v>
      </c>
      <c r="F7" s="44">
        <f>SUM(work_ytd!G7:H7)</f>
        <v>109768738</v>
      </c>
      <c r="G7" s="44">
        <f>SUM(work_ytd!I7:J7)</f>
        <v>83967349</v>
      </c>
      <c r="H7" s="38"/>
      <c r="I7" s="38"/>
      <c r="J7" s="40"/>
      <c r="K7" s="40"/>
      <c r="L7" s="40"/>
      <c r="M7" s="40"/>
    </row>
    <row r="8" spans="1:13" ht="15">
      <c r="A8" s="37" t="s">
        <v>325</v>
      </c>
      <c r="B8" s="37">
        <f aca="true" t="shared" si="0" ref="B8:B29">C8+D8</f>
        <v>110036847</v>
      </c>
      <c r="C8" s="38">
        <f>SUM(work!G8:H8)</f>
        <v>70141675</v>
      </c>
      <c r="D8" s="46">
        <f>SUM(work!I8:J8)</f>
        <v>39895172</v>
      </c>
      <c r="E8" s="37">
        <f aca="true" t="shared" si="1" ref="E8:E28">F8+G8</f>
        <v>442921363</v>
      </c>
      <c r="F8" s="46">
        <f>SUM(work_ytd!G8:H8)</f>
        <v>254926039</v>
      </c>
      <c r="G8" s="46">
        <f>SUM(work_ytd!I8:J8)</f>
        <v>187995324</v>
      </c>
      <c r="H8" s="38"/>
      <c r="I8" s="38"/>
      <c r="J8" s="38"/>
      <c r="K8" s="38"/>
      <c r="L8" s="38"/>
      <c r="M8" s="38"/>
    </row>
    <row r="9" spans="1:13" ht="15">
      <c r="A9" s="37" t="s">
        <v>536</v>
      </c>
      <c r="B9" s="37">
        <f t="shared" si="0"/>
        <v>50792544</v>
      </c>
      <c r="C9" s="38">
        <f>SUM(work!G9:H9)</f>
        <v>25332223</v>
      </c>
      <c r="D9" s="46">
        <f>SUM(work!I9:J9)</f>
        <v>25460321</v>
      </c>
      <c r="E9" s="37">
        <f t="shared" si="1"/>
        <v>210085504</v>
      </c>
      <c r="F9" s="46">
        <f>SUM(work_ytd!G9:H9)</f>
        <v>85369139</v>
      </c>
      <c r="G9" s="46">
        <f>SUM(work_ytd!I9:J9)</f>
        <v>124716365</v>
      </c>
      <c r="H9" s="38"/>
      <c r="I9" s="38"/>
      <c r="J9" s="38"/>
      <c r="K9" s="38"/>
      <c r="L9" s="38"/>
      <c r="M9" s="38"/>
    </row>
    <row r="10" spans="1:13" ht="15">
      <c r="A10" s="37" t="s">
        <v>656</v>
      </c>
      <c r="B10" s="37">
        <f t="shared" si="0"/>
        <v>66563112</v>
      </c>
      <c r="C10" s="38">
        <f>SUM(work!G10:H10)</f>
        <v>38508131</v>
      </c>
      <c r="D10" s="46">
        <f>SUM(work!I10:J10)</f>
        <v>28054981</v>
      </c>
      <c r="E10" s="37">
        <f t="shared" si="1"/>
        <v>179726139</v>
      </c>
      <c r="F10" s="46">
        <f>SUM(work_ytd!G10:H10)</f>
        <v>82653591</v>
      </c>
      <c r="G10" s="46">
        <f>SUM(work_ytd!I10:J10)</f>
        <v>97072548</v>
      </c>
      <c r="H10" s="38"/>
      <c r="I10" s="38"/>
      <c r="J10" s="38"/>
      <c r="K10" s="38"/>
      <c r="L10" s="38"/>
      <c r="M10" s="38"/>
    </row>
    <row r="11" spans="1:13" ht="15">
      <c r="A11" s="37" t="s">
        <v>768</v>
      </c>
      <c r="B11" s="37">
        <f t="shared" si="0"/>
        <v>24853685</v>
      </c>
      <c r="C11" s="38">
        <f>SUM(work!G11:H11)</f>
        <v>19562169</v>
      </c>
      <c r="D11" s="46">
        <f>SUM(work!I11:J11)</f>
        <v>5291516</v>
      </c>
      <c r="E11" s="37">
        <f t="shared" si="1"/>
        <v>124736363</v>
      </c>
      <c r="F11" s="46">
        <f>SUM(work_ytd!G11:H11)</f>
        <v>98294789</v>
      </c>
      <c r="G11" s="46">
        <f>SUM(work_ytd!I11:J11)</f>
        <v>26441574</v>
      </c>
      <c r="H11" s="38"/>
      <c r="I11" s="38"/>
      <c r="J11" s="38"/>
      <c r="K11" s="38"/>
      <c r="L11" s="38"/>
      <c r="M11" s="38"/>
    </row>
    <row r="12" spans="1:13" ht="15">
      <c r="A12" s="37" t="s">
        <v>817</v>
      </c>
      <c r="B12" s="37">
        <f t="shared" si="0"/>
        <v>3585479</v>
      </c>
      <c r="C12" s="38">
        <f>SUM(work!G12:H12)</f>
        <v>1899698</v>
      </c>
      <c r="D12" s="46">
        <f>SUM(work!I12:J12)</f>
        <v>1685781</v>
      </c>
      <c r="E12" s="37">
        <f t="shared" si="1"/>
        <v>25837008</v>
      </c>
      <c r="F12" s="46">
        <f>SUM(work_ytd!G12:H12)</f>
        <v>9646964</v>
      </c>
      <c r="G12" s="46">
        <f>SUM(work_ytd!I12:J12)</f>
        <v>16190044</v>
      </c>
      <c r="H12" s="38"/>
      <c r="I12" s="38"/>
      <c r="J12" s="38"/>
      <c r="K12" s="38"/>
      <c r="L12" s="38"/>
      <c r="M12" s="38"/>
    </row>
    <row r="13" spans="1:13" ht="15">
      <c r="A13" s="37" t="s">
        <v>860</v>
      </c>
      <c r="B13" s="37">
        <f t="shared" si="0"/>
        <v>162798629</v>
      </c>
      <c r="C13" s="38">
        <f>SUM(work!G13:H13)</f>
        <v>61566405</v>
      </c>
      <c r="D13" s="46">
        <f>SUM(work!I13:J13)</f>
        <v>101232224</v>
      </c>
      <c r="E13" s="37">
        <f t="shared" si="1"/>
        <v>407008168</v>
      </c>
      <c r="F13" s="46">
        <f>SUM(work_ytd!G13:H13)</f>
        <v>191368253</v>
      </c>
      <c r="G13" s="46">
        <f>SUM(work_ytd!I13:J13)</f>
        <v>215639915</v>
      </c>
      <c r="H13" s="38"/>
      <c r="I13" s="38"/>
      <c r="J13" s="38"/>
      <c r="K13" s="38"/>
      <c r="L13" s="38"/>
      <c r="M13" s="38"/>
    </row>
    <row r="14" spans="1:13" ht="15">
      <c r="A14" s="37" t="s">
        <v>925</v>
      </c>
      <c r="B14" s="37">
        <f t="shared" si="0"/>
        <v>31263380</v>
      </c>
      <c r="C14" s="38">
        <f>SUM(work!G14:H14)</f>
        <v>14399393</v>
      </c>
      <c r="D14" s="46">
        <f>SUM(work!I14:J14)</f>
        <v>16863987</v>
      </c>
      <c r="E14" s="37">
        <f t="shared" si="1"/>
        <v>99457290</v>
      </c>
      <c r="F14" s="46">
        <f>SUM(work_ytd!G14:H14)</f>
        <v>48839346</v>
      </c>
      <c r="G14" s="46">
        <f>SUM(work_ytd!I14:J14)</f>
        <v>50617944</v>
      </c>
      <c r="H14" s="38"/>
      <c r="I14" s="38"/>
      <c r="J14" s="38"/>
      <c r="K14" s="38"/>
      <c r="L14" s="38"/>
      <c r="M14" s="38"/>
    </row>
    <row r="15" spans="1:13" ht="15">
      <c r="A15" s="37" t="s">
        <v>996</v>
      </c>
      <c r="B15" s="37">
        <f t="shared" si="0"/>
        <v>127003041</v>
      </c>
      <c r="C15" s="38">
        <f>SUM(work!G15:H15)</f>
        <v>79346445</v>
      </c>
      <c r="D15" s="46">
        <f>SUM(work!I15:J15)</f>
        <v>47656596</v>
      </c>
      <c r="E15" s="37">
        <f t="shared" si="1"/>
        <v>617846649</v>
      </c>
      <c r="F15" s="46">
        <f>SUM(work_ytd!G15:H15)</f>
        <v>428182240</v>
      </c>
      <c r="G15" s="46">
        <f>SUM(work_ytd!I15:J15)</f>
        <v>189664409</v>
      </c>
      <c r="H15" s="38"/>
      <c r="I15" s="38"/>
      <c r="J15" s="38"/>
      <c r="K15" s="38"/>
      <c r="L15" s="38"/>
      <c r="M15" s="38"/>
    </row>
    <row r="16" spans="1:13" ht="15">
      <c r="A16" s="37" t="s">
        <v>1033</v>
      </c>
      <c r="B16" s="37">
        <f t="shared" si="0"/>
        <v>17209520</v>
      </c>
      <c r="C16" s="38">
        <f>SUM(work!G16:H16)</f>
        <v>9170639</v>
      </c>
      <c r="D16" s="46">
        <f>SUM(work!I16:J16)</f>
        <v>8038881</v>
      </c>
      <c r="E16" s="37">
        <f t="shared" si="1"/>
        <v>57896346</v>
      </c>
      <c r="F16" s="46">
        <f>SUM(work_ytd!G16:H16)</f>
        <v>36834000</v>
      </c>
      <c r="G16" s="46">
        <f>SUM(work_ytd!I16:J16)</f>
        <v>21062346</v>
      </c>
      <c r="H16" s="38"/>
      <c r="I16" s="38"/>
      <c r="J16" s="38"/>
      <c r="K16" s="38"/>
      <c r="L16" s="38"/>
      <c r="M16" s="38"/>
    </row>
    <row r="17" spans="1:13" ht="15">
      <c r="A17" s="37" t="s">
        <v>1111</v>
      </c>
      <c r="B17" s="37">
        <f t="shared" si="0"/>
        <v>46410373</v>
      </c>
      <c r="C17" s="38">
        <f>SUM(work!G17:H17)</f>
        <v>16118645</v>
      </c>
      <c r="D17" s="46">
        <f>SUM(work!I17:J17)</f>
        <v>30291728</v>
      </c>
      <c r="E17" s="37">
        <f t="shared" si="1"/>
        <v>221968072</v>
      </c>
      <c r="F17" s="46">
        <f>SUM(work_ytd!G17:H17)</f>
        <v>76157068</v>
      </c>
      <c r="G17" s="46">
        <f>SUM(work_ytd!I17:J17)</f>
        <v>145811004</v>
      </c>
      <c r="H17" s="38"/>
      <c r="I17" s="38"/>
      <c r="J17" s="38"/>
      <c r="K17" s="38"/>
      <c r="L17" s="38"/>
      <c r="M17" s="38"/>
    </row>
    <row r="18" spans="1:13" ht="15">
      <c r="A18" s="37" t="s">
        <v>1154</v>
      </c>
      <c r="B18" s="37">
        <f t="shared" si="0"/>
        <v>102054745</v>
      </c>
      <c r="C18" s="38">
        <f>SUM(work!G18:H18)</f>
        <v>51734762</v>
      </c>
      <c r="D18" s="46">
        <f>SUM(work!I18:J18)</f>
        <v>50319983</v>
      </c>
      <c r="E18" s="37">
        <f t="shared" si="1"/>
        <v>459947798</v>
      </c>
      <c r="F18" s="46">
        <f>SUM(work_ytd!G18:H18)</f>
        <v>188557471</v>
      </c>
      <c r="G18" s="46">
        <f>SUM(work_ytd!I18:J18)</f>
        <v>271390327</v>
      </c>
      <c r="H18" s="38"/>
      <c r="I18" s="38"/>
      <c r="J18" s="38"/>
      <c r="K18" s="38"/>
      <c r="L18" s="38"/>
      <c r="M18" s="38"/>
    </row>
    <row r="19" spans="1:13" ht="15">
      <c r="A19" s="37" t="s">
        <v>1228</v>
      </c>
      <c r="B19" s="37">
        <f t="shared" si="0"/>
        <v>69522964</v>
      </c>
      <c r="C19" s="38">
        <f>SUM(work!G19:H19)</f>
        <v>40625012</v>
      </c>
      <c r="D19" s="46">
        <f>SUM(work!I19:J19)</f>
        <v>28897952</v>
      </c>
      <c r="E19" s="37">
        <f t="shared" si="1"/>
        <v>361367359</v>
      </c>
      <c r="F19" s="46">
        <f>SUM(work_ytd!G19:H19)</f>
        <v>229501615</v>
      </c>
      <c r="G19" s="46">
        <f>SUM(work_ytd!I19:J19)</f>
        <v>131865744</v>
      </c>
      <c r="H19" s="38"/>
      <c r="I19" s="38"/>
      <c r="J19" s="38"/>
      <c r="K19" s="38"/>
      <c r="L19" s="38"/>
      <c r="M19" s="38"/>
    </row>
    <row r="20" spans="1:13" ht="15">
      <c r="A20" s="37" t="s">
        <v>1386</v>
      </c>
      <c r="B20" s="37">
        <f t="shared" si="0"/>
        <v>63817587</v>
      </c>
      <c r="C20" s="38">
        <f>SUM(work!G20:H20)</f>
        <v>37626227</v>
      </c>
      <c r="D20" s="46">
        <f>SUM(work!I20:J20)</f>
        <v>26191360</v>
      </c>
      <c r="E20" s="37">
        <f t="shared" si="1"/>
        <v>280423841</v>
      </c>
      <c r="F20" s="46">
        <f>SUM(work_ytd!G20:H20)</f>
        <v>133355950</v>
      </c>
      <c r="G20" s="46">
        <f>SUM(work_ytd!I20:J20)</f>
        <v>147067891</v>
      </c>
      <c r="H20" s="38"/>
      <c r="I20" s="38"/>
      <c r="J20" s="38"/>
      <c r="K20" s="38"/>
      <c r="L20" s="38"/>
      <c r="M20" s="38"/>
    </row>
    <row r="21" spans="1:13" ht="15">
      <c r="A21" s="37" t="s">
        <v>1503</v>
      </c>
      <c r="B21" s="37">
        <f t="shared" si="0"/>
        <v>101812395</v>
      </c>
      <c r="C21" s="38">
        <f>SUM(work!G21:H21)</f>
        <v>81091365</v>
      </c>
      <c r="D21" s="46">
        <f>SUM(work!I21:J21)</f>
        <v>20721030</v>
      </c>
      <c r="E21" s="37">
        <f t="shared" si="1"/>
        <v>468792817</v>
      </c>
      <c r="F21" s="46">
        <f>SUM(work_ytd!G21:H21)</f>
        <v>375974009</v>
      </c>
      <c r="G21" s="46">
        <f>SUM(work_ytd!I21:J21)</f>
        <v>92818808</v>
      </c>
      <c r="H21" s="38"/>
      <c r="I21" s="38"/>
      <c r="J21" s="38"/>
      <c r="K21" s="38"/>
      <c r="L21" s="38"/>
      <c r="M21" s="38"/>
    </row>
    <row r="22" spans="1:13" ht="15">
      <c r="A22" s="37" t="s">
        <v>1601</v>
      </c>
      <c r="B22" s="37">
        <f t="shared" si="0"/>
        <v>19068579</v>
      </c>
      <c r="C22" s="38">
        <f>SUM(work!G22:H22)</f>
        <v>10752937</v>
      </c>
      <c r="D22" s="46">
        <f>SUM(work!I22:J22)</f>
        <v>8315642</v>
      </c>
      <c r="E22" s="37">
        <f t="shared" si="1"/>
        <v>148325836</v>
      </c>
      <c r="F22" s="46">
        <f>SUM(work_ytd!G22:H22)</f>
        <v>49196613</v>
      </c>
      <c r="G22" s="46">
        <f>SUM(work_ytd!I22:J22)</f>
        <v>99129223</v>
      </c>
      <c r="H22" s="38"/>
      <c r="I22" s="38"/>
      <c r="J22" s="38"/>
      <c r="K22" s="38"/>
      <c r="L22" s="38"/>
      <c r="M22" s="38"/>
    </row>
    <row r="23" spans="1:13" ht="15">
      <c r="A23" s="37" t="s">
        <v>1649</v>
      </c>
      <c r="B23" s="37">
        <f t="shared" si="0"/>
        <v>5806290</v>
      </c>
      <c r="C23" s="38">
        <f>SUM(work!G23:H23)</f>
        <v>927292</v>
      </c>
      <c r="D23" s="46">
        <f>SUM(work!I23:J23)</f>
        <v>4878998</v>
      </c>
      <c r="E23" s="37">
        <f t="shared" si="1"/>
        <v>17510823</v>
      </c>
      <c r="F23" s="46">
        <f>SUM(work_ytd!G23:H23)</f>
        <v>5020982</v>
      </c>
      <c r="G23" s="46">
        <f>SUM(work_ytd!I23:J23)</f>
        <v>12489841</v>
      </c>
      <c r="H23" s="38"/>
      <c r="I23" s="38"/>
      <c r="J23" s="38"/>
      <c r="K23" s="38"/>
      <c r="L23" s="38"/>
      <c r="M23" s="38"/>
    </row>
    <row r="24" spans="1:13" ht="15">
      <c r="A24" s="37" t="s">
        <v>1700</v>
      </c>
      <c r="B24" s="37">
        <f t="shared" si="0"/>
        <v>67011130</v>
      </c>
      <c r="C24" s="38">
        <f>SUM(work!G24:H24)</f>
        <v>40298131</v>
      </c>
      <c r="D24" s="46">
        <f>SUM(work!I24:J24)</f>
        <v>26712999</v>
      </c>
      <c r="E24" s="37">
        <f t="shared" si="1"/>
        <v>266031172</v>
      </c>
      <c r="F24" s="46">
        <f>SUM(work_ytd!G24:H24)</f>
        <v>121279874</v>
      </c>
      <c r="G24" s="46">
        <f>SUM(work_ytd!I24:J24)</f>
        <v>144751298</v>
      </c>
      <c r="H24" s="38"/>
      <c r="I24" s="38"/>
      <c r="J24" s="38"/>
      <c r="K24" s="38"/>
      <c r="L24" s="38"/>
      <c r="M24" s="38"/>
    </row>
    <row r="25" spans="1:13" ht="15">
      <c r="A25" s="37" t="s">
        <v>48</v>
      </c>
      <c r="B25" s="37">
        <f t="shared" si="0"/>
        <v>9978582</v>
      </c>
      <c r="C25" s="38">
        <f>SUM(work!G25:H25)</f>
        <v>7951400</v>
      </c>
      <c r="D25" s="46">
        <f>SUM(work!I25:J25)</f>
        <v>2027182</v>
      </c>
      <c r="E25" s="37">
        <f t="shared" si="1"/>
        <v>29395781</v>
      </c>
      <c r="F25" s="46">
        <f>SUM(work_ytd!G25:H25)</f>
        <v>19528953</v>
      </c>
      <c r="G25" s="46">
        <f>SUM(work_ytd!I25:J25)</f>
        <v>9866828</v>
      </c>
      <c r="H25" s="38"/>
      <c r="I25" s="38"/>
      <c r="J25" s="38"/>
      <c r="K25" s="38"/>
      <c r="L25" s="38"/>
      <c r="M25" s="38"/>
    </row>
    <row r="26" spans="1:13" ht="15">
      <c r="A26" s="37" t="s">
        <v>130</v>
      </c>
      <c r="B26" s="37">
        <f t="shared" si="0"/>
        <v>53239242</v>
      </c>
      <c r="C26" s="38">
        <f>SUM(work!G26:H26)</f>
        <v>39397863</v>
      </c>
      <c r="D26" s="46">
        <f>SUM(work!I26:J26)</f>
        <v>13841379</v>
      </c>
      <c r="E26" s="37">
        <f t="shared" si="1"/>
        <v>320064877</v>
      </c>
      <c r="F26" s="46">
        <f>SUM(work_ytd!G26:H26)</f>
        <v>181205605</v>
      </c>
      <c r="G26" s="46">
        <f>SUM(work_ytd!I26:J26)</f>
        <v>138859272</v>
      </c>
      <c r="H26" s="38"/>
      <c r="I26" s="38"/>
      <c r="J26" s="38"/>
      <c r="K26" s="38"/>
      <c r="L26" s="38"/>
      <c r="M26" s="38"/>
    </row>
    <row r="27" spans="1:13" ht="15">
      <c r="A27" s="37" t="s">
        <v>195</v>
      </c>
      <c r="B27" s="37">
        <f t="shared" si="0"/>
        <v>17457772</v>
      </c>
      <c r="C27" s="38">
        <f>SUM(work!G27:H27)</f>
        <v>15046335</v>
      </c>
      <c r="D27" s="46">
        <f>SUM(work!I27:J27)</f>
        <v>2411437</v>
      </c>
      <c r="E27" s="37">
        <f t="shared" si="1"/>
        <v>41391711</v>
      </c>
      <c r="F27" s="46">
        <f>SUM(work_ytd!G27:H27)</f>
        <v>25430549</v>
      </c>
      <c r="G27" s="46">
        <f>SUM(work_ytd!I27:J27)</f>
        <v>15961162</v>
      </c>
      <c r="H27" s="38"/>
      <c r="I27" s="38"/>
      <c r="J27" s="38"/>
      <c r="K27" s="38"/>
      <c r="L27" s="38"/>
      <c r="M27" s="38"/>
    </row>
    <row r="28" spans="1:13" ht="15">
      <c r="A28" s="37" t="s">
        <v>5</v>
      </c>
      <c r="B28" s="37">
        <f t="shared" si="0"/>
        <v>118567892</v>
      </c>
      <c r="C28" s="38">
        <f>SUM(work!G28:H28)</f>
        <v>300000</v>
      </c>
      <c r="D28" s="46">
        <f>SUM(work!I28:J28)</f>
        <v>118267892</v>
      </c>
      <c r="E28" s="37">
        <f t="shared" si="1"/>
        <v>252340561</v>
      </c>
      <c r="F28" s="46">
        <f>SUM(work_ytd!G28:H28)</f>
        <v>909201</v>
      </c>
      <c r="G28" s="46">
        <f>SUM(work_ytd!I28:J28)</f>
        <v>251431360</v>
      </c>
      <c r="H28" s="38"/>
      <c r="I28" s="38"/>
      <c r="J28" s="38"/>
      <c r="K28" s="38"/>
      <c r="L28" s="38"/>
      <c r="M28" s="38"/>
    </row>
    <row r="29" spans="1:13" ht="15">
      <c r="A29" s="37" t="s">
        <v>6</v>
      </c>
      <c r="B29" s="39">
        <f t="shared" si="0"/>
        <v>1344118141</v>
      </c>
      <c r="C29" s="39">
        <f>SUM(C7:C28)</f>
        <v>715416098</v>
      </c>
      <c r="D29" s="39">
        <f>SUM(D7:D28)</f>
        <v>628702043</v>
      </c>
      <c r="E29" s="39">
        <f>SUM(E7:E28)</f>
        <v>5226811565</v>
      </c>
      <c r="F29" s="39">
        <f>SUM(F7:F28)</f>
        <v>2752000989</v>
      </c>
      <c r="G29" s="39">
        <f>SUM(G7:G28)</f>
        <v>2474810576</v>
      </c>
      <c r="H29" s="38"/>
      <c r="I29" s="80"/>
      <c r="J29" s="40"/>
      <c r="K29" s="40"/>
      <c r="L29" s="40"/>
      <c r="M29" s="40"/>
    </row>
    <row r="31" spans="3:7" ht="15">
      <c r="C31" s="72"/>
      <c r="D31" s="72"/>
      <c r="F31" s="72"/>
      <c r="G31" s="72"/>
    </row>
    <row r="34" spans="6:7" ht="15">
      <c r="F34" s="73"/>
      <c r="G34" s="73"/>
    </row>
    <row r="36" spans="6:7" ht="15">
      <c r="F36" s="73"/>
      <c r="G36" s="73"/>
    </row>
    <row r="37" spans="6:7" ht="15">
      <c r="F37" s="74"/>
      <c r="G37" s="74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2314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7/7/14</v>
      </c>
      <c r="B2" s="3"/>
      <c r="C2" s="81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2258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193736087</v>
      </c>
      <c r="G7" s="39">
        <f>SUM(G31:G53)</f>
        <v>76549402</v>
      </c>
      <c r="H7" s="39">
        <f>SUM(H31:H53)</f>
        <v>33219336</v>
      </c>
      <c r="I7" s="39">
        <f>SUM(I31:I53)</f>
        <v>29380540</v>
      </c>
      <c r="J7" s="39">
        <f>SUM(J31:J53)</f>
        <v>54586809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442921363</v>
      </c>
      <c r="G8" s="37">
        <f>SUM(G54:G123)</f>
        <v>106010354</v>
      </c>
      <c r="H8" s="37">
        <f>SUM(H54:H123)</f>
        <v>148915685</v>
      </c>
      <c r="I8" s="37">
        <f>SUM(I54:I123)</f>
        <v>41807842</v>
      </c>
      <c r="J8" s="37">
        <f>SUM(J54:J123)</f>
        <v>146187482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210085504</v>
      </c>
      <c r="G9" s="37">
        <f>SUM(G124:G163)</f>
        <v>37466409</v>
      </c>
      <c r="H9" s="37">
        <f>SUM(H124:H163)</f>
        <v>47902730</v>
      </c>
      <c r="I9" s="37">
        <f>SUM(I124:I163)</f>
        <v>49598695</v>
      </c>
      <c r="J9" s="37">
        <f>SUM(J124:J163)</f>
        <v>75117670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179726139</v>
      </c>
      <c r="G10" s="37">
        <f>SUM(G164:G200)</f>
        <v>25453690</v>
      </c>
      <c r="H10" s="37">
        <f>SUM(H164:H200)</f>
        <v>57199901</v>
      </c>
      <c r="I10" s="37">
        <f>SUM(I164:I200)</f>
        <v>29884270</v>
      </c>
      <c r="J10" s="37">
        <f>SUM(J164:J200)</f>
        <v>67188278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124736363</v>
      </c>
      <c r="G11" s="37">
        <f>SUM(G201:G216)</f>
        <v>64124461</v>
      </c>
      <c r="H11" s="37">
        <f>SUM(H201:H216)</f>
        <v>34170328</v>
      </c>
      <c r="I11" s="37">
        <f>SUM(I201:I216)</f>
        <v>12739536</v>
      </c>
      <c r="J11" s="37">
        <f>SUM(J201:J216)</f>
        <v>13702038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25837008</v>
      </c>
      <c r="G12" s="37">
        <f>SUM(G217:G230)</f>
        <v>3215712</v>
      </c>
      <c r="H12" s="37">
        <f>SUM(H217:H230)</f>
        <v>6431252</v>
      </c>
      <c r="I12" s="37">
        <f>SUM(I217:I230)</f>
        <v>5092736</v>
      </c>
      <c r="J12" s="37">
        <f>SUM(J217:J230)</f>
        <v>11097308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407008168</v>
      </c>
      <c r="G13" s="37">
        <f>SUM(G231:G252)</f>
        <v>88306300</v>
      </c>
      <c r="H13" s="37">
        <f>SUM(H231:H252)</f>
        <v>103061953</v>
      </c>
      <c r="I13" s="37">
        <f>SUM(I231:I252)</f>
        <v>78577985</v>
      </c>
      <c r="J13" s="37">
        <f>SUM(J231:J252)</f>
        <v>137061930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99457290</v>
      </c>
      <c r="G14" s="37">
        <f>SUM(G253:G276)</f>
        <v>25547011</v>
      </c>
      <c r="H14" s="37">
        <f>SUM(H253:H276)</f>
        <v>23292335</v>
      </c>
      <c r="I14" s="37">
        <f>SUM(I253:I276)</f>
        <v>12737576</v>
      </c>
      <c r="J14" s="37">
        <f>SUM(J253:J276)</f>
        <v>37880368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617846649</v>
      </c>
      <c r="G15" s="37">
        <f>SUM(G277:G288)</f>
        <v>329185400</v>
      </c>
      <c r="H15" s="37">
        <f>SUM(H277:H288)</f>
        <v>98996840</v>
      </c>
      <c r="I15" s="37">
        <f>SUM(I277:I288)</f>
        <v>30018337</v>
      </c>
      <c r="J15" s="37">
        <f>SUM(J277:J288)</f>
        <v>159646072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57896346</v>
      </c>
      <c r="G16" s="37">
        <f>SUM(G289:G314)</f>
        <v>17068057</v>
      </c>
      <c r="H16" s="37">
        <f>SUM(H289:H314)</f>
        <v>19765943</v>
      </c>
      <c r="I16" s="37">
        <f>SUM(I289:I314)</f>
        <v>5647568</v>
      </c>
      <c r="J16" s="37">
        <f>SUM(J289:J314)</f>
        <v>15414778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221968072</v>
      </c>
      <c r="G17" s="37">
        <f>SUM(G315:G327)</f>
        <v>29521663</v>
      </c>
      <c r="H17" s="37">
        <f>SUM(H315:H327)</f>
        <v>46635405</v>
      </c>
      <c r="I17" s="37">
        <f>SUM(I315:I327)</f>
        <v>48447581</v>
      </c>
      <c r="J17" s="37">
        <f>SUM(J315:J327)</f>
        <v>97363423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459947798</v>
      </c>
      <c r="G18" s="37">
        <f>SUM(G328:G352)</f>
        <v>89909078</v>
      </c>
      <c r="H18" s="37">
        <f>SUM(H328:H352)</f>
        <v>98648393</v>
      </c>
      <c r="I18" s="37">
        <f>SUM(I328:I352)</f>
        <v>64760073</v>
      </c>
      <c r="J18" s="37">
        <f>SUM(J328:J352)</f>
        <v>206630254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361367359</v>
      </c>
      <c r="G19" s="37">
        <f>SUM(G353:G405)</f>
        <v>115025593</v>
      </c>
      <c r="H19" s="37">
        <f>SUM(H353:H405)</f>
        <v>114476022</v>
      </c>
      <c r="I19" s="37">
        <f>SUM(I353:I405)</f>
        <v>43850669</v>
      </c>
      <c r="J19" s="37">
        <f>SUM(J353:J405)</f>
        <v>88015075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280423841</v>
      </c>
      <c r="G20" s="37">
        <f>SUM(G406:G444)</f>
        <v>38048968</v>
      </c>
      <c r="H20" s="37">
        <f>SUM(H406:H444)</f>
        <v>95306982</v>
      </c>
      <c r="I20" s="37">
        <f>SUM(I406:I444)</f>
        <v>37873184</v>
      </c>
      <c r="J20" s="37">
        <f>SUM(J406:J444)</f>
        <v>109194707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468792817</v>
      </c>
      <c r="G21" s="37">
        <f>SUM(G445:G477)</f>
        <v>255043142</v>
      </c>
      <c r="H21" s="37">
        <f>SUM(H445:H477)</f>
        <v>120930867</v>
      </c>
      <c r="I21" s="37">
        <f>SUM(I445:I477)</f>
        <v>41865608</v>
      </c>
      <c r="J21" s="37">
        <f>SUM(J445:J477)</f>
        <v>50953200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148325836</v>
      </c>
      <c r="G22" s="37">
        <f>SUM(G478:G493)</f>
        <v>11646206</v>
      </c>
      <c r="H22" s="37">
        <f>SUM(H478:H493)</f>
        <v>37550407</v>
      </c>
      <c r="I22" s="37">
        <f>SUM(I478:I493)</f>
        <v>45946767</v>
      </c>
      <c r="J22" s="37">
        <f>SUM(J478:J493)</f>
        <v>53182456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17510823</v>
      </c>
      <c r="G23" s="37">
        <f>SUM(G494:G508)</f>
        <v>1624915</v>
      </c>
      <c r="H23" s="37">
        <f>SUM(H494:H508)</f>
        <v>3396067</v>
      </c>
      <c r="I23" s="37">
        <f>SUM(I494:I508)</f>
        <v>2294955</v>
      </c>
      <c r="J23" s="37">
        <f>SUM(J494:J508)</f>
        <v>10194886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266031172</v>
      </c>
      <c r="G24" s="37">
        <f>SUM(G509:G529)</f>
        <v>58398249</v>
      </c>
      <c r="H24" s="37">
        <f>SUM(H509:H529)</f>
        <v>62881625</v>
      </c>
      <c r="I24" s="37">
        <f>SUM(I509:I529)</f>
        <v>48056889</v>
      </c>
      <c r="J24" s="37">
        <f>SUM(J509:J529)</f>
        <v>96694409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29395781</v>
      </c>
      <c r="G25" s="37">
        <f>SUM(G530:G553)</f>
        <v>5334152</v>
      </c>
      <c r="H25" s="37">
        <f>SUM(H530:H553)</f>
        <v>14194801</v>
      </c>
      <c r="I25" s="37">
        <f>SUM(I530:I553)</f>
        <v>4175298</v>
      </c>
      <c r="J25" s="37">
        <f>SUM(J530:J553)</f>
        <v>5691530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320064877</v>
      </c>
      <c r="G26" s="37">
        <f>SUM(G554:G574)</f>
        <v>84930859</v>
      </c>
      <c r="H26" s="37">
        <f>SUM(H554:H574)</f>
        <v>96274746</v>
      </c>
      <c r="I26" s="37">
        <f>SUM(I554:I574)</f>
        <v>55974277</v>
      </c>
      <c r="J26" s="37">
        <f>SUM(J554:J574)</f>
        <v>82884995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41391711</v>
      </c>
      <c r="G27" s="37">
        <f>SUM(G575:G597)</f>
        <v>17383110</v>
      </c>
      <c r="H27" s="37">
        <f>SUM(H575:H597)</f>
        <v>8047439</v>
      </c>
      <c r="I27" s="37">
        <f>SUM(I575:I597)</f>
        <v>5690222</v>
      </c>
      <c r="J27" s="37">
        <f>SUM(J575:J597)</f>
        <v>10270940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252340561</v>
      </c>
      <c r="G28" s="37">
        <f>G598</f>
        <v>573007</v>
      </c>
      <c r="H28" s="37">
        <f>H598</f>
        <v>336194</v>
      </c>
      <c r="I28" s="37">
        <f>I598</f>
        <v>197530065</v>
      </c>
      <c r="J28" s="37">
        <f>J598</f>
        <v>53901295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5226811565</v>
      </c>
      <c r="G29" s="39">
        <f>SUM(G7:G28)</f>
        <v>1480365738</v>
      </c>
      <c r="H29" s="39">
        <f>SUM(H7:H28)</f>
        <v>1271635251</v>
      </c>
      <c r="I29" s="39">
        <f>SUM(I7:I28)</f>
        <v>891950673</v>
      </c>
      <c r="J29" s="39">
        <f>SUM(J7:J28)</f>
        <v>1582859903</v>
      </c>
      <c r="K29" s="39"/>
      <c r="L29" s="61"/>
    </row>
    <row r="30" spans="1:12" ht="15">
      <c r="A30" s="30"/>
      <c r="B30" s="31"/>
      <c r="C30" s="29"/>
      <c r="D30" s="30"/>
      <c r="E30" s="32"/>
      <c r="F30" s="60"/>
      <c r="G30" s="77"/>
      <c r="H30" s="77"/>
      <c r="I30" s="77"/>
      <c r="J30" s="77"/>
      <c r="K30" s="34"/>
      <c r="L30" s="56"/>
    </row>
    <row r="31" spans="1:12" ht="15">
      <c r="A31" s="7">
        <v>1</v>
      </c>
      <c r="B31" s="17" t="s">
        <v>256</v>
      </c>
      <c r="C31" s="90" t="s">
        <v>257</v>
      </c>
      <c r="D31" s="17" t="s">
        <v>255</v>
      </c>
      <c r="E31" s="17" t="s">
        <v>258</v>
      </c>
      <c r="F31" s="63">
        <f aca="true" t="shared" si="0" ref="F31:F94">G31+H31+I31+J31</f>
        <v>847701</v>
      </c>
      <c r="G31" s="50">
        <v>32000</v>
      </c>
      <c r="H31" s="50">
        <v>610216</v>
      </c>
      <c r="I31" s="50">
        <v>8000</v>
      </c>
      <c r="J31" s="50">
        <v>197485</v>
      </c>
      <c r="K31" s="36"/>
      <c r="L31" s="109" t="s">
        <v>2310</v>
      </c>
    </row>
    <row r="32" spans="1:12" ht="15">
      <c r="A32" s="7">
        <v>2</v>
      </c>
      <c r="B32" s="17" t="s">
        <v>259</v>
      </c>
      <c r="C32" s="90" t="s">
        <v>260</v>
      </c>
      <c r="D32" s="17" t="s">
        <v>255</v>
      </c>
      <c r="E32" s="17" t="s">
        <v>261</v>
      </c>
      <c r="F32" s="64">
        <f t="shared" si="0"/>
        <v>44088498</v>
      </c>
      <c r="G32" s="36">
        <v>265002</v>
      </c>
      <c r="H32" s="36">
        <v>5553771</v>
      </c>
      <c r="I32" s="36">
        <v>26465313</v>
      </c>
      <c r="J32" s="36">
        <v>11804412</v>
      </c>
      <c r="K32" s="36"/>
      <c r="L32" s="100" t="s">
        <v>2310</v>
      </c>
    </row>
    <row r="33" spans="1:12" ht="15">
      <c r="A33" s="7">
        <v>3</v>
      </c>
      <c r="B33" s="17" t="s">
        <v>262</v>
      </c>
      <c r="C33" s="90" t="s">
        <v>263</v>
      </c>
      <c r="D33" s="17" t="s">
        <v>255</v>
      </c>
      <c r="E33" s="17" t="s">
        <v>264</v>
      </c>
      <c r="F33" s="64">
        <f t="shared" si="0"/>
        <v>5031943</v>
      </c>
      <c r="G33" s="36">
        <v>2038900</v>
      </c>
      <c r="H33" s="36">
        <v>2841928</v>
      </c>
      <c r="I33" s="36">
        <v>0</v>
      </c>
      <c r="J33" s="36">
        <v>151115</v>
      </c>
      <c r="K33" s="36"/>
      <c r="L33" s="100" t="s">
        <v>2310</v>
      </c>
    </row>
    <row r="34" spans="1:12" ht="15">
      <c r="A34" s="7">
        <v>4</v>
      </c>
      <c r="B34" s="17" t="s">
        <v>265</v>
      </c>
      <c r="C34" s="90" t="s">
        <v>266</v>
      </c>
      <c r="D34" s="17" t="s">
        <v>255</v>
      </c>
      <c r="E34" s="17" t="s">
        <v>267</v>
      </c>
      <c r="F34" s="64">
        <f t="shared" si="0"/>
        <v>427537</v>
      </c>
      <c r="G34" s="36">
        <v>75900</v>
      </c>
      <c r="H34" s="36">
        <v>256022</v>
      </c>
      <c r="I34" s="36">
        <v>15000</v>
      </c>
      <c r="J34" s="36">
        <v>80615</v>
      </c>
      <c r="K34" s="36"/>
      <c r="L34" s="100" t="s">
        <v>2315</v>
      </c>
    </row>
    <row r="35" spans="1:12" ht="15">
      <c r="A35" s="7">
        <v>5</v>
      </c>
      <c r="B35" s="17" t="s">
        <v>268</v>
      </c>
      <c r="C35" s="90" t="s">
        <v>269</v>
      </c>
      <c r="D35" s="17" t="s">
        <v>255</v>
      </c>
      <c r="E35" s="17" t="s">
        <v>270</v>
      </c>
      <c r="F35" s="64">
        <f t="shared" si="0"/>
        <v>1144967</v>
      </c>
      <c r="G35" s="36">
        <v>251390</v>
      </c>
      <c r="H35" s="36">
        <v>318289</v>
      </c>
      <c r="I35" s="36">
        <v>59700</v>
      </c>
      <c r="J35" s="36">
        <v>515588</v>
      </c>
      <c r="K35" s="64"/>
      <c r="L35" s="100" t="s">
        <v>2310</v>
      </c>
    </row>
    <row r="36" spans="1:12" ht="15">
      <c r="A36" s="7">
        <v>6</v>
      </c>
      <c r="B36" s="17" t="s">
        <v>271</v>
      </c>
      <c r="C36" s="90" t="s">
        <v>272</v>
      </c>
      <c r="D36" s="17" t="s">
        <v>255</v>
      </c>
      <c r="E36" s="17" t="s">
        <v>273</v>
      </c>
      <c r="F36" s="64">
        <f t="shared" si="0"/>
        <v>89252</v>
      </c>
      <c r="G36" s="36">
        <v>0</v>
      </c>
      <c r="H36" s="36">
        <v>48752</v>
      </c>
      <c r="I36" s="36">
        <v>30500</v>
      </c>
      <c r="J36" s="36">
        <v>10000</v>
      </c>
      <c r="K36" s="36"/>
      <c r="L36" s="100" t="s">
        <v>2310</v>
      </c>
    </row>
    <row r="37" spans="1:12" ht="15">
      <c r="A37" s="7">
        <v>7</v>
      </c>
      <c r="B37" s="17" t="s">
        <v>274</v>
      </c>
      <c r="C37" s="90" t="s">
        <v>275</v>
      </c>
      <c r="D37" s="17" t="s">
        <v>255</v>
      </c>
      <c r="E37" s="17" t="s">
        <v>276</v>
      </c>
      <c r="F37" s="64">
        <f t="shared" si="0"/>
        <v>19409294</v>
      </c>
      <c r="G37" s="36">
        <v>18266397</v>
      </c>
      <c r="H37" s="36">
        <v>711770</v>
      </c>
      <c r="I37" s="36">
        <v>391000</v>
      </c>
      <c r="J37" s="36">
        <v>40127</v>
      </c>
      <c r="K37" s="36"/>
      <c r="L37" s="100" t="s">
        <v>2310</v>
      </c>
    </row>
    <row r="38" spans="1:12" ht="15">
      <c r="A38" s="7">
        <v>8</v>
      </c>
      <c r="B38" s="17" t="s">
        <v>277</v>
      </c>
      <c r="C38" s="90" t="s">
        <v>278</v>
      </c>
      <c r="D38" s="17" t="s">
        <v>255</v>
      </c>
      <c r="E38" s="17" t="s">
        <v>279</v>
      </c>
      <c r="F38" s="64">
        <f t="shared" si="0"/>
        <v>13229036</v>
      </c>
      <c r="G38" s="36">
        <v>5275597</v>
      </c>
      <c r="H38" s="36">
        <v>4375664</v>
      </c>
      <c r="I38" s="36">
        <v>1549000</v>
      </c>
      <c r="J38" s="36">
        <v>2028775</v>
      </c>
      <c r="K38" s="36"/>
      <c r="L38" s="100" t="s">
        <v>2315</v>
      </c>
    </row>
    <row r="39" spans="1:12" ht="15">
      <c r="A39" s="7">
        <v>9</v>
      </c>
      <c r="B39" s="17" t="s">
        <v>280</v>
      </c>
      <c r="C39" s="90" t="s">
        <v>281</v>
      </c>
      <c r="D39" s="17" t="s">
        <v>255</v>
      </c>
      <c r="E39" s="17" t="s">
        <v>282</v>
      </c>
      <c r="F39" s="64">
        <f t="shared" si="0"/>
        <v>430952</v>
      </c>
      <c r="G39" s="36">
        <v>170000</v>
      </c>
      <c r="H39" s="36">
        <v>121485</v>
      </c>
      <c r="I39" s="36">
        <v>13468</v>
      </c>
      <c r="J39" s="36">
        <v>125999</v>
      </c>
      <c r="K39" s="36"/>
      <c r="L39" s="100" t="s">
        <v>2310</v>
      </c>
    </row>
    <row r="40" spans="1:12" ht="15">
      <c r="A40" s="7">
        <v>10</v>
      </c>
      <c r="B40" s="17" t="s">
        <v>283</v>
      </c>
      <c r="C40" s="90" t="s">
        <v>284</v>
      </c>
      <c r="D40" s="17" t="s">
        <v>255</v>
      </c>
      <c r="E40" s="17" t="s">
        <v>285</v>
      </c>
      <c r="F40" s="64">
        <f t="shared" si="0"/>
        <v>5362676</v>
      </c>
      <c r="G40" s="36">
        <v>0</v>
      </c>
      <c r="H40" s="36">
        <v>102331</v>
      </c>
      <c r="I40" s="36">
        <v>0</v>
      </c>
      <c r="J40" s="36">
        <v>5260345</v>
      </c>
      <c r="K40" s="36"/>
      <c r="L40" s="100" t="s">
        <v>2310</v>
      </c>
    </row>
    <row r="41" spans="1:12" ht="15">
      <c r="A41" s="7">
        <v>11</v>
      </c>
      <c r="B41" s="17" t="s">
        <v>286</v>
      </c>
      <c r="C41" s="90" t="s">
        <v>287</v>
      </c>
      <c r="D41" s="17" t="s">
        <v>255</v>
      </c>
      <c r="E41" s="17" t="s">
        <v>288</v>
      </c>
      <c r="F41" s="64">
        <f t="shared" si="0"/>
        <v>24520508</v>
      </c>
      <c r="G41" s="36">
        <v>1585425</v>
      </c>
      <c r="H41" s="36">
        <v>2392198</v>
      </c>
      <c r="I41" s="36">
        <v>0</v>
      </c>
      <c r="J41" s="36">
        <v>20542885</v>
      </c>
      <c r="K41" s="36"/>
      <c r="L41" s="100" t="s">
        <v>2310</v>
      </c>
    </row>
    <row r="42" spans="1:12" ht="15">
      <c r="A42" s="7">
        <v>12</v>
      </c>
      <c r="B42" s="17" t="s">
        <v>289</v>
      </c>
      <c r="C42" s="90" t="s">
        <v>290</v>
      </c>
      <c r="D42" s="17" t="s">
        <v>255</v>
      </c>
      <c r="E42" s="17" t="s">
        <v>291</v>
      </c>
      <c r="F42" s="64">
        <f t="shared" si="0"/>
        <v>10032960</v>
      </c>
      <c r="G42" s="36">
        <v>1657081</v>
      </c>
      <c r="H42" s="36">
        <v>1742106</v>
      </c>
      <c r="I42" s="36">
        <v>58773</v>
      </c>
      <c r="J42" s="36">
        <v>6575000</v>
      </c>
      <c r="K42" s="36"/>
      <c r="L42" s="100" t="s">
        <v>2310</v>
      </c>
    </row>
    <row r="43" spans="1:12" ht="15">
      <c r="A43" s="7">
        <v>13</v>
      </c>
      <c r="B43" s="17" t="s">
        <v>292</v>
      </c>
      <c r="C43" s="90" t="s">
        <v>293</v>
      </c>
      <c r="D43" s="17" t="s">
        <v>255</v>
      </c>
      <c r="E43" s="17" t="s">
        <v>1728</v>
      </c>
      <c r="F43" s="64">
        <f t="shared" si="0"/>
        <v>4125341</v>
      </c>
      <c r="G43" s="36">
        <v>585200</v>
      </c>
      <c r="H43" s="36">
        <v>879957</v>
      </c>
      <c r="I43" s="36">
        <v>308700</v>
      </c>
      <c r="J43" s="36">
        <v>2351484</v>
      </c>
      <c r="K43" s="36"/>
      <c r="L43" s="100" t="s">
        <v>2310</v>
      </c>
    </row>
    <row r="44" spans="1:12" ht="15">
      <c r="A44" s="7">
        <v>14</v>
      </c>
      <c r="B44" s="17" t="s">
        <v>295</v>
      </c>
      <c r="C44" s="90" t="s">
        <v>296</v>
      </c>
      <c r="D44" s="17" t="s">
        <v>255</v>
      </c>
      <c r="E44" s="17" t="s">
        <v>297</v>
      </c>
      <c r="F44" s="64">
        <f t="shared" si="0"/>
        <v>1042940</v>
      </c>
      <c r="G44" s="36">
        <v>516500</v>
      </c>
      <c r="H44" s="36">
        <v>496540</v>
      </c>
      <c r="I44" s="36">
        <v>0</v>
      </c>
      <c r="J44" s="36">
        <v>29900</v>
      </c>
      <c r="K44" s="36"/>
      <c r="L44" s="79" t="s">
        <v>2280</v>
      </c>
    </row>
    <row r="45" spans="1:12" ht="15">
      <c r="A45" s="7">
        <v>15</v>
      </c>
      <c r="B45" s="17" t="s">
        <v>298</v>
      </c>
      <c r="C45" s="90" t="s">
        <v>299</v>
      </c>
      <c r="D45" s="17" t="s">
        <v>255</v>
      </c>
      <c r="E45" s="17" t="s">
        <v>1729</v>
      </c>
      <c r="F45" s="64">
        <f t="shared" si="0"/>
        <v>12280553</v>
      </c>
      <c r="G45" s="36">
        <v>10030297</v>
      </c>
      <c r="H45" s="36">
        <v>1863856</v>
      </c>
      <c r="I45" s="36">
        <v>0</v>
      </c>
      <c r="J45" s="36">
        <v>386400</v>
      </c>
      <c r="K45" s="36"/>
      <c r="L45" s="100" t="s">
        <v>2315</v>
      </c>
    </row>
    <row r="46" spans="1:12" ht="15">
      <c r="A46" s="7">
        <v>16</v>
      </c>
      <c r="B46" s="17" t="s">
        <v>301</v>
      </c>
      <c r="C46" s="90" t="s">
        <v>302</v>
      </c>
      <c r="D46" s="17" t="s">
        <v>255</v>
      </c>
      <c r="E46" s="17" t="s">
        <v>303</v>
      </c>
      <c r="F46" s="64">
        <f t="shared" si="0"/>
        <v>16921669</v>
      </c>
      <c r="G46" s="36">
        <v>11564610</v>
      </c>
      <c r="H46" s="36">
        <v>4045812</v>
      </c>
      <c r="I46" s="36">
        <v>340925</v>
      </c>
      <c r="J46" s="36">
        <v>970322</v>
      </c>
      <c r="K46" s="36"/>
      <c r="L46" s="100" t="s">
        <v>2315</v>
      </c>
    </row>
    <row r="47" spans="1:12" ht="15">
      <c r="A47" s="7">
        <v>17</v>
      </c>
      <c r="B47" s="17" t="s">
        <v>304</v>
      </c>
      <c r="C47" s="90" t="s">
        <v>305</v>
      </c>
      <c r="D47" s="17" t="s">
        <v>255</v>
      </c>
      <c r="E47" s="17" t="s">
        <v>1730</v>
      </c>
      <c r="F47" s="64">
        <f t="shared" si="0"/>
        <v>1531402</v>
      </c>
      <c r="G47" s="36">
        <v>754240</v>
      </c>
      <c r="H47" s="36">
        <v>456033</v>
      </c>
      <c r="I47" s="36">
        <v>77661</v>
      </c>
      <c r="J47" s="36">
        <v>243468</v>
      </c>
      <c r="K47" s="36"/>
      <c r="L47" s="100" t="s">
        <v>2310</v>
      </c>
    </row>
    <row r="48" spans="1:12" ht="15">
      <c r="A48" s="7">
        <v>18</v>
      </c>
      <c r="B48" s="17" t="s">
        <v>307</v>
      </c>
      <c r="C48" s="90" t="s">
        <v>308</v>
      </c>
      <c r="D48" s="17" t="s">
        <v>255</v>
      </c>
      <c r="E48" s="17" t="s">
        <v>309</v>
      </c>
      <c r="F48" s="64">
        <f t="shared" si="0"/>
        <v>2007217</v>
      </c>
      <c r="G48" s="36">
        <v>391450</v>
      </c>
      <c r="H48" s="36">
        <v>810849</v>
      </c>
      <c r="I48" s="36">
        <v>0</v>
      </c>
      <c r="J48" s="36">
        <v>804918</v>
      </c>
      <c r="K48" s="36"/>
      <c r="L48" s="100" t="s">
        <v>2310</v>
      </c>
    </row>
    <row r="49" spans="1:12" ht="15">
      <c r="A49" s="7">
        <v>19</v>
      </c>
      <c r="B49" s="17" t="s">
        <v>310</v>
      </c>
      <c r="C49" s="90" t="s">
        <v>311</v>
      </c>
      <c r="D49" s="17" t="s">
        <v>255</v>
      </c>
      <c r="E49" s="17" t="s">
        <v>312</v>
      </c>
      <c r="F49" s="64">
        <f t="shared" si="0"/>
        <v>17999487</v>
      </c>
      <c r="G49" s="36">
        <v>16899962</v>
      </c>
      <c r="H49" s="36">
        <v>750866</v>
      </c>
      <c r="I49" s="36">
        <v>0</v>
      </c>
      <c r="J49" s="36">
        <v>348659</v>
      </c>
      <c r="K49" s="36"/>
      <c r="L49" s="100" t="s">
        <v>2310</v>
      </c>
    </row>
    <row r="50" spans="1:12" ht="15">
      <c r="A50" s="7">
        <v>20</v>
      </c>
      <c r="B50" s="17" t="s">
        <v>313</v>
      </c>
      <c r="C50" s="90" t="s">
        <v>314</v>
      </c>
      <c r="D50" s="17" t="s">
        <v>255</v>
      </c>
      <c r="E50" s="17" t="s">
        <v>315</v>
      </c>
      <c r="F50" s="64">
        <f t="shared" si="0"/>
        <v>205295</v>
      </c>
      <c r="G50" s="36">
        <v>20000</v>
      </c>
      <c r="H50" s="36">
        <v>185295</v>
      </c>
      <c r="I50" s="36">
        <v>0</v>
      </c>
      <c r="J50" s="36">
        <v>0</v>
      </c>
      <c r="K50" s="36"/>
      <c r="L50" s="100" t="s">
        <v>2315</v>
      </c>
    </row>
    <row r="51" spans="1:12" ht="15">
      <c r="A51" s="7">
        <v>21</v>
      </c>
      <c r="B51" s="17" t="s">
        <v>316</v>
      </c>
      <c r="C51" s="90" t="s">
        <v>317</v>
      </c>
      <c r="D51" s="17" t="s">
        <v>255</v>
      </c>
      <c r="E51" s="17" t="s">
        <v>318</v>
      </c>
      <c r="F51" s="64">
        <f t="shared" si="0"/>
        <v>5468625</v>
      </c>
      <c r="G51" s="36">
        <v>2811350</v>
      </c>
      <c r="H51" s="36">
        <v>693863</v>
      </c>
      <c r="I51" s="36">
        <v>0</v>
      </c>
      <c r="J51" s="36">
        <v>1963412</v>
      </c>
      <c r="K51" s="36"/>
      <c r="L51" s="100" t="s">
        <v>2310</v>
      </c>
    </row>
    <row r="52" spans="1:12" ht="15">
      <c r="A52" s="7">
        <v>22</v>
      </c>
      <c r="B52" s="17" t="s">
        <v>319</v>
      </c>
      <c r="C52" s="90" t="s">
        <v>320</v>
      </c>
      <c r="D52" s="17" t="s">
        <v>255</v>
      </c>
      <c r="E52" s="17" t="s">
        <v>321</v>
      </c>
      <c r="F52" s="64">
        <f t="shared" si="0"/>
        <v>7032915</v>
      </c>
      <c r="G52" s="36">
        <v>3329100</v>
      </c>
      <c r="H52" s="36">
        <v>3644415</v>
      </c>
      <c r="I52" s="36">
        <v>0</v>
      </c>
      <c r="J52" s="36">
        <v>59400</v>
      </c>
      <c r="K52" s="36"/>
      <c r="L52" s="100" t="s">
        <v>2310</v>
      </c>
    </row>
    <row r="53" spans="1:12" ht="15">
      <c r="A53" s="7">
        <v>23</v>
      </c>
      <c r="B53" s="17" t="s">
        <v>322</v>
      </c>
      <c r="C53" s="90" t="s">
        <v>323</v>
      </c>
      <c r="D53" s="17" t="s">
        <v>255</v>
      </c>
      <c r="E53" s="17" t="s">
        <v>324</v>
      </c>
      <c r="F53" s="64">
        <f t="shared" si="0"/>
        <v>505319</v>
      </c>
      <c r="G53" s="36">
        <v>29001</v>
      </c>
      <c r="H53" s="36">
        <v>317318</v>
      </c>
      <c r="I53" s="36">
        <v>62500</v>
      </c>
      <c r="J53" s="36">
        <v>96500</v>
      </c>
      <c r="K53" s="36"/>
      <c r="L53" s="100" t="s">
        <v>2310</v>
      </c>
    </row>
    <row r="54" spans="1:12" ht="15">
      <c r="A54" s="7">
        <v>24</v>
      </c>
      <c r="B54" s="17" t="s">
        <v>326</v>
      </c>
      <c r="C54" s="90" t="s">
        <v>327</v>
      </c>
      <c r="D54" s="17" t="s">
        <v>325</v>
      </c>
      <c r="E54" s="17" t="s">
        <v>328</v>
      </c>
      <c r="F54" s="64">
        <f t="shared" si="0"/>
        <v>3603517</v>
      </c>
      <c r="G54" s="36">
        <v>36000</v>
      </c>
      <c r="H54" s="36">
        <v>2340686</v>
      </c>
      <c r="I54" s="36">
        <v>0</v>
      </c>
      <c r="J54" s="36">
        <v>1226831</v>
      </c>
      <c r="K54" s="36"/>
      <c r="L54" s="100" t="s">
        <v>2315</v>
      </c>
    </row>
    <row r="55" spans="1:12" ht="15">
      <c r="A55" s="7">
        <v>25</v>
      </c>
      <c r="B55" s="17" t="s">
        <v>329</v>
      </c>
      <c r="C55" s="90" t="s">
        <v>330</v>
      </c>
      <c r="D55" s="17" t="s">
        <v>325</v>
      </c>
      <c r="E55" s="17" t="s">
        <v>331</v>
      </c>
      <c r="F55" s="64">
        <f t="shared" si="0"/>
        <v>4414379</v>
      </c>
      <c r="G55" s="36">
        <v>2558500</v>
      </c>
      <c r="H55" s="36">
        <v>439177</v>
      </c>
      <c r="I55" s="36">
        <v>1021000</v>
      </c>
      <c r="J55" s="36">
        <v>395702</v>
      </c>
      <c r="K55" s="36"/>
      <c r="L55" s="100" t="s">
        <v>2315</v>
      </c>
    </row>
    <row r="56" spans="1:12" ht="15">
      <c r="A56" s="7">
        <v>26</v>
      </c>
      <c r="B56" s="17" t="s">
        <v>332</v>
      </c>
      <c r="C56" s="90" t="s">
        <v>333</v>
      </c>
      <c r="D56" s="17" t="s">
        <v>325</v>
      </c>
      <c r="E56" s="17" t="s">
        <v>334</v>
      </c>
      <c r="F56" s="64">
        <f t="shared" si="0"/>
        <v>5558771</v>
      </c>
      <c r="G56" s="36">
        <v>58500</v>
      </c>
      <c r="H56" s="36">
        <v>2440202</v>
      </c>
      <c r="I56" s="36">
        <v>24000</v>
      </c>
      <c r="J56" s="36">
        <v>3036069</v>
      </c>
      <c r="K56" s="36"/>
      <c r="L56" s="100" t="s">
        <v>2315</v>
      </c>
    </row>
    <row r="57" spans="1:12" ht="15">
      <c r="A57" s="7">
        <v>27</v>
      </c>
      <c r="B57" s="17" t="s">
        <v>335</v>
      </c>
      <c r="C57" s="90" t="s">
        <v>336</v>
      </c>
      <c r="D57" s="17" t="s">
        <v>325</v>
      </c>
      <c r="E57" s="17" t="s">
        <v>337</v>
      </c>
      <c r="F57" s="64">
        <f t="shared" si="0"/>
        <v>1632087</v>
      </c>
      <c r="G57" s="36">
        <v>0</v>
      </c>
      <c r="H57" s="36">
        <v>557700</v>
      </c>
      <c r="I57" s="36">
        <v>732669</v>
      </c>
      <c r="J57" s="36">
        <v>341718</v>
      </c>
      <c r="K57" s="36"/>
      <c r="L57" s="100" t="s">
        <v>2310</v>
      </c>
    </row>
    <row r="58" spans="1:12" ht="15">
      <c r="A58" s="7">
        <v>28</v>
      </c>
      <c r="B58" s="17" t="s">
        <v>338</v>
      </c>
      <c r="C58" s="90" t="s">
        <v>339</v>
      </c>
      <c r="D58" s="17" t="s">
        <v>325</v>
      </c>
      <c r="E58" s="17" t="s">
        <v>340</v>
      </c>
      <c r="F58" s="64">
        <f t="shared" si="0"/>
        <v>5720218</v>
      </c>
      <c r="G58" s="36">
        <v>150000</v>
      </c>
      <c r="H58" s="36">
        <v>318299</v>
      </c>
      <c r="I58" s="36">
        <v>0</v>
      </c>
      <c r="J58" s="36">
        <v>5251919</v>
      </c>
      <c r="K58" s="36"/>
      <c r="L58" s="100" t="s">
        <v>2315</v>
      </c>
    </row>
    <row r="59" spans="1:12" ht="15">
      <c r="A59" s="7">
        <v>29</v>
      </c>
      <c r="B59" s="17" t="s">
        <v>341</v>
      </c>
      <c r="C59" s="90" t="s">
        <v>342</v>
      </c>
      <c r="D59" s="17" t="s">
        <v>325</v>
      </c>
      <c r="E59" s="17" t="s">
        <v>343</v>
      </c>
      <c r="F59" s="64">
        <f t="shared" si="0"/>
        <v>6095224</v>
      </c>
      <c r="G59" s="36">
        <v>3598000</v>
      </c>
      <c r="H59" s="36">
        <v>2028801</v>
      </c>
      <c r="I59" s="36">
        <v>0</v>
      </c>
      <c r="J59" s="36">
        <v>468423</v>
      </c>
      <c r="K59" s="36"/>
      <c r="L59" s="100" t="s">
        <v>2310</v>
      </c>
    </row>
    <row r="60" spans="1:12" ht="15">
      <c r="A60" s="7">
        <v>30</v>
      </c>
      <c r="B60" s="17" t="s">
        <v>344</v>
      </c>
      <c r="C60" s="90" t="s">
        <v>345</v>
      </c>
      <c r="D60" s="17" t="s">
        <v>325</v>
      </c>
      <c r="E60" s="17" t="s">
        <v>346</v>
      </c>
      <c r="F60" s="64">
        <f t="shared" si="0"/>
        <v>3903290</v>
      </c>
      <c r="G60" s="36">
        <v>1351797</v>
      </c>
      <c r="H60" s="36">
        <v>1874599</v>
      </c>
      <c r="I60" s="36">
        <v>0</v>
      </c>
      <c r="J60" s="36">
        <v>676894</v>
      </c>
      <c r="K60" s="36"/>
      <c r="L60" s="100" t="s">
        <v>2310</v>
      </c>
    </row>
    <row r="61" spans="1:12" ht="15">
      <c r="A61" s="7">
        <v>31</v>
      </c>
      <c r="B61" s="17" t="s">
        <v>347</v>
      </c>
      <c r="C61" s="90" t="s">
        <v>348</v>
      </c>
      <c r="D61" s="17" t="s">
        <v>325</v>
      </c>
      <c r="E61" s="17" t="s">
        <v>349</v>
      </c>
      <c r="F61" s="64">
        <f t="shared" si="0"/>
        <v>4904485</v>
      </c>
      <c r="G61" s="36">
        <v>2456800</v>
      </c>
      <c r="H61" s="36">
        <v>2140491</v>
      </c>
      <c r="I61" s="36">
        <v>0</v>
      </c>
      <c r="J61" s="36">
        <v>307194</v>
      </c>
      <c r="K61" s="36"/>
      <c r="L61" s="100" t="s">
        <v>2315</v>
      </c>
    </row>
    <row r="62" spans="1:12" ht="15">
      <c r="A62" s="7">
        <v>32</v>
      </c>
      <c r="B62" s="17" t="s">
        <v>350</v>
      </c>
      <c r="C62" s="90" t="s">
        <v>351</v>
      </c>
      <c r="D62" s="17" t="s">
        <v>325</v>
      </c>
      <c r="E62" s="17" t="s">
        <v>352</v>
      </c>
      <c r="F62" s="64">
        <f t="shared" si="0"/>
        <v>3815693</v>
      </c>
      <c r="G62" s="36">
        <v>2147490</v>
      </c>
      <c r="H62" s="36">
        <v>1663653</v>
      </c>
      <c r="I62" s="36">
        <v>0</v>
      </c>
      <c r="J62" s="36">
        <v>4550</v>
      </c>
      <c r="K62" s="36"/>
      <c r="L62" s="100" t="s">
        <v>2310</v>
      </c>
    </row>
    <row r="63" spans="1:12" ht="15">
      <c r="A63" s="7">
        <v>33</v>
      </c>
      <c r="B63" s="17" t="s">
        <v>353</v>
      </c>
      <c r="C63" s="90" t="s">
        <v>354</v>
      </c>
      <c r="D63" s="17" t="s">
        <v>325</v>
      </c>
      <c r="E63" s="17" t="s">
        <v>355</v>
      </c>
      <c r="F63" s="64">
        <f t="shared" si="0"/>
        <v>1415183</v>
      </c>
      <c r="G63" s="36">
        <v>185000</v>
      </c>
      <c r="H63" s="36">
        <v>1097988</v>
      </c>
      <c r="I63" s="36">
        <v>0</v>
      </c>
      <c r="J63" s="36">
        <v>132195</v>
      </c>
      <c r="K63" s="36"/>
      <c r="L63" s="79" t="s">
        <v>2280</v>
      </c>
    </row>
    <row r="64" spans="1:12" ht="15">
      <c r="A64" s="7">
        <v>34</v>
      </c>
      <c r="B64" s="17" t="s">
        <v>356</v>
      </c>
      <c r="C64" s="90" t="s">
        <v>357</v>
      </c>
      <c r="D64" s="17" t="s">
        <v>325</v>
      </c>
      <c r="E64" s="17" t="s">
        <v>358</v>
      </c>
      <c r="F64" s="64">
        <f t="shared" si="0"/>
        <v>6139105</v>
      </c>
      <c r="G64" s="36">
        <v>1293400</v>
      </c>
      <c r="H64" s="36">
        <v>2131565</v>
      </c>
      <c r="I64" s="36">
        <v>0</v>
      </c>
      <c r="J64" s="36">
        <v>2714140</v>
      </c>
      <c r="K64" s="36"/>
      <c r="L64" s="79" t="s">
        <v>2280</v>
      </c>
    </row>
    <row r="65" spans="1:12" ht="15">
      <c r="A65" s="7">
        <v>35</v>
      </c>
      <c r="B65" s="17" t="s">
        <v>359</v>
      </c>
      <c r="C65" s="90" t="s">
        <v>360</v>
      </c>
      <c r="D65" s="17" t="s">
        <v>325</v>
      </c>
      <c r="E65" s="17" t="s">
        <v>361</v>
      </c>
      <c r="F65" s="64">
        <f t="shared" si="0"/>
        <v>4527054</v>
      </c>
      <c r="G65" s="36">
        <v>913600</v>
      </c>
      <c r="H65" s="36">
        <v>523656</v>
      </c>
      <c r="I65" s="36">
        <v>732000</v>
      </c>
      <c r="J65" s="36">
        <v>2357798</v>
      </c>
      <c r="K65" s="36"/>
      <c r="L65" s="100" t="s">
        <v>2315</v>
      </c>
    </row>
    <row r="66" spans="1:12" ht="15">
      <c r="A66" s="7">
        <v>36</v>
      </c>
      <c r="B66" s="17" t="s">
        <v>362</v>
      </c>
      <c r="C66" s="90" t="s">
        <v>363</v>
      </c>
      <c r="D66" s="17" t="s">
        <v>325</v>
      </c>
      <c r="E66" s="17" t="s">
        <v>364</v>
      </c>
      <c r="F66" s="64">
        <f t="shared" si="0"/>
        <v>10186816</v>
      </c>
      <c r="G66" s="36">
        <v>3179550</v>
      </c>
      <c r="H66" s="36">
        <v>1386947</v>
      </c>
      <c r="I66" s="36">
        <v>4803600</v>
      </c>
      <c r="J66" s="36">
        <v>816719</v>
      </c>
      <c r="K66" s="36"/>
      <c r="L66" s="100" t="s">
        <v>2310</v>
      </c>
    </row>
    <row r="67" spans="1:12" ht="15">
      <c r="A67" s="7">
        <v>37</v>
      </c>
      <c r="B67" s="17" t="s">
        <v>365</v>
      </c>
      <c r="C67" s="90" t="s">
        <v>366</v>
      </c>
      <c r="D67" s="17" t="s">
        <v>325</v>
      </c>
      <c r="E67" s="17" t="s">
        <v>367</v>
      </c>
      <c r="F67" s="64">
        <f t="shared" si="0"/>
        <v>2417761</v>
      </c>
      <c r="G67" s="36">
        <v>255750</v>
      </c>
      <c r="H67" s="36">
        <v>1563088</v>
      </c>
      <c r="I67" s="36">
        <v>0</v>
      </c>
      <c r="J67" s="36">
        <v>598923</v>
      </c>
      <c r="K67" s="36"/>
      <c r="L67" s="100" t="s">
        <v>2310</v>
      </c>
    </row>
    <row r="68" spans="1:12" ht="15">
      <c r="A68" s="7">
        <v>38</v>
      </c>
      <c r="B68" s="17" t="s">
        <v>368</v>
      </c>
      <c r="C68" s="90" t="s">
        <v>369</v>
      </c>
      <c r="D68" s="17" t="s">
        <v>325</v>
      </c>
      <c r="E68" s="17" t="s">
        <v>370</v>
      </c>
      <c r="F68" s="64">
        <f t="shared" si="0"/>
        <v>9304434</v>
      </c>
      <c r="G68" s="36">
        <v>1235000</v>
      </c>
      <c r="H68" s="36">
        <v>3690073</v>
      </c>
      <c r="I68" s="36">
        <v>1168201</v>
      </c>
      <c r="J68" s="36">
        <v>3211160</v>
      </c>
      <c r="K68" s="36"/>
      <c r="L68" s="100" t="s">
        <v>2316</v>
      </c>
    </row>
    <row r="69" spans="1:12" ht="15">
      <c r="A69" s="7">
        <v>39</v>
      </c>
      <c r="B69" s="17" t="s">
        <v>371</v>
      </c>
      <c r="C69" s="90" t="s">
        <v>372</v>
      </c>
      <c r="D69" s="17" t="s">
        <v>325</v>
      </c>
      <c r="E69" s="17" t="s">
        <v>373</v>
      </c>
      <c r="F69" s="64">
        <f t="shared" si="0"/>
        <v>6870235</v>
      </c>
      <c r="G69" s="36">
        <v>2521500</v>
      </c>
      <c r="H69" s="36">
        <v>1740771</v>
      </c>
      <c r="I69" s="36">
        <v>957000</v>
      </c>
      <c r="J69" s="36">
        <v>1650964</v>
      </c>
      <c r="K69" s="36"/>
      <c r="L69" s="100" t="s">
        <v>2310</v>
      </c>
    </row>
    <row r="70" spans="1:12" ht="15">
      <c r="A70" s="7">
        <v>40</v>
      </c>
      <c r="B70" s="17" t="s">
        <v>374</v>
      </c>
      <c r="C70" s="90" t="s">
        <v>375</v>
      </c>
      <c r="D70" s="17" t="s">
        <v>325</v>
      </c>
      <c r="E70" s="17" t="s">
        <v>376</v>
      </c>
      <c r="F70" s="64">
        <f t="shared" si="0"/>
        <v>10027645</v>
      </c>
      <c r="G70" s="36">
        <v>1247708</v>
      </c>
      <c r="H70" s="36">
        <v>4751885</v>
      </c>
      <c r="I70" s="36">
        <v>618504</v>
      </c>
      <c r="J70" s="36">
        <v>3409548</v>
      </c>
      <c r="K70" s="36"/>
      <c r="L70" s="100" t="s">
        <v>2310</v>
      </c>
    </row>
    <row r="71" spans="1:12" ht="15">
      <c r="A71" s="7">
        <v>41</v>
      </c>
      <c r="B71" s="17" t="s">
        <v>377</v>
      </c>
      <c r="C71" s="90" t="s">
        <v>378</v>
      </c>
      <c r="D71" s="17" t="s">
        <v>325</v>
      </c>
      <c r="E71" s="17" t="s">
        <v>379</v>
      </c>
      <c r="F71" s="64">
        <f t="shared" si="0"/>
        <v>1957930</v>
      </c>
      <c r="G71" s="36">
        <v>184600</v>
      </c>
      <c r="H71" s="36">
        <v>382027</v>
      </c>
      <c r="I71" s="36">
        <v>0</v>
      </c>
      <c r="J71" s="36">
        <v>1391303</v>
      </c>
      <c r="K71" s="36"/>
      <c r="L71" s="100" t="s">
        <v>2310</v>
      </c>
    </row>
    <row r="72" spans="1:12" ht="15">
      <c r="A72" s="7">
        <v>42</v>
      </c>
      <c r="B72" s="17" t="s">
        <v>380</v>
      </c>
      <c r="C72" s="90" t="s">
        <v>381</v>
      </c>
      <c r="D72" s="17" t="s">
        <v>325</v>
      </c>
      <c r="E72" s="17" t="s">
        <v>382</v>
      </c>
      <c r="F72" s="64">
        <f t="shared" si="0"/>
        <v>22509539</v>
      </c>
      <c r="G72" s="36">
        <v>1125201</v>
      </c>
      <c r="H72" s="36">
        <v>8848439</v>
      </c>
      <c r="I72" s="36">
        <v>15000</v>
      </c>
      <c r="J72" s="36">
        <v>12520899</v>
      </c>
      <c r="K72" s="36"/>
      <c r="L72" s="100" t="s">
        <v>2310</v>
      </c>
    </row>
    <row r="73" spans="1:12" ht="15">
      <c r="A73" s="7">
        <v>43</v>
      </c>
      <c r="B73" s="17" t="s">
        <v>383</v>
      </c>
      <c r="C73" s="90" t="s">
        <v>384</v>
      </c>
      <c r="D73" s="17" t="s">
        <v>325</v>
      </c>
      <c r="E73" s="17" t="s">
        <v>385</v>
      </c>
      <c r="F73" s="64">
        <f t="shared" si="0"/>
        <v>8874484</v>
      </c>
      <c r="G73" s="36">
        <v>5255610</v>
      </c>
      <c r="H73" s="36">
        <v>3114985</v>
      </c>
      <c r="I73" s="36">
        <v>0</v>
      </c>
      <c r="J73" s="36">
        <v>503889</v>
      </c>
      <c r="K73" s="36"/>
      <c r="L73" s="100" t="s">
        <v>2310</v>
      </c>
    </row>
    <row r="74" spans="1:12" ht="15">
      <c r="A74" s="7">
        <v>44</v>
      </c>
      <c r="B74" s="17" t="s">
        <v>386</v>
      </c>
      <c r="C74" s="90" t="s">
        <v>387</v>
      </c>
      <c r="D74" s="17" t="s">
        <v>325</v>
      </c>
      <c r="E74" s="17" t="s">
        <v>388</v>
      </c>
      <c r="F74" s="64">
        <f t="shared" si="0"/>
        <v>4887054</v>
      </c>
      <c r="G74" s="36">
        <v>2130778</v>
      </c>
      <c r="H74" s="36">
        <v>998455</v>
      </c>
      <c r="I74" s="36">
        <v>8000</v>
      </c>
      <c r="J74" s="36">
        <v>1749821</v>
      </c>
      <c r="K74" s="36"/>
      <c r="L74" s="100" t="s">
        <v>2310</v>
      </c>
    </row>
    <row r="75" spans="1:12" ht="15">
      <c r="A75" s="7">
        <v>45</v>
      </c>
      <c r="B75" s="17" t="s">
        <v>389</v>
      </c>
      <c r="C75" s="90" t="s">
        <v>390</v>
      </c>
      <c r="D75" s="17" t="s">
        <v>325</v>
      </c>
      <c r="E75" s="17" t="s">
        <v>391</v>
      </c>
      <c r="F75" s="64">
        <f t="shared" si="0"/>
        <v>7115136</v>
      </c>
      <c r="G75" s="36">
        <v>1561650</v>
      </c>
      <c r="H75" s="36">
        <v>4476922</v>
      </c>
      <c r="I75" s="36">
        <v>0</v>
      </c>
      <c r="J75" s="36">
        <v>1076564</v>
      </c>
      <c r="K75" s="36"/>
      <c r="L75" s="100" t="s">
        <v>2310</v>
      </c>
    </row>
    <row r="76" spans="1:12" ht="15">
      <c r="A76" s="7">
        <v>46</v>
      </c>
      <c r="B76" s="17" t="s">
        <v>392</v>
      </c>
      <c r="C76" s="90" t="s">
        <v>393</v>
      </c>
      <c r="D76" s="17" t="s">
        <v>325</v>
      </c>
      <c r="E76" s="17" t="s">
        <v>394</v>
      </c>
      <c r="F76" s="64">
        <f t="shared" si="0"/>
        <v>19051962</v>
      </c>
      <c r="G76" s="36">
        <v>10002500</v>
      </c>
      <c r="H76" s="36">
        <v>2719275</v>
      </c>
      <c r="I76" s="36">
        <v>2500</v>
      </c>
      <c r="J76" s="36">
        <v>6327687</v>
      </c>
      <c r="K76" s="36"/>
      <c r="L76" s="100" t="s">
        <v>2315</v>
      </c>
    </row>
    <row r="77" spans="1:12" ht="15">
      <c r="A77" s="7">
        <v>47</v>
      </c>
      <c r="B77" s="17" t="s">
        <v>395</v>
      </c>
      <c r="C77" s="90" t="s">
        <v>396</v>
      </c>
      <c r="D77" s="17" t="s">
        <v>325</v>
      </c>
      <c r="E77" s="17" t="s">
        <v>397</v>
      </c>
      <c r="F77" s="64">
        <f t="shared" si="0"/>
        <v>1691347</v>
      </c>
      <c r="G77" s="36">
        <v>0</v>
      </c>
      <c r="H77" s="36">
        <v>1524848</v>
      </c>
      <c r="I77" s="36">
        <v>0</v>
      </c>
      <c r="J77" s="36">
        <v>166499</v>
      </c>
      <c r="K77" s="36"/>
      <c r="L77" s="100" t="s">
        <v>2315</v>
      </c>
    </row>
    <row r="78" spans="1:12" ht="15">
      <c r="A78" s="7">
        <v>48</v>
      </c>
      <c r="B78" s="17" t="s">
        <v>398</v>
      </c>
      <c r="C78" s="90" t="s">
        <v>399</v>
      </c>
      <c r="D78" s="17" t="s">
        <v>325</v>
      </c>
      <c r="E78" s="17" t="s">
        <v>400</v>
      </c>
      <c r="F78" s="64">
        <f t="shared" si="0"/>
        <v>2485680</v>
      </c>
      <c r="G78" s="36">
        <v>465400</v>
      </c>
      <c r="H78" s="36">
        <v>1480910</v>
      </c>
      <c r="I78" s="36">
        <v>25000</v>
      </c>
      <c r="J78" s="36">
        <v>514370</v>
      </c>
      <c r="K78" s="36"/>
      <c r="L78" s="100" t="s">
        <v>2310</v>
      </c>
    </row>
    <row r="79" spans="1:12" ht="15">
      <c r="A79" s="7">
        <v>49</v>
      </c>
      <c r="B79" s="17" t="s">
        <v>401</v>
      </c>
      <c r="C79" s="90" t="s">
        <v>402</v>
      </c>
      <c r="D79" s="17" t="s">
        <v>325</v>
      </c>
      <c r="E79" s="17" t="s">
        <v>403</v>
      </c>
      <c r="F79" s="64">
        <f t="shared" si="0"/>
        <v>2244710</v>
      </c>
      <c r="G79" s="36">
        <v>1627900</v>
      </c>
      <c r="H79" s="36">
        <v>596560</v>
      </c>
      <c r="I79" s="36">
        <v>0</v>
      </c>
      <c r="J79" s="36">
        <v>20250</v>
      </c>
      <c r="K79" s="36"/>
      <c r="L79" s="100" t="s">
        <v>2310</v>
      </c>
    </row>
    <row r="80" spans="1:12" ht="15">
      <c r="A80" s="7">
        <v>50</v>
      </c>
      <c r="B80" s="17" t="s">
        <v>404</v>
      </c>
      <c r="C80" s="90" t="s">
        <v>405</v>
      </c>
      <c r="D80" s="17" t="s">
        <v>325</v>
      </c>
      <c r="E80" s="17" t="s">
        <v>406</v>
      </c>
      <c r="F80" s="64">
        <f t="shared" si="0"/>
        <v>2074148</v>
      </c>
      <c r="G80" s="36">
        <v>300</v>
      </c>
      <c r="H80" s="36">
        <v>1756884</v>
      </c>
      <c r="I80" s="36">
        <v>0</v>
      </c>
      <c r="J80" s="36">
        <v>316964</v>
      </c>
      <c r="K80" s="36"/>
      <c r="L80" s="100" t="s">
        <v>2310</v>
      </c>
    </row>
    <row r="81" spans="1:12" ht="15">
      <c r="A81" s="7">
        <v>51</v>
      </c>
      <c r="B81" s="17" t="s">
        <v>407</v>
      </c>
      <c r="C81" s="90" t="s">
        <v>408</v>
      </c>
      <c r="D81" s="17" t="s">
        <v>325</v>
      </c>
      <c r="E81" s="17" t="s">
        <v>409</v>
      </c>
      <c r="F81" s="64">
        <f t="shared" si="0"/>
        <v>2261893</v>
      </c>
      <c r="G81" s="36">
        <v>69100</v>
      </c>
      <c r="H81" s="36">
        <v>1785539</v>
      </c>
      <c r="I81" s="36">
        <v>0</v>
      </c>
      <c r="J81" s="36">
        <v>407254</v>
      </c>
      <c r="K81" s="36"/>
      <c r="L81" s="100" t="s">
        <v>2310</v>
      </c>
    </row>
    <row r="82" spans="1:12" ht="15">
      <c r="A82" s="7">
        <v>52</v>
      </c>
      <c r="B82" s="17" t="s">
        <v>410</v>
      </c>
      <c r="C82" s="90" t="s">
        <v>411</v>
      </c>
      <c r="D82" s="17" t="s">
        <v>325</v>
      </c>
      <c r="E82" s="17" t="s">
        <v>412</v>
      </c>
      <c r="F82" s="64">
        <f t="shared" si="0"/>
        <v>2526703</v>
      </c>
      <c r="G82" s="36">
        <v>395100</v>
      </c>
      <c r="H82" s="36">
        <v>1454403</v>
      </c>
      <c r="I82" s="36">
        <v>0</v>
      </c>
      <c r="J82" s="36">
        <v>677200</v>
      </c>
      <c r="K82" s="36"/>
      <c r="L82" s="100" t="s">
        <v>2315</v>
      </c>
    </row>
    <row r="83" spans="1:12" ht="15">
      <c r="A83" s="7">
        <v>53</v>
      </c>
      <c r="B83" s="17" t="s">
        <v>413</v>
      </c>
      <c r="C83" s="90" t="s">
        <v>414</v>
      </c>
      <c r="D83" s="17" t="s">
        <v>325</v>
      </c>
      <c r="E83" s="17" t="s">
        <v>415</v>
      </c>
      <c r="F83" s="64">
        <f t="shared" si="0"/>
        <v>2211655</v>
      </c>
      <c r="G83" s="36">
        <v>457800</v>
      </c>
      <c r="H83" s="36">
        <v>891445</v>
      </c>
      <c r="I83" s="36">
        <v>0</v>
      </c>
      <c r="J83" s="36">
        <v>862410</v>
      </c>
      <c r="K83" s="36"/>
      <c r="L83" s="100" t="s">
        <v>2310</v>
      </c>
    </row>
    <row r="84" spans="1:12" ht="15">
      <c r="A84" s="7">
        <v>54</v>
      </c>
      <c r="B84" s="17" t="s">
        <v>416</v>
      </c>
      <c r="C84" s="90" t="s">
        <v>417</v>
      </c>
      <c r="D84" s="17" t="s">
        <v>325</v>
      </c>
      <c r="E84" s="17" t="s">
        <v>418</v>
      </c>
      <c r="F84" s="64">
        <f t="shared" si="0"/>
        <v>2561898</v>
      </c>
      <c r="G84" s="36">
        <v>0</v>
      </c>
      <c r="H84" s="36">
        <v>979367</v>
      </c>
      <c r="I84" s="36">
        <v>42500</v>
      </c>
      <c r="J84" s="36">
        <v>1540031</v>
      </c>
      <c r="K84" s="36"/>
      <c r="L84" s="100" t="s">
        <v>2310</v>
      </c>
    </row>
    <row r="85" spans="1:12" ht="15">
      <c r="A85" s="7">
        <v>55</v>
      </c>
      <c r="B85" s="17" t="s">
        <v>419</v>
      </c>
      <c r="C85" s="90" t="s">
        <v>420</v>
      </c>
      <c r="D85" s="17" t="s">
        <v>325</v>
      </c>
      <c r="E85" s="17" t="s">
        <v>421</v>
      </c>
      <c r="F85" s="64">
        <f t="shared" si="0"/>
        <v>9343106</v>
      </c>
      <c r="G85" s="36">
        <v>2343485</v>
      </c>
      <c r="H85" s="36">
        <v>2294777</v>
      </c>
      <c r="I85" s="36">
        <v>18000</v>
      </c>
      <c r="J85" s="36">
        <v>4686844</v>
      </c>
      <c r="K85" s="36"/>
      <c r="L85" s="100" t="s">
        <v>2315</v>
      </c>
    </row>
    <row r="86" spans="1:12" ht="15">
      <c r="A86" s="7">
        <v>56</v>
      </c>
      <c r="B86" s="17" t="s">
        <v>422</v>
      </c>
      <c r="C86" s="90" t="s">
        <v>423</v>
      </c>
      <c r="D86" s="17" t="s">
        <v>325</v>
      </c>
      <c r="E86" s="17" t="s">
        <v>424</v>
      </c>
      <c r="F86" s="64">
        <f t="shared" si="0"/>
        <v>28099030</v>
      </c>
      <c r="G86" s="36">
        <v>496202</v>
      </c>
      <c r="H86" s="36">
        <v>5395962</v>
      </c>
      <c r="I86" s="36">
        <v>17344500</v>
      </c>
      <c r="J86" s="36">
        <v>4862366</v>
      </c>
      <c r="K86" s="36"/>
      <c r="L86" s="100" t="s">
        <v>2315</v>
      </c>
    </row>
    <row r="87" spans="1:12" ht="15">
      <c r="A87" s="7">
        <v>57</v>
      </c>
      <c r="B87" s="17" t="s">
        <v>425</v>
      </c>
      <c r="C87" s="90" t="s">
        <v>426</v>
      </c>
      <c r="D87" s="17" t="s">
        <v>325</v>
      </c>
      <c r="E87" s="17" t="s">
        <v>427</v>
      </c>
      <c r="F87" s="64">
        <f t="shared" si="0"/>
        <v>2098472</v>
      </c>
      <c r="G87" s="36">
        <v>487000</v>
      </c>
      <c r="H87" s="36">
        <v>849016</v>
      </c>
      <c r="I87" s="36">
        <v>130025</v>
      </c>
      <c r="J87" s="36">
        <v>632431</v>
      </c>
      <c r="K87" s="36"/>
      <c r="L87" s="100" t="s">
        <v>2315</v>
      </c>
    </row>
    <row r="88" spans="1:12" ht="15">
      <c r="A88" s="7">
        <v>58</v>
      </c>
      <c r="B88" s="17" t="s">
        <v>428</v>
      </c>
      <c r="C88" s="90" t="s">
        <v>429</v>
      </c>
      <c r="D88" s="17" t="s">
        <v>325</v>
      </c>
      <c r="E88" s="17" t="s">
        <v>430</v>
      </c>
      <c r="F88" s="64">
        <f t="shared" si="0"/>
        <v>1905248</v>
      </c>
      <c r="G88" s="36">
        <v>282200</v>
      </c>
      <c r="H88" s="36">
        <v>1228404</v>
      </c>
      <c r="I88" s="36">
        <v>0</v>
      </c>
      <c r="J88" s="36">
        <v>394644</v>
      </c>
      <c r="K88" s="36"/>
      <c r="L88" s="100" t="s">
        <v>2310</v>
      </c>
    </row>
    <row r="89" spans="1:12" ht="15">
      <c r="A89" s="7">
        <v>59</v>
      </c>
      <c r="B89" s="17" t="s">
        <v>431</v>
      </c>
      <c r="C89" s="90" t="s">
        <v>432</v>
      </c>
      <c r="D89" s="17" t="s">
        <v>325</v>
      </c>
      <c r="E89" s="17" t="s">
        <v>433</v>
      </c>
      <c r="F89" s="64">
        <f t="shared" si="0"/>
        <v>4007919</v>
      </c>
      <c r="G89" s="36">
        <v>275</v>
      </c>
      <c r="H89" s="36">
        <v>1710749</v>
      </c>
      <c r="I89" s="36">
        <v>0</v>
      </c>
      <c r="J89" s="36">
        <v>2296895</v>
      </c>
      <c r="K89" s="36"/>
      <c r="L89" s="100" t="s">
        <v>2310</v>
      </c>
    </row>
    <row r="90" spans="1:12" ht="15">
      <c r="A90" s="7">
        <v>60</v>
      </c>
      <c r="B90" s="17" t="s">
        <v>434</v>
      </c>
      <c r="C90" s="90" t="s">
        <v>435</v>
      </c>
      <c r="D90" s="17" t="s">
        <v>325</v>
      </c>
      <c r="E90" s="17" t="s">
        <v>436</v>
      </c>
      <c r="F90" s="64">
        <f t="shared" si="0"/>
        <v>1676756</v>
      </c>
      <c r="G90" s="36">
        <v>25300</v>
      </c>
      <c r="H90" s="36">
        <v>276179</v>
      </c>
      <c r="I90" s="36">
        <v>0</v>
      </c>
      <c r="J90" s="36">
        <v>1375277</v>
      </c>
      <c r="K90" s="36"/>
      <c r="L90" s="100" t="s">
        <v>2310</v>
      </c>
    </row>
    <row r="91" spans="1:12" ht="15">
      <c r="A91" s="7">
        <v>61</v>
      </c>
      <c r="B91" s="17" t="s">
        <v>437</v>
      </c>
      <c r="C91" s="90" t="s">
        <v>438</v>
      </c>
      <c r="D91" s="17" t="s">
        <v>325</v>
      </c>
      <c r="E91" s="17" t="s">
        <v>439</v>
      </c>
      <c r="F91" s="64">
        <f t="shared" si="0"/>
        <v>4793351</v>
      </c>
      <c r="G91" s="36">
        <v>0</v>
      </c>
      <c r="H91" s="36">
        <v>3360446</v>
      </c>
      <c r="I91" s="36">
        <v>0</v>
      </c>
      <c r="J91" s="36">
        <v>1432905</v>
      </c>
      <c r="K91" s="36"/>
      <c r="L91" s="100" t="s">
        <v>2315</v>
      </c>
    </row>
    <row r="92" spans="1:12" ht="15">
      <c r="A92" s="7">
        <v>62</v>
      </c>
      <c r="B92" s="17" t="s">
        <v>440</v>
      </c>
      <c r="C92" s="90" t="s">
        <v>441</v>
      </c>
      <c r="D92" s="17" t="s">
        <v>325</v>
      </c>
      <c r="E92" s="17" t="s">
        <v>442</v>
      </c>
      <c r="F92" s="64">
        <f t="shared" si="0"/>
        <v>1183858</v>
      </c>
      <c r="G92" s="36">
        <v>40000</v>
      </c>
      <c r="H92" s="36">
        <v>956448</v>
      </c>
      <c r="I92" s="36">
        <v>0</v>
      </c>
      <c r="J92" s="36">
        <v>187410</v>
      </c>
      <c r="K92" s="36"/>
      <c r="L92" s="100" t="s">
        <v>2310</v>
      </c>
    </row>
    <row r="93" spans="1:12" ht="15">
      <c r="A93" s="7">
        <v>63</v>
      </c>
      <c r="B93" s="17" t="s">
        <v>443</v>
      </c>
      <c r="C93" s="90" t="s">
        <v>444</v>
      </c>
      <c r="D93" s="17" t="s">
        <v>325</v>
      </c>
      <c r="E93" s="17" t="s">
        <v>445</v>
      </c>
      <c r="F93" s="64">
        <f t="shared" si="0"/>
        <v>2224668</v>
      </c>
      <c r="G93" s="36">
        <v>523500</v>
      </c>
      <c r="H93" s="36">
        <v>648700</v>
      </c>
      <c r="I93" s="36">
        <v>50500</v>
      </c>
      <c r="J93" s="36">
        <v>1001968</v>
      </c>
      <c r="K93" s="36"/>
      <c r="L93" s="100" t="s">
        <v>2310</v>
      </c>
    </row>
    <row r="94" spans="1:12" ht="15">
      <c r="A94" s="7">
        <v>64</v>
      </c>
      <c r="B94" s="17" t="s">
        <v>446</v>
      </c>
      <c r="C94" s="90" t="s">
        <v>447</v>
      </c>
      <c r="D94" s="17" t="s">
        <v>325</v>
      </c>
      <c r="E94" s="17" t="s">
        <v>448</v>
      </c>
      <c r="F94" s="64">
        <f t="shared" si="0"/>
        <v>3525630</v>
      </c>
      <c r="G94" s="36">
        <v>2290425</v>
      </c>
      <c r="H94" s="36">
        <v>1220305</v>
      </c>
      <c r="I94" s="36">
        <v>14900</v>
      </c>
      <c r="J94" s="36">
        <v>0</v>
      </c>
      <c r="K94" s="36"/>
      <c r="L94" s="100" t="s">
        <v>2310</v>
      </c>
    </row>
    <row r="95" spans="1:12" ht="15">
      <c r="A95" s="7">
        <v>65</v>
      </c>
      <c r="B95" s="17" t="s">
        <v>449</v>
      </c>
      <c r="C95" s="90" t="s">
        <v>450</v>
      </c>
      <c r="D95" s="17" t="s">
        <v>325</v>
      </c>
      <c r="E95" s="17" t="s">
        <v>452</v>
      </c>
      <c r="F95" s="64">
        <f aca="true" t="shared" si="1" ref="F95:F158">G95+H95+I95+J95</f>
        <v>4158068</v>
      </c>
      <c r="G95" s="36">
        <v>363500</v>
      </c>
      <c r="H95" s="36">
        <v>2405420</v>
      </c>
      <c r="I95" s="36">
        <v>50700</v>
      </c>
      <c r="J95" s="36">
        <v>1338448</v>
      </c>
      <c r="K95" s="36"/>
      <c r="L95" s="100" t="s">
        <v>2310</v>
      </c>
    </row>
    <row r="96" spans="1:12" ht="15">
      <c r="A96" s="7">
        <v>66</v>
      </c>
      <c r="B96" s="17" t="s">
        <v>453</v>
      </c>
      <c r="C96" s="90" t="s">
        <v>454</v>
      </c>
      <c r="D96" s="17" t="s">
        <v>325</v>
      </c>
      <c r="E96" s="17" t="s">
        <v>455</v>
      </c>
      <c r="F96" s="64">
        <f t="shared" si="1"/>
        <v>3828667</v>
      </c>
      <c r="G96" s="36">
        <v>2317000</v>
      </c>
      <c r="H96" s="36">
        <v>1061977</v>
      </c>
      <c r="I96" s="36">
        <v>7475</v>
      </c>
      <c r="J96" s="36">
        <v>442215</v>
      </c>
      <c r="K96" s="36"/>
      <c r="L96" s="100" t="s">
        <v>2315</v>
      </c>
    </row>
    <row r="97" spans="1:12" ht="15">
      <c r="A97" s="7">
        <v>67</v>
      </c>
      <c r="B97" s="17" t="s">
        <v>456</v>
      </c>
      <c r="C97" s="90" t="s">
        <v>457</v>
      </c>
      <c r="D97" s="17" t="s">
        <v>325</v>
      </c>
      <c r="E97" s="17" t="s">
        <v>458</v>
      </c>
      <c r="F97" s="64">
        <f t="shared" si="1"/>
        <v>2535060</v>
      </c>
      <c r="G97" s="36">
        <v>945200</v>
      </c>
      <c r="H97" s="36">
        <v>1403465</v>
      </c>
      <c r="I97" s="36">
        <v>0</v>
      </c>
      <c r="J97" s="36">
        <v>186395</v>
      </c>
      <c r="K97" s="36"/>
      <c r="L97" s="100" t="s">
        <v>2315</v>
      </c>
    </row>
    <row r="98" spans="1:12" ht="15">
      <c r="A98" s="7">
        <v>68</v>
      </c>
      <c r="B98" s="17" t="s">
        <v>459</v>
      </c>
      <c r="C98" s="90" t="s">
        <v>460</v>
      </c>
      <c r="D98" s="17" t="s">
        <v>325</v>
      </c>
      <c r="E98" s="17" t="s">
        <v>461</v>
      </c>
      <c r="F98" s="64">
        <f t="shared" si="1"/>
        <v>10799121</v>
      </c>
      <c r="G98" s="36">
        <v>7468400</v>
      </c>
      <c r="H98" s="36">
        <v>796861</v>
      </c>
      <c r="I98" s="36">
        <v>998800</v>
      </c>
      <c r="J98" s="36">
        <v>1535060</v>
      </c>
      <c r="K98" s="36"/>
      <c r="L98" s="100" t="s">
        <v>2315</v>
      </c>
    </row>
    <row r="99" spans="1:12" ht="15">
      <c r="A99" s="7">
        <v>69</v>
      </c>
      <c r="B99" s="17" t="s">
        <v>462</v>
      </c>
      <c r="C99" s="90" t="s">
        <v>463</v>
      </c>
      <c r="D99" s="17" t="s">
        <v>325</v>
      </c>
      <c r="E99" s="17" t="s">
        <v>464</v>
      </c>
      <c r="F99" s="64">
        <f t="shared" si="1"/>
        <v>36120446</v>
      </c>
      <c r="G99" s="36">
        <v>1841275</v>
      </c>
      <c r="H99" s="36">
        <v>3859385</v>
      </c>
      <c r="I99" s="36">
        <v>200</v>
      </c>
      <c r="J99" s="36">
        <v>30419586</v>
      </c>
      <c r="K99" s="36"/>
      <c r="L99" s="100" t="s">
        <v>2310</v>
      </c>
    </row>
    <row r="100" spans="1:12" ht="15">
      <c r="A100" s="7">
        <v>70</v>
      </c>
      <c r="B100" s="17" t="s">
        <v>465</v>
      </c>
      <c r="C100" s="90" t="s">
        <v>466</v>
      </c>
      <c r="D100" s="17" t="s">
        <v>325</v>
      </c>
      <c r="E100" s="17" t="s">
        <v>467</v>
      </c>
      <c r="F100" s="64">
        <f t="shared" si="1"/>
        <v>1502953</v>
      </c>
      <c r="G100" s="36">
        <v>350000</v>
      </c>
      <c r="H100" s="36">
        <v>698660</v>
      </c>
      <c r="I100" s="36">
        <v>0</v>
      </c>
      <c r="J100" s="36">
        <v>454293</v>
      </c>
      <c r="K100" s="36"/>
      <c r="L100" s="100" t="s">
        <v>2315</v>
      </c>
    </row>
    <row r="101" spans="1:12" ht="15">
      <c r="A101" s="7">
        <v>71</v>
      </c>
      <c r="B101" s="17" t="s">
        <v>468</v>
      </c>
      <c r="C101" s="90" t="s">
        <v>469</v>
      </c>
      <c r="D101" s="17" t="s">
        <v>325</v>
      </c>
      <c r="E101" s="17" t="s">
        <v>470</v>
      </c>
      <c r="F101" s="64">
        <f t="shared" si="1"/>
        <v>5978484</v>
      </c>
      <c r="G101" s="36">
        <v>1062550</v>
      </c>
      <c r="H101" s="36">
        <v>2871065</v>
      </c>
      <c r="I101" s="36">
        <v>83800</v>
      </c>
      <c r="J101" s="36">
        <v>1961069</v>
      </c>
      <c r="K101" s="36"/>
      <c r="L101" s="100" t="s">
        <v>2310</v>
      </c>
    </row>
    <row r="102" spans="1:12" ht="15">
      <c r="A102" s="7">
        <v>72</v>
      </c>
      <c r="B102" s="17" t="s">
        <v>471</v>
      </c>
      <c r="C102" s="90" t="s">
        <v>472</v>
      </c>
      <c r="D102" s="17" t="s">
        <v>325</v>
      </c>
      <c r="E102" s="17" t="s">
        <v>473</v>
      </c>
      <c r="F102" s="64">
        <f t="shared" si="1"/>
        <v>3083458</v>
      </c>
      <c r="G102" s="36">
        <v>1510040</v>
      </c>
      <c r="H102" s="36">
        <v>576487</v>
      </c>
      <c r="I102" s="36">
        <v>0</v>
      </c>
      <c r="J102" s="36">
        <v>996931</v>
      </c>
      <c r="K102" s="36"/>
      <c r="L102" s="100" t="s">
        <v>2310</v>
      </c>
    </row>
    <row r="103" spans="1:12" ht="15">
      <c r="A103" s="7">
        <v>73</v>
      </c>
      <c r="B103" s="17" t="s">
        <v>474</v>
      </c>
      <c r="C103" s="90" t="s">
        <v>475</v>
      </c>
      <c r="D103" s="17" t="s">
        <v>325</v>
      </c>
      <c r="E103" s="17" t="s">
        <v>476</v>
      </c>
      <c r="F103" s="64">
        <f t="shared" si="1"/>
        <v>3355178</v>
      </c>
      <c r="G103" s="36">
        <v>0</v>
      </c>
      <c r="H103" s="36">
        <v>1220528</v>
      </c>
      <c r="I103" s="36">
        <v>0</v>
      </c>
      <c r="J103" s="36">
        <v>2134650</v>
      </c>
      <c r="K103" s="36"/>
      <c r="L103" s="100" t="s">
        <v>2315</v>
      </c>
    </row>
    <row r="104" spans="1:12" ht="15">
      <c r="A104" s="7">
        <v>74</v>
      </c>
      <c r="B104" s="17" t="s">
        <v>477</v>
      </c>
      <c r="C104" s="90" t="s">
        <v>478</v>
      </c>
      <c r="D104" s="17" t="s">
        <v>325</v>
      </c>
      <c r="E104" s="17" t="s">
        <v>479</v>
      </c>
      <c r="F104" s="64">
        <f t="shared" si="1"/>
        <v>12559816</v>
      </c>
      <c r="G104" s="36">
        <v>1397200</v>
      </c>
      <c r="H104" s="36">
        <v>8037421</v>
      </c>
      <c r="I104" s="36">
        <v>85000</v>
      </c>
      <c r="J104" s="36">
        <v>3040195</v>
      </c>
      <c r="K104" s="36"/>
      <c r="L104" s="79" t="s">
        <v>2280</v>
      </c>
    </row>
    <row r="105" spans="1:12" ht="15">
      <c r="A105" s="7">
        <v>75</v>
      </c>
      <c r="B105" s="17" t="s">
        <v>480</v>
      </c>
      <c r="C105" s="90" t="s">
        <v>481</v>
      </c>
      <c r="D105" s="17" t="s">
        <v>325</v>
      </c>
      <c r="E105" s="17" t="s">
        <v>482</v>
      </c>
      <c r="F105" s="64">
        <f t="shared" si="1"/>
        <v>3197468</v>
      </c>
      <c r="G105" s="36">
        <v>0</v>
      </c>
      <c r="H105" s="36">
        <v>1980739</v>
      </c>
      <c r="I105" s="36">
        <v>0</v>
      </c>
      <c r="J105" s="36">
        <v>1216729</v>
      </c>
      <c r="K105" s="36"/>
      <c r="L105" s="100" t="s">
        <v>2310</v>
      </c>
    </row>
    <row r="106" spans="1:12" ht="15">
      <c r="A106" s="7">
        <v>76</v>
      </c>
      <c r="B106" s="17" t="s">
        <v>483</v>
      </c>
      <c r="C106" s="90" t="s">
        <v>484</v>
      </c>
      <c r="D106" s="17" t="s">
        <v>325</v>
      </c>
      <c r="E106" s="17" t="s">
        <v>485</v>
      </c>
      <c r="F106" s="64">
        <f t="shared" si="1"/>
        <v>5864710</v>
      </c>
      <c r="G106" s="36">
        <v>2908575</v>
      </c>
      <c r="H106" s="36">
        <v>2551516</v>
      </c>
      <c r="I106" s="36">
        <v>0</v>
      </c>
      <c r="J106" s="36">
        <v>404619</v>
      </c>
      <c r="K106" s="36"/>
      <c r="L106" s="100" t="s">
        <v>2315</v>
      </c>
    </row>
    <row r="107" spans="1:12" ht="15">
      <c r="A107" s="7">
        <v>77</v>
      </c>
      <c r="B107" s="17" t="s">
        <v>486</v>
      </c>
      <c r="C107" s="90" t="s">
        <v>487</v>
      </c>
      <c r="D107" s="17" t="s">
        <v>325</v>
      </c>
      <c r="E107" s="17" t="s">
        <v>488</v>
      </c>
      <c r="F107" s="64">
        <f t="shared" si="1"/>
        <v>817110</v>
      </c>
      <c r="G107" s="36">
        <v>0</v>
      </c>
      <c r="H107" s="36">
        <v>424123</v>
      </c>
      <c r="I107" s="36">
        <v>0</v>
      </c>
      <c r="J107" s="36">
        <v>392987</v>
      </c>
      <c r="K107" s="36"/>
      <c r="L107" s="100" t="s">
        <v>2310</v>
      </c>
    </row>
    <row r="108" spans="1:12" ht="15">
      <c r="A108" s="7">
        <v>78</v>
      </c>
      <c r="B108" s="17" t="s">
        <v>489</v>
      </c>
      <c r="C108" s="90" t="s">
        <v>490</v>
      </c>
      <c r="D108" s="17" t="s">
        <v>325</v>
      </c>
      <c r="E108" s="17" t="s">
        <v>491</v>
      </c>
      <c r="F108" s="64">
        <f t="shared" si="1"/>
        <v>8752589</v>
      </c>
      <c r="G108" s="36">
        <v>1125000</v>
      </c>
      <c r="H108" s="36">
        <v>562000</v>
      </c>
      <c r="I108" s="36">
        <v>3190000</v>
      </c>
      <c r="J108" s="36">
        <v>3875589</v>
      </c>
      <c r="K108" s="36"/>
      <c r="L108" s="100" t="s">
        <v>2310</v>
      </c>
    </row>
    <row r="109" spans="1:12" ht="15">
      <c r="A109" s="7">
        <v>79</v>
      </c>
      <c r="B109" s="17" t="s">
        <v>492</v>
      </c>
      <c r="C109" s="90" t="s">
        <v>493</v>
      </c>
      <c r="D109" s="17" t="s">
        <v>325</v>
      </c>
      <c r="E109" s="17" t="s">
        <v>494</v>
      </c>
      <c r="F109" s="64">
        <f t="shared" si="1"/>
        <v>8119482</v>
      </c>
      <c r="G109" s="36">
        <v>144300</v>
      </c>
      <c r="H109" s="36">
        <v>3064440</v>
      </c>
      <c r="I109" s="36">
        <v>462500</v>
      </c>
      <c r="J109" s="36">
        <v>4448242</v>
      </c>
      <c r="K109" s="36"/>
      <c r="L109" s="100" t="s">
        <v>2310</v>
      </c>
    </row>
    <row r="110" spans="1:12" ht="15">
      <c r="A110" s="7">
        <v>80</v>
      </c>
      <c r="B110" s="17" t="s">
        <v>495</v>
      </c>
      <c r="C110" s="90" t="s">
        <v>496</v>
      </c>
      <c r="D110" s="17" t="s">
        <v>325</v>
      </c>
      <c r="E110" s="17" t="s">
        <v>497</v>
      </c>
      <c r="F110" s="64">
        <f t="shared" si="1"/>
        <v>8093250</v>
      </c>
      <c r="G110" s="36">
        <v>712850</v>
      </c>
      <c r="H110" s="36">
        <v>2012516</v>
      </c>
      <c r="I110" s="36">
        <v>1459568</v>
      </c>
      <c r="J110" s="36">
        <v>3908316</v>
      </c>
      <c r="K110" s="36"/>
      <c r="L110" s="100" t="s">
        <v>2310</v>
      </c>
    </row>
    <row r="111" spans="1:12" ht="15">
      <c r="A111" s="7">
        <v>81</v>
      </c>
      <c r="B111" s="17" t="s">
        <v>498</v>
      </c>
      <c r="C111" s="90" t="s">
        <v>499</v>
      </c>
      <c r="D111" s="17" t="s">
        <v>325</v>
      </c>
      <c r="E111" s="17" t="s">
        <v>500</v>
      </c>
      <c r="F111" s="64">
        <f t="shared" si="1"/>
        <v>11450144</v>
      </c>
      <c r="G111" s="36">
        <v>6741470</v>
      </c>
      <c r="H111" s="36">
        <v>3290919</v>
      </c>
      <c r="I111" s="36">
        <v>429300</v>
      </c>
      <c r="J111" s="36">
        <v>988455</v>
      </c>
      <c r="K111" s="36"/>
      <c r="L111" s="100" t="s">
        <v>2315</v>
      </c>
    </row>
    <row r="112" spans="1:12" ht="15">
      <c r="A112" s="7">
        <v>82</v>
      </c>
      <c r="B112" s="17" t="s">
        <v>501</v>
      </c>
      <c r="C112" s="90" t="s">
        <v>502</v>
      </c>
      <c r="D112" s="17" t="s">
        <v>325</v>
      </c>
      <c r="E112" s="17" t="s">
        <v>1682</v>
      </c>
      <c r="F112" s="64">
        <f t="shared" si="1"/>
        <v>2873861</v>
      </c>
      <c r="G112" s="36">
        <v>0</v>
      </c>
      <c r="H112" s="36">
        <v>107125</v>
      </c>
      <c r="I112" s="36">
        <v>0</v>
      </c>
      <c r="J112" s="36">
        <v>2766736</v>
      </c>
      <c r="K112" s="36"/>
      <c r="L112" s="100" t="s">
        <v>2315</v>
      </c>
    </row>
    <row r="113" spans="1:12" ht="15">
      <c r="A113" s="7">
        <v>83</v>
      </c>
      <c r="B113" s="17" t="s">
        <v>503</v>
      </c>
      <c r="C113" s="90" t="s">
        <v>504</v>
      </c>
      <c r="D113" s="17" t="s">
        <v>325</v>
      </c>
      <c r="E113" s="17" t="s">
        <v>505</v>
      </c>
      <c r="F113" s="64">
        <f t="shared" si="1"/>
        <v>11862365</v>
      </c>
      <c r="G113" s="36">
        <v>3259200</v>
      </c>
      <c r="H113" s="36">
        <v>6930628</v>
      </c>
      <c r="I113" s="36">
        <v>0</v>
      </c>
      <c r="J113" s="36">
        <v>1672537</v>
      </c>
      <c r="K113" s="36"/>
      <c r="L113" s="100" t="s">
        <v>2310</v>
      </c>
    </row>
    <row r="114" spans="1:12" ht="15">
      <c r="A114" s="7">
        <v>84</v>
      </c>
      <c r="B114" s="17" t="s">
        <v>506</v>
      </c>
      <c r="C114" s="90" t="s">
        <v>507</v>
      </c>
      <c r="D114" s="17" t="s">
        <v>325</v>
      </c>
      <c r="E114" s="17" t="s">
        <v>508</v>
      </c>
      <c r="F114" s="64">
        <f t="shared" si="1"/>
        <v>18206703</v>
      </c>
      <c r="G114" s="36">
        <v>5749050</v>
      </c>
      <c r="H114" s="36">
        <v>6020635</v>
      </c>
      <c r="I114" s="36">
        <v>5176000</v>
      </c>
      <c r="J114" s="36">
        <v>1261018</v>
      </c>
      <c r="K114" s="36"/>
      <c r="L114" s="100" t="s">
        <v>2310</v>
      </c>
    </row>
    <row r="115" spans="1:12" ht="15">
      <c r="A115" s="7">
        <v>85</v>
      </c>
      <c r="B115" s="17" t="s">
        <v>509</v>
      </c>
      <c r="C115" s="90" t="s">
        <v>510</v>
      </c>
      <c r="D115" s="17" t="s">
        <v>325</v>
      </c>
      <c r="E115" s="17" t="s">
        <v>511</v>
      </c>
      <c r="F115" s="64">
        <f t="shared" si="1"/>
        <v>1838629</v>
      </c>
      <c r="G115" s="36">
        <v>0</v>
      </c>
      <c r="H115" s="36">
        <v>0</v>
      </c>
      <c r="I115" s="36">
        <v>1100500</v>
      </c>
      <c r="J115" s="36">
        <v>738129</v>
      </c>
      <c r="K115" s="36"/>
      <c r="L115" s="100" t="s">
        <v>2310</v>
      </c>
    </row>
    <row r="116" spans="1:12" ht="15">
      <c r="A116" s="7">
        <v>86</v>
      </c>
      <c r="B116" s="17" t="s">
        <v>512</v>
      </c>
      <c r="C116" s="90" t="s">
        <v>513</v>
      </c>
      <c r="D116" s="17" t="s">
        <v>325</v>
      </c>
      <c r="E116" s="17" t="s">
        <v>514</v>
      </c>
      <c r="F116" s="64">
        <f t="shared" si="1"/>
        <v>10715393</v>
      </c>
      <c r="G116" s="36">
        <v>6758559</v>
      </c>
      <c r="H116" s="36">
        <v>3332249</v>
      </c>
      <c r="I116" s="36">
        <v>0</v>
      </c>
      <c r="J116" s="36">
        <v>624585</v>
      </c>
      <c r="K116" s="36"/>
      <c r="L116" s="100" t="s">
        <v>2310</v>
      </c>
    </row>
    <row r="117" spans="1:12" ht="15">
      <c r="A117" s="7">
        <v>87</v>
      </c>
      <c r="B117" s="17" t="s">
        <v>515</v>
      </c>
      <c r="C117" s="90" t="s">
        <v>516</v>
      </c>
      <c r="D117" s="17" t="s">
        <v>325</v>
      </c>
      <c r="E117" s="17" t="s">
        <v>517</v>
      </c>
      <c r="F117" s="64">
        <f t="shared" si="1"/>
        <v>4138707</v>
      </c>
      <c r="G117" s="36">
        <v>1164900</v>
      </c>
      <c r="H117" s="36">
        <v>1661241</v>
      </c>
      <c r="I117" s="36">
        <v>368000</v>
      </c>
      <c r="J117" s="36">
        <v>944566</v>
      </c>
      <c r="K117" s="36"/>
      <c r="L117" s="100" t="s">
        <v>2310</v>
      </c>
    </row>
    <row r="118" spans="1:12" ht="15">
      <c r="A118" s="7">
        <v>88</v>
      </c>
      <c r="B118" s="17" t="s">
        <v>518</v>
      </c>
      <c r="C118" s="90" t="s">
        <v>519</v>
      </c>
      <c r="D118" s="17" t="s">
        <v>325</v>
      </c>
      <c r="E118" s="17" t="s">
        <v>520</v>
      </c>
      <c r="F118" s="64">
        <f t="shared" si="1"/>
        <v>640501</v>
      </c>
      <c r="G118" s="36">
        <v>60000</v>
      </c>
      <c r="H118" s="36">
        <v>500061</v>
      </c>
      <c r="I118" s="36">
        <v>0</v>
      </c>
      <c r="J118" s="36">
        <v>80440</v>
      </c>
      <c r="K118" s="36"/>
      <c r="L118" s="100" t="s">
        <v>2310</v>
      </c>
    </row>
    <row r="119" spans="1:12" ht="15">
      <c r="A119" s="7">
        <v>89</v>
      </c>
      <c r="B119" s="17" t="s">
        <v>521</v>
      </c>
      <c r="C119" s="90" t="s">
        <v>522</v>
      </c>
      <c r="D119" s="17" t="s">
        <v>325</v>
      </c>
      <c r="E119" s="17" t="s">
        <v>523</v>
      </c>
      <c r="F119" s="64">
        <f t="shared" si="1"/>
        <v>1961971</v>
      </c>
      <c r="G119" s="36">
        <v>0</v>
      </c>
      <c r="H119" s="36">
        <v>1512676</v>
      </c>
      <c r="I119" s="36">
        <v>0</v>
      </c>
      <c r="J119" s="36">
        <v>449295</v>
      </c>
      <c r="K119" s="36"/>
      <c r="L119" s="100" t="s">
        <v>2315</v>
      </c>
    </row>
    <row r="120" spans="1:12" ht="15">
      <c r="A120" s="7">
        <v>90</v>
      </c>
      <c r="B120" s="17" t="s">
        <v>524</v>
      </c>
      <c r="C120" s="90" t="s">
        <v>525</v>
      </c>
      <c r="D120" s="17" t="s">
        <v>325</v>
      </c>
      <c r="E120" s="17" t="s">
        <v>526</v>
      </c>
      <c r="F120" s="64">
        <f t="shared" si="1"/>
        <v>2357166</v>
      </c>
      <c r="G120" s="36">
        <v>211900</v>
      </c>
      <c r="H120" s="36">
        <v>1337363</v>
      </c>
      <c r="I120" s="36">
        <v>0</v>
      </c>
      <c r="J120" s="36">
        <v>807903</v>
      </c>
      <c r="K120" s="36"/>
      <c r="L120" s="100" t="s">
        <v>2310</v>
      </c>
    </row>
    <row r="121" spans="1:12" ht="15">
      <c r="A121" s="7">
        <v>91</v>
      </c>
      <c r="B121" s="17" t="s">
        <v>527</v>
      </c>
      <c r="C121" s="90" t="s">
        <v>528</v>
      </c>
      <c r="D121" s="17" t="s">
        <v>325</v>
      </c>
      <c r="E121" s="17" t="s">
        <v>529</v>
      </c>
      <c r="F121" s="64">
        <f t="shared" si="1"/>
        <v>9154117</v>
      </c>
      <c r="G121" s="36">
        <v>2480000</v>
      </c>
      <c r="H121" s="36">
        <v>3696211</v>
      </c>
      <c r="I121" s="36">
        <v>0</v>
      </c>
      <c r="J121" s="36">
        <v>2977906</v>
      </c>
      <c r="K121" s="50"/>
      <c r="L121" s="100" t="s">
        <v>2315</v>
      </c>
    </row>
    <row r="122" spans="1:12" ht="15">
      <c r="A122" s="7">
        <v>92</v>
      </c>
      <c r="B122" s="17" t="s">
        <v>530</v>
      </c>
      <c r="C122" s="90" t="s">
        <v>531</v>
      </c>
      <c r="D122" s="17" t="s">
        <v>325</v>
      </c>
      <c r="E122" s="17" t="s">
        <v>532</v>
      </c>
      <c r="F122" s="64">
        <f t="shared" si="1"/>
        <v>4087562</v>
      </c>
      <c r="G122" s="36">
        <v>2946964</v>
      </c>
      <c r="H122" s="36">
        <v>1002576</v>
      </c>
      <c r="I122" s="36">
        <v>4800</v>
      </c>
      <c r="J122" s="36">
        <v>133222</v>
      </c>
      <c r="K122" s="36"/>
      <c r="L122" s="100" t="s">
        <v>2310</v>
      </c>
    </row>
    <row r="123" spans="1:12" ht="15">
      <c r="A123" s="7">
        <v>93</v>
      </c>
      <c r="B123" s="17" t="s">
        <v>533</v>
      </c>
      <c r="C123" s="90" t="s">
        <v>534</v>
      </c>
      <c r="D123" s="17" t="s">
        <v>325</v>
      </c>
      <c r="E123" s="17" t="s">
        <v>535</v>
      </c>
      <c r="F123" s="64">
        <f t="shared" si="1"/>
        <v>13020310</v>
      </c>
      <c r="G123" s="36">
        <v>1539500</v>
      </c>
      <c r="H123" s="36">
        <v>6356772</v>
      </c>
      <c r="I123" s="36">
        <v>683300</v>
      </c>
      <c r="J123" s="36">
        <v>4440738</v>
      </c>
      <c r="K123" s="36"/>
      <c r="L123" s="100" t="s">
        <v>2310</v>
      </c>
    </row>
    <row r="124" spans="1:12" ht="15">
      <c r="A124" s="7">
        <v>94</v>
      </c>
      <c r="B124" s="17" t="s">
        <v>537</v>
      </c>
      <c r="C124" s="90" t="s">
        <v>538</v>
      </c>
      <c r="D124" s="17" t="s">
        <v>536</v>
      </c>
      <c r="E124" s="17" t="s">
        <v>539</v>
      </c>
      <c r="F124" s="64">
        <f t="shared" si="1"/>
        <v>621863</v>
      </c>
      <c r="G124" s="36">
        <v>504100</v>
      </c>
      <c r="H124" s="36">
        <v>117063</v>
      </c>
      <c r="I124" s="36">
        <v>0</v>
      </c>
      <c r="J124" s="36">
        <v>700</v>
      </c>
      <c r="K124" s="36"/>
      <c r="L124" s="100" t="s">
        <v>2310</v>
      </c>
    </row>
    <row r="125" spans="1:12" ht="15">
      <c r="A125" s="7">
        <v>95</v>
      </c>
      <c r="B125" s="17" t="s">
        <v>540</v>
      </c>
      <c r="C125" s="90" t="s">
        <v>541</v>
      </c>
      <c r="D125" s="17" t="s">
        <v>536</v>
      </c>
      <c r="E125" s="17" t="s">
        <v>542</v>
      </c>
      <c r="F125" s="64">
        <f t="shared" si="1"/>
        <v>107810</v>
      </c>
      <c r="G125" s="36">
        <v>0</v>
      </c>
      <c r="H125" s="36">
        <v>97410</v>
      </c>
      <c r="I125" s="36">
        <v>5400</v>
      </c>
      <c r="J125" s="36">
        <v>5000</v>
      </c>
      <c r="K125" s="36"/>
      <c r="L125" s="100" t="s">
        <v>2310</v>
      </c>
    </row>
    <row r="126" spans="1:12" ht="15">
      <c r="A126" s="7">
        <v>96</v>
      </c>
      <c r="B126" s="17" t="s">
        <v>543</v>
      </c>
      <c r="C126" s="90" t="s">
        <v>544</v>
      </c>
      <c r="D126" s="17" t="s">
        <v>536</v>
      </c>
      <c r="E126" s="17" t="s">
        <v>545</v>
      </c>
      <c r="F126" s="64">
        <f t="shared" si="1"/>
        <v>875138</v>
      </c>
      <c r="G126" s="36">
        <v>524452</v>
      </c>
      <c r="H126" s="36">
        <v>272467</v>
      </c>
      <c r="I126" s="36">
        <v>0</v>
      </c>
      <c r="J126" s="36">
        <v>78219</v>
      </c>
      <c r="K126" s="36"/>
      <c r="L126" s="100" t="s">
        <v>2310</v>
      </c>
    </row>
    <row r="127" spans="1:12" ht="15">
      <c r="A127" s="7">
        <v>97</v>
      </c>
      <c r="B127" s="17" t="s">
        <v>546</v>
      </c>
      <c r="C127" s="90" t="s">
        <v>547</v>
      </c>
      <c r="D127" s="17" t="s">
        <v>536</v>
      </c>
      <c r="E127" s="17" t="s">
        <v>548</v>
      </c>
      <c r="F127" s="64">
        <f t="shared" si="1"/>
        <v>5919300</v>
      </c>
      <c r="G127" s="36">
        <v>0</v>
      </c>
      <c r="H127" s="36">
        <v>3174179</v>
      </c>
      <c r="I127" s="36">
        <v>1729200</v>
      </c>
      <c r="J127" s="36">
        <v>1015921</v>
      </c>
      <c r="K127" s="36"/>
      <c r="L127" s="100" t="s">
        <v>2310</v>
      </c>
    </row>
    <row r="128" spans="1:12" ht="15">
      <c r="A128" s="7">
        <v>98</v>
      </c>
      <c r="B128" s="17" t="s">
        <v>549</v>
      </c>
      <c r="C128" s="90" t="s">
        <v>550</v>
      </c>
      <c r="D128" s="17" t="s">
        <v>536</v>
      </c>
      <c r="E128" s="17" t="s">
        <v>551</v>
      </c>
      <c r="F128" s="64">
        <f t="shared" si="1"/>
        <v>1543005</v>
      </c>
      <c r="G128" s="36">
        <v>0</v>
      </c>
      <c r="H128" s="36">
        <v>692113</v>
      </c>
      <c r="I128" s="36">
        <v>0</v>
      </c>
      <c r="J128" s="36">
        <v>850892</v>
      </c>
      <c r="K128" s="36"/>
      <c r="L128" s="100" t="s">
        <v>2310</v>
      </c>
    </row>
    <row r="129" spans="1:12" ht="15">
      <c r="A129" s="7">
        <v>99</v>
      </c>
      <c r="B129" s="17" t="s">
        <v>552</v>
      </c>
      <c r="C129" s="90" t="s">
        <v>553</v>
      </c>
      <c r="D129" s="17" t="s">
        <v>536</v>
      </c>
      <c r="E129" s="17" t="s">
        <v>554</v>
      </c>
      <c r="F129" s="64">
        <f t="shared" si="1"/>
        <v>26521789</v>
      </c>
      <c r="G129" s="36">
        <v>1953573</v>
      </c>
      <c r="H129" s="36">
        <v>2371082</v>
      </c>
      <c r="I129" s="36">
        <v>11541535</v>
      </c>
      <c r="J129" s="36">
        <v>10655599</v>
      </c>
      <c r="K129" s="36"/>
      <c r="L129" s="100" t="s">
        <v>2315</v>
      </c>
    </row>
    <row r="130" spans="1:12" ht="15">
      <c r="A130" s="7">
        <v>100</v>
      </c>
      <c r="B130" s="17" t="s">
        <v>555</v>
      </c>
      <c r="C130" s="90" t="s">
        <v>556</v>
      </c>
      <c r="D130" s="17" t="s">
        <v>536</v>
      </c>
      <c r="E130" s="17" t="s">
        <v>557</v>
      </c>
      <c r="F130" s="64">
        <f t="shared" si="1"/>
        <v>4499517</v>
      </c>
      <c r="G130" s="36">
        <v>3397000</v>
      </c>
      <c r="H130" s="36">
        <v>572031</v>
      </c>
      <c r="I130" s="36">
        <v>437300</v>
      </c>
      <c r="J130" s="36">
        <v>93186</v>
      </c>
      <c r="K130" s="36"/>
      <c r="L130" s="100" t="s">
        <v>2315</v>
      </c>
    </row>
    <row r="131" spans="1:12" ht="15">
      <c r="A131" s="7">
        <v>101</v>
      </c>
      <c r="B131" s="17" t="s">
        <v>558</v>
      </c>
      <c r="C131" s="90" t="s">
        <v>559</v>
      </c>
      <c r="D131" s="17" t="s">
        <v>536</v>
      </c>
      <c r="E131" s="17" t="s">
        <v>560</v>
      </c>
      <c r="F131" s="64">
        <f t="shared" si="1"/>
        <v>4236854</v>
      </c>
      <c r="G131" s="36">
        <v>917000</v>
      </c>
      <c r="H131" s="36">
        <v>1897508</v>
      </c>
      <c r="I131" s="36">
        <v>60468</v>
      </c>
      <c r="J131" s="36">
        <v>1361878</v>
      </c>
      <c r="K131" s="36"/>
      <c r="L131" s="100" t="s">
        <v>2310</v>
      </c>
    </row>
    <row r="132" spans="1:12" ht="15">
      <c r="A132" s="7">
        <v>102</v>
      </c>
      <c r="B132" s="17" t="s">
        <v>561</v>
      </c>
      <c r="C132" s="90" t="s">
        <v>562</v>
      </c>
      <c r="D132" s="17" t="s">
        <v>536</v>
      </c>
      <c r="E132" s="17" t="s">
        <v>563</v>
      </c>
      <c r="F132" s="64">
        <f t="shared" si="1"/>
        <v>846052</v>
      </c>
      <c r="G132" s="36">
        <v>373000</v>
      </c>
      <c r="H132" s="36">
        <v>430455</v>
      </c>
      <c r="I132" s="36">
        <v>9000</v>
      </c>
      <c r="J132" s="36">
        <v>33597</v>
      </c>
      <c r="K132" s="36"/>
      <c r="L132" s="100" t="s">
        <v>2310</v>
      </c>
    </row>
    <row r="133" spans="1:12" ht="15">
      <c r="A133" s="7">
        <v>103</v>
      </c>
      <c r="B133" s="17" t="s">
        <v>564</v>
      </c>
      <c r="C133" s="90" t="s">
        <v>565</v>
      </c>
      <c r="D133" s="17" t="s">
        <v>536</v>
      </c>
      <c r="E133" s="17" t="s">
        <v>566</v>
      </c>
      <c r="F133" s="64">
        <f t="shared" si="1"/>
        <v>3009104</v>
      </c>
      <c r="G133" s="36">
        <v>0</v>
      </c>
      <c r="H133" s="36">
        <v>1570338</v>
      </c>
      <c r="I133" s="36">
        <v>2960</v>
      </c>
      <c r="J133" s="36">
        <v>1435806</v>
      </c>
      <c r="K133" s="36"/>
      <c r="L133" s="100" t="s">
        <v>2310</v>
      </c>
    </row>
    <row r="134" spans="1:12" ht="15">
      <c r="A134" s="7">
        <v>104</v>
      </c>
      <c r="B134" s="17" t="s">
        <v>567</v>
      </c>
      <c r="C134" s="90" t="s">
        <v>568</v>
      </c>
      <c r="D134" s="17" t="s">
        <v>536</v>
      </c>
      <c r="E134" s="17" t="s">
        <v>569</v>
      </c>
      <c r="F134" s="64">
        <f t="shared" si="1"/>
        <v>483606</v>
      </c>
      <c r="G134" s="36">
        <v>0</v>
      </c>
      <c r="H134" s="36">
        <v>461681</v>
      </c>
      <c r="I134" s="36">
        <v>4300</v>
      </c>
      <c r="J134" s="36">
        <v>17625</v>
      </c>
      <c r="K134" s="36"/>
      <c r="L134" s="100" t="s">
        <v>2310</v>
      </c>
    </row>
    <row r="135" spans="1:12" ht="15">
      <c r="A135" s="7">
        <v>105</v>
      </c>
      <c r="B135" s="17" t="s">
        <v>570</v>
      </c>
      <c r="C135" s="90" t="s">
        <v>571</v>
      </c>
      <c r="D135" s="17" t="s">
        <v>536</v>
      </c>
      <c r="E135" s="17" t="s">
        <v>572</v>
      </c>
      <c r="F135" s="64">
        <f t="shared" si="1"/>
        <v>1978613</v>
      </c>
      <c r="G135" s="36">
        <v>0</v>
      </c>
      <c r="H135" s="36">
        <v>392967</v>
      </c>
      <c r="I135" s="36">
        <v>0</v>
      </c>
      <c r="J135" s="36">
        <v>1585646</v>
      </c>
      <c r="K135" s="36"/>
      <c r="L135" s="100" t="s">
        <v>2315</v>
      </c>
    </row>
    <row r="136" spans="1:12" ht="15">
      <c r="A136" s="7">
        <v>106</v>
      </c>
      <c r="B136" s="17" t="s">
        <v>573</v>
      </c>
      <c r="C136" s="90" t="s">
        <v>574</v>
      </c>
      <c r="D136" s="17" t="s">
        <v>536</v>
      </c>
      <c r="E136" s="17" t="s">
        <v>575</v>
      </c>
      <c r="F136" s="64">
        <f t="shared" si="1"/>
        <v>19054599</v>
      </c>
      <c r="G136" s="36">
        <v>6511802</v>
      </c>
      <c r="H136" s="36">
        <v>444635</v>
      </c>
      <c r="I136" s="36">
        <v>2560450</v>
      </c>
      <c r="J136" s="36">
        <v>9537712</v>
      </c>
      <c r="K136" s="36"/>
      <c r="L136" s="100" t="s">
        <v>2315</v>
      </c>
    </row>
    <row r="137" spans="1:12" ht="15">
      <c r="A137" s="7">
        <v>107</v>
      </c>
      <c r="B137" s="17" t="s">
        <v>576</v>
      </c>
      <c r="C137" s="90" t="s">
        <v>577</v>
      </c>
      <c r="D137" s="17" t="s">
        <v>536</v>
      </c>
      <c r="E137" s="17" t="s">
        <v>578</v>
      </c>
      <c r="F137" s="64">
        <f t="shared" si="1"/>
        <v>53232</v>
      </c>
      <c r="G137" s="36">
        <v>0</v>
      </c>
      <c r="H137" s="36">
        <v>25452</v>
      </c>
      <c r="I137" s="36">
        <v>0</v>
      </c>
      <c r="J137" s="36">
        <v>27780</v>
      </c>
      <c r="K137" s="36"/>
      <c r="L137" s="100" t="s">
        <v>2310</v>
      </c>
    </row>
    <row r="138" spans="1:12" ht="15">
      <c r="A138" s="7">
        <v>108</v>
      </c>
      <c r="B138" s="17" t="s">
        <v>579</v>
      </c>
      <c r="C138" s="90" t="s">
        <v>580</v>
      </c>
      <c r="D138" s="17" t="s">
        <v>536</v>
      </c>
      <c r="E138" s="17" t="s">
        <v>581</v>
      </c>
      <c r="F138" s="64">
        <f t="shared" si="1"/>
        <v>36136951</v>
      </c>
      <c r="G138" s="36">
        <v>976371</v>
      </c>
      <c r="H138" s="36">
        <v>6630645</v>
      </c>
      <c r="I138" s="36">
        <v>28164600</v>
      </c>
      <c r="J138" s="36">
        <v>365335</v>
      </c>
      <c r="K138" s="36"/>
      <c r="L138" s="100" t="s">
        <v>2310</v>
      </c>
    </row>
    <row r="139" spans="1:12" ht="15">
      <c r="A139" s="7">
        <v>109</v>
      </c>
      <c r="B139" s="17" t="s">
        <v>582</v>
      </c>
      <c r="C139" s="90" t="s">
        <v>583</v>
      </c>
      <c r="D139" s="17" t="s">
        <v>536</v>
      </c>
      <c r="E139" s="17" t="s">
        <v>584</v>
      </c>
      <c r="F139" s="64">
        <f t="shared" si="1"/>
        <v>4772706</v>
      </c>
      <c r="G139" s="36">
        <v>0</v>
      </c>
      <c r="H139" s="36">
        <v>656998</v>
      </c>
      <c r="I139" s="36">
        <v>99368</v>
      </c>
      <c r="J139" s="36">
        <v>4016340</v>
      </c>
      <c r="K139" s="36"/>
      <c r="L139" s="100" t="s">
        <v>2310</v>
      </c>
    </row>
    <row r="140" spans="1:12" ht="15">
      <c r="A140" s="7">
        <v>110</v>
      </c>
      <c r="B140" s="17" t="s">
        <v>585</v>
      </c>
      <c r="C140" s="90" t="s">
        <v>586</v>
      </c>
      <c r="D140" s="17" t="s">
        <v>536</v>
      </c>
      <c r="E140" s="17" t="s">
        <v>587</v>
      </c>
      <c r="F140" s="64">
        <f t="shared" si="1"/>
        <v>3310119</v>
      </c>
      <c r="G140" s="36">
        <v>698370</v>
      </c>
      <c r="H140" s="36">
        <v>1258732</v>
      </c>
      <c r="I140" s="36">
        <v>262800</v>
      </c>
      <c r="J140" s="36">
        <v>1090217</v>
      </c>
      <c r="K140" s="36"/>
      <c r="L140" s="100" t="s">
        <v>2310</v>
      </c>
    </row>
    <row r="141" spans="1:12" ht="15">
      <c r="A141" s="7">
        <v>111</v>
      </c>
      <c r="B141" s="17" t="s">
        <v>588</v>
      </c>
      <c r="C141" s="90" t="s">
        <v>589</v>
      </c>
      <c r="D141" s="17" t="s">
        <v>536</v>
      </c>
      <c r="E141" s="17" t="s">
        <v>590</v>
      </c>
      <c r="F141" s="64">
        <f t="shared" si="1"/>
        <v>2533532</v>
      </c>
      <c r="G141" s="36">
        <v>1166800</v>
      </c>
      <c r="H141" s="36">
        <v>973582</v>
      </c>
      <c r="I141" s="36">
        <v>103860</v>
      </c>
      <c r="J141" s="36">
        <v>289290</v>
      </c>
      <c r="K141" s="36"/>
      <c r="L141" s="100" t="s">
        <v>2310</v>
      </c>
    </row>
    <row r="142" spans="1:12" ht="15">
      <c r="A142" s="7">
        <v>112</v>
      </c>
      <c r="B142" s="17" t="s">
        <v>591</v>
      </c>
      <c r="C142" s="90" t="s">
        <v>592</v>
      </c>
      <c r="D142" s="17" t="s">
        <v>536</v>
      </c>
      <c r="E142" s="17" t="s">
        <v>1731</v>
      </c>
      <c r="F142" s="64">
        <f t="shared" si="1"/>
        <v>4024709</v>
      </c>
      <c r="G142" s="36">
        <v>390915</v>
      </c>
      <c r="H142" s="36">
        <v>1125913</v>
      </c>
      <c r="I142" s="36">
        <v>0</v>
      </c>
      <c r="J142" s="36">
        <v>2507881</v>
      </c>
      <c r="K142" s="36"/>
      <c r="L142" s="100" t="s">
        <v>2310</v>
      </c>
    </row>
    <row r="143" spans="1:12" ht="15">
      <c r="A143" s="7">
        <v>113</v>
      </c>
      <c r="B143" s="17" t="s">
        <v>594</v>
      </c>
      <c r="C143" s="90" t="s">
        <v>595</v>
      </c>
      <c r="D143" s="17" t="s">
        <v>536</v>
      </c>
      <c r="E143" s="17" t="s">
        <v>596</v>
      </c>
      <c r="F143" s="64">
        <f t="shared" si="1"/>
        <v>21582245</v>
      </c>
      <c r="G143" s="36">
        <v>8358703</v>
      </c>
      <c r="H143" s="36">
        <v>2676101</v>
      </c>
      <c r="I143" s="36">
        <v>1952171</v>
      </c>
      <c r="J143" s="36">
        <v>8595270</v>
      </c>
      <c r="K143" s="36"/>
      <c r="L143" s="100" t="s">
        <v>2315</v>
      </c>
    </row>
    <row r="144" spans="1:12" ht="15">
      <c r="A144" s="7">
        <v>114</v>
      </c>
      <c r="B144" s="17" t="s">
        <v>597</v>
      </c>
      <c r="C144" s="90" t="s">
        <v>598</v>
      </c>
      <c r="D144" s="17" t="s">
        <v>536</v>
      </c>
      <c r="E144" s="17" t="s">
        <v>599</v>
      </c>
      <c r="F144" s="64">
        <f t="shared" si="1"/>
        <v>564673</v>
      </c>
      <c r="G144" s="36">
        <v>75000</v>
      </c>
      <c r="H144" s="36">
        <v>489673</v>
      </c>
      <c r="I144" s="36">
        <v>0</v>
      </c>
      <c r="J144" s="36">
        <v>0</v>
      </c>
      <c r="K144" s="36"/>
      <c r="L144" s="100" t="s">
        <v>2310</v>
      </c>
    </row>
    <row r="145" spans="1:12" ht="15">
      <c r="A145" s="7">
        <v>115</v>
      </c>
      <c r="B145" s="17" t="s">
        <v>600</v>
      </c>
      <c r="C145" s="90" t="s">
        <v>601</v>
      </c>
      <c r="D145" s="17" t="s">
        <v>536</v>
      </c>
      <c r="E145" s="17" t="s">
        <v>602</v>
      </c>
      <c r="F145" s="64">
        <f t="shared" si="1"/>
        <v>19687658</v>
      </c>
      <c r="G145" s="36">
        <v>6725580</v>
      </c>
      <c r="H145" s="36">
        <v>3224070</v>
      </c>
      <c r="I145" s="36">
        <v>346310</v>
      </c>
      <c r="J145" s="36">
        <v>9391698</v>
      </c>
      <c r="K145" s="36"/>
      <c r="L145" s="100" t="s">
        <v>2310</v>
      </c>
    </row>
    <row r="146" spans="1:12" ht="15">
      <c r="A146" s="7">
        <v>116</v>
      </c>
      <c r="B146" s="17" t="s">
        <v>603</v>
      </c>
      <c r="C146" s="90" t="s">
        <v>604</v>
      </c>
      <c r="D146" s="17" t="s">
        <v>536</v>
      </c>
      <c r="E146" s="17" t="s">
        <v>605</v>
      </c>
      <c r="F146" s="64">
        <f t="shared" si="1"/>
        <v>4251592</v>
      </c>
      <c r="G146" s="36">
        <v>1379813</v>
      </c>
      <c r="H146" s="36">
        <v>1316215</v>
      </c>
      <c r="I146" s="36">
        <v>253000</v>
      </c>
      <c r="J146" s="36">
        <v>1302564</v>
      </c>
      <c r="K146" s="36"/>
      <c r="L146" s="100" t="s">
        <v>2315</v>
      </c>
    </row>
    <row r="147" spans="1:12" ht="15">
      <c r="A147" s="7">
        <v>117</v>
      </c>
      <c r="B147" s="17" t="s">
        <v>606</v>
      </c>
      <c r="C147" s="90" t="s">
        <v>607</v>
      </c>
      <c r="D147" s="17" t="s">
        <v>536</v>
      </c>
      <c r="E147" s="17" t="s">
        <v>608</v>
      </c>
      <c r="F147" s="64">
        <f t="shared" si="1"/>
        <v>18605446</v>
      </c>
      <c r="G147" s="36">
        <v>1653100</v>
      </c>
      <c r="H147" s="36">
        <v>6109527</v>
      </c>
      <c r="I147" s="36">
        <v>257652</v>
      </c>
      <c r="J147" s="36">
        <v>10585167</v>
      </c>
      <c r="K147" s="36"/>
      <c r="L147" s="100" t="s">
        <v>2310</v>
      </c>
    </row>
    <row r="148" spans="1:12" ht="15">
      <c r="A148" s="7">
        <v>118</v>
      </c>
      <c r="B148" s="17" t="s">
        <v>609</v>
      </c>
      <c r="C148" s="90" t="s">
        <v>610</v>
      </c>
      <c r="D148" s="17" t="s">
        <v>536</v>
      </c>
      <c r="E148" s="17" t="s">
        <v>611</v>
      </c>
      <c r="F148" s="64">
        <f t="shared" si="1"/>
        <v>174726</v>
      </c>
      <c r="G148" s="36">
        <v>12000</v>
      </c>
      <c r="H148" s="36">
        <v>103210</v>
      </c>
      <c r="I148" s="36">
        <v>3000</v>
      </c>
      <c r="J148" s="36">
        <v>56516</v>
      </c>
      <c r="K148" s="36"/>
      <c r="L148" s="79" t="s">
        <v>2280</v>
      </c>
    </row>
    <row r="149" spans="1:12" ht="15">
      <c r="A149" s="7">
        <v>119</v>
      </c>
      <c r="B149" s="17" t="s">
        <v>612</v>
      </c>
      <c r="C149" s="90" t="s">
        <v>613</v>
      </c>
      <c r="D149" s="17" t="s">
        <v>536</v>
      </c>
      <c r="E149" s="17" t="s">
        <v>614</v>
      </c>
      <c r="F149" s="64">
        <f t="shared" si="1"/>
        <v>600044</v>
      </c>
      <c r="G149" s="36">
        <v>0</v>
      </c>
      <c r="H149" s="36">
        <v>305997</v>
      </c>
      <c r="I149" s="36">
        <v>21250</v>
      </c>
      <c r="J149" s="36">
        <v>272797</v>
      </c>
      <c r="K149" s="36"/>
      <c r="L149" s="100" t="s">
        <v>2315</v>
      </c>
    </row>
    <row r="150" spans="1:12" ht="15">
      <c r="A150" s="7">
        <v>120</v>
      </c>
      <c r="B150" s="17" t="s">
        <v>615</v>
      </c>
      <c r="C150" s="90" t="s">
        <v>616</v>
      </c>
      <c r="D150" s="17" t="s">
        <v>536</v>
      </c>
      <c r="E150" s="17" t="s">
        <v>617</v>
      </c>
      <c r="F150" s="64">
        <f t="shared" si="1"/>
        <v>1129212</v>
      </c>
      <c r="G150" s="36">
        <v>0</v>
      </c>
      <c r="H150" s="36">
        <v>496107</v>
      </c>
      <c r="I150" s="36">
        <v>50200</v>
      </c>
      <c r="J150" s="36">
        <v>582905</v>
      </c>
      <c r="K150" s="36"/>
      <c r="L150" s="100" t="s">
        <v>2310</v>
      </c>
    </row>
    <row r="151" spans="1:12" ht="15">
      <c r="A151" s="7">
        <v>121</v>
      </c>
      <c r="B151" s="17" t="s">
        <v>618</v>
      </c>
      <c r="C151" s="90" t="s">
        <v>619</v>
      </c>
      <c r="D151" s="17" t="s">
        <v>536</v>
      </c>
      <c r="E151" s="17" t="s">
        <v>620</v>
      </c>
      <c r="F151" s="64">
        <f t="shared" si="1"/>
        <v>182850</v>
      </c>
      <c r="G151" s="36">
        <v>0</v>
      </c>
      <c r="H151" s="36">
        <v>99350</v>
      </c>
      <c r="I151" s="36">
        <v>0</v>
      </c>
      <c r="J151" s="36">
        <v>83500</v>
      </c>
      <c r="K151" s="36"/>
      <c r="L151" s="79" t="s">
        <v>2280</v>
      </c>
    </row>
    <row r="152" spans="1:12" ht="15">
      <c r="A152" s="7">
        <v>122</v>
      </c>
      <c r="B152" s="17" t="s">
        <v>621</v>
      </c>
      <c r="C152" s="90" t="s">
        <v>622</v>
      </c>
      <c r="D152" s="17" t="s">
        <v>536</v>
      </c>
      <c r="E152" s="17" t="s">
        <v>623</v>
      </c>
      <c r="F152" s="64">
        <f t="shared" si="1"/>
        <v>2676539</v>
      </c>
      <c r="G152" s="36">
        <v>97925</v>
      </c>
      <c r="H152" s="36">
        <v>1411880</v>
      </c>
      <c r="I152" s="36">
        <v>857024</v>
      </c>
      <c r="J152" s="36">
        <v>309710</v>
      </c>
      <c r="K152" s="36"/>
      <c r="L152" s="100" t="s">
        <v>2315</v>
      </c>
    </row>
    <row r="153" spans="1:12" ht="15">
      <c r="A153" s="7">
        <v>123</v>
      </c>
      <c r="B153" s="17" t="s">
        <v>624</v>
      </c>
      <c r="C153" s="90" t="s">
        <v>625</v>
      </c>
      <c r="D153" s="17" t="s">
        <v>536</v>
      </c>
      <c r="E153" s="17" t="s">
        <v>626</v>
      </c>
      <c r="F153" s="64">
        <f t="shared" si="1"/>
        <v>465551</v>
      </c>
      <c r="G153" s="36">
        <v>0</v>
      </c>
      <c r="H153" s="36">
        <v>402731</v>
      </c>
      <c r="I153" s="36">
        <v>0</v>
      </c>
      <c r="J153" s="36">
        <v>62820</v>
      </c>
      <c r="K153" s="36"/>
      <c r="L153" s="100" t="s">
        <v>2310</v>
      </c>
    </row>
    <row r="154" spans="1:12" ht="15">
      <c r="A154" s="7">
        <v>124</v>
      </c>
      <c r="B154" s="17" t="s">
        <v>627</v>
      </c>
      <c r="C154" s="90" t="s">
        <v>628</v>
      </c>
      <c r="D154" s="17" t="s">
        <v>536</v>
      </c>
      <c r="E154" s="17" t="s">
        <v>629</v>
      </c>
      <c r="F154" s="64">
        <f t="shared" si="1"/>
        <v>606401</v>
      </c>
      <c r="G154" s="36">
        <v>122000</v>
      </c>
      <c r="H154" s="36">
        <v>409945</v>
      </c>
      <c r="I154" s="36">
        <v>0</v>
      </c>
      <c r="J154" s="36">
        <v>74456</v>
      </c>
      <c r="K154" s="36"/>
      <c r="L154" s="100" t="s">
        <v>2315</v>
      </c>
    </row>
    <row r="155" spans="1:12" ht="15">
      <c r="A155" s="7">
        <v>125</v>
      </c>
      <c r="B155" s="17" t="s">
        <v>630</v>
      </c>
      <c r="C155" s="90" t="s">
        <v>631</v>
      </c>
      <c r="D155" s="17" t="s">
        <v>536</v>
      </c>
      <c r="E155" s="17" t="s">
        <v>632</v>
      </c>
      <c r="F155" s="64">
        <f t="shared" si="1"/>
        <v>876266</v>
      </c>
      <c r="G155" s="36">
        <v>0</v>
      </c>
      <c r="H155" s="36">
        <v>801216</v>
      </c>
      <c r="I155" s="36">
        <v>36950</v>
      </c>
      <c r="J155" s="36">
        <v>38100</v>
      </c>
      <c r="K155" s="36"/>
      <c r="L155" s="100" t="s">
        <v>2310</v>
      </c>
    </row>
    <row r="156" spans="1:12" ht="15">
      <c r="A156" s="7">
        <v>126</v>
      </c>
      <c r="B156" s="17" t="s">
        <v>633</v>
      </c>
      <c r="C156" s="90" t="s">
        <v>634</v>
      </c>
      <c r="D156" s="17" t="s">
        <v>536</v>
      </c>
      <c r="E156" s="17" t="s">
        <v>635</v>
      </c>
      <c r="F156" s="64">
        <f t="shared" si="1"/>
        <v>1715861</v>
      </c>
      <c r="G156" s="36">
        <v>0</v>
      </c>
      <c r="H156" s="36">
        <v>739920</v>
      </c>
      <c r="I156" s="36">
        <v>177532</v>
      </c>
      <c r="J156" s="36">
        <v>798409</v>
      </c>
      <c r="K156" s="36"/>
      <c r="L156" s="100" t="s">
        <v>2315</v>
      </c>
    </row>
    <row r="157" spans="1:12" ht="15">
      <c r="A157" s="7">
        <v>127</v>
      </c>
      <c r="B157" s="17" t="s">
        <v>636</v>
      </c>
      <c r="C157" s="90" t="s">
        <v>637</v>
      </c>
      <c r="D157" s="17" t="s">
        <v>536</v>
      </c>
      <c r="E157" s="17" t="s">
        <v>638</v>
      </c>
      <c r="F157" s="64">
        <f t="shared" si="1"/>
        <v>722741</v>
      </c>
      <c r="G157" s="36">
        <v>5000</v>
      </c>
      <c r="H157" s="36">
        <v>386028</v>
      </c>
      <c r="I157" s="36">
        <v>213505</v>
      </c>
      <c r="J157" s="36">
        <v>118208</v>
      </c>
      <c r="K157" s="36"/>
      <c r="L157" s="100" t="s">
        <v>2310</v>
      </c>
    </row>
    <row r="158" spans="1:12" ht="15">
      <c r="A158" s="7">
        <v>128</v>
      </c>
      <c r="B158" s="17" t="s">
        <v>639</v>
      </c>
      <c r="C158" s="90" t="s">
        <v>640</v>
      </c>
      <c r="D158" s="17" t="s">
        <v>536</v>
      </c>
      <c r="E158" s="17" t="s">
        <v>641</v>
      </c>
      <c r="F158" s="64">
        <f t="shared" si="1"/>
        <v>1220412</v>
      </c>
      <c r="G158" s="36">
        <v>114000</v>
      </c>
      <c r="H158" s="36">
        <v>802133</v>
      </c>
      <c r="I158" s="36">
        <v>88080</v>
      </c>
      <c r="J158" s="36">
        <v>216199</v>
      </c>
      <c r="K158" s="36"/>
      <c r="L158" s="100" t="s">
        <v>2310</v>
      </c>
    </row>
    <row r="159" spans="1:12" ht="15">
      <c r="A159" s="7">
        <v>129</v>
      </c>
      <c r="B159" s="17" t="s">
        <v>642</v>
      </c>
      <c r="C159" s="90" t="s">
        <v>643</v>
      </c>
      <c r="D159" s="17" t="s">
        <v>536</v>
      </c>
      <c r="E159" s="17" t="s">
        <v>523</v>
      </c>
      <c r="F159" s="64">
        <f aca="true" t="shared" si="2" ref="F159:F222">G159+H159+I159+J159</f>
        <v>118845</v>
      </c>
      <c r="G159" s="36">
        <v>48100</v>
      </c>
      <c r="H159" s="36">
        <v>16550</v>
      </c>
      <c r="I159" s="36">
        <v>23345</v>
      </c>
      <c r="J159" s="36">
        <v>30850</v>
      </c>
      <c r="K159" s="36"/>
      <c r="L159" s="100" t="s">
        <v>2310</v>
      </c>
    </row>
    <row r="160" spans="1:12" ht="15">
      <c r="A160" s="7">
        <v>130</v>
      </c>
      <c r="B160" s="17" t="s">
        <v>644</v>
      </c>
      <c r="C160" s="90" t="s">
        <v>645</v>
      </c>
      <c r="D160" s="17" t="s">
        <v>536</v>
      </c>
      <c r="E160" s="17" t="s">
        <v>646</v>
      </c>
      <c r="F160" s="64">
        <f t="shared" si="2"/>
        <v>6773307</v>
      </c>
      <c r="G160" s="36">
        <v>0</v>
      </c>
      <c r="H160" s="36">
        <v>710626</v>
      </c>
      <c r="I160" s="36">
        <v>300385</v>
      </c>
      <c r="J160" s="36">
        <v>5762296</v>
      </c>
      <c r="K160" s="36"/>
      <c r="L160" s="100" t="s">
        <v>2310</v>
      </c>
    </row>
    <row r="161" spans="1:12" ht="15">
      <c r="A161" s="7">
        <v>131</v>
      </c>
      <c r="B161" s="17" t="s">
        <v>647</v>
      </c>
      <c r="C161" s="90" t="s">
        <v>648</v>
      </c>
      <c r="D161" s="17" t="s">
        <v>536</v>
      </c>
      <c r="E161" s="17" t="s">
        <v>649</v>
      </c>
      <c r="F161" s="64">
        <f t="shared" si="2"/>
        <v>7490815</v>
      </c>
      <c r="G161" s="36">
        <v>1461805</v>
      </c>
      <c r="H161" s="36">
        <v>4159774</v>
      </c>
      <c r="I161" s="36">
        <v>22050</v>
      </c>
      <c r="J161" s="36">
        <v>1847186</v>
      </c>
      <c r="K161" s="36"/>
      <c r="L161" s="100" t="s">
        <v>2310</v>
      </c>
    </row>
    <row r="162" spans="1:12" ht="15">
      <c r="A162" s="7">
        <v>132</v>
      </c>
      <c r="B162" s="17" t="s">
        <v>650</v>
      </c>
      <c r="C162" s="90" t="s">
        <v>651</v>
      </c>
      <c r="D162" s="17" t="s">
        <v>536</v>
      </c>
      <c r="E162" s="17" t="s">
        <v>652</v>
      </c>
      <c r="F162" s="64">
        <f t="shared" si="2"/>
        <v>69570</v>
      </c>
      <c r="G162" s="36">
        <v>0</v>
      </c>
      <c r="H162" s="36">
        <v>39470</v>
      </c>
      <c r="I162" s="36">
        <v>15000</v>
      </c>
      <c r="J162" s="36">
        <v>15100</v>
      </c>
      <c r="K162" s="36"/>
      <c r="L162" s="100" t="s">
        <v>2315</v>
      </c>
    </row>
    <row r="163" spans="1:12" ht="15">
      <c r="A163" s="7">
        <v>133</v>
      </c>
      <c r="B163" s="17" t="s">
        <v>653</v>
      </c>
      <c r="C163" s="90" t="s">
        <v>654</v>
      </c>
      <c r="D163" s="17" t="s">
        <v>536</v>
      </c>
      <c r="E163" s="17" t="s">
        <v>655</v>
      </c>
      <c r="F163" s="64">
        <f t="shared" si="2"/>
        <v>42251</v>
      </c>
      <c r="G163" s="36">
        <v>0</v>
      </c>
      <c r="H163" s="36">
        <v>36956</v>
      </c>
      <c r="I163" s="36">
        <v>0</v>
      </c>
      <c r="J163" s="36">
        <v>5295</v>
      </c>
      <c r="K163" s="36"/>
      <c r="L163" s="79" t="s">
        <v>2280</v>
      </c>
    </row>
    <row r="164" spans="1:12" ht="15">
      <c r="A164" s="7">
        <v>134</v>
      </c>
      <c r="B164" s="17" t="s">
        <v>657</v>
      </c>
      <c r="C164" s="90" t="s">
        <v>658</v>
      </c>
      <c r="D164" s="17" t="s">
        <v>656</v>
      </c>
      <c r="E164" s="17" t="s">
        <v>659</v>
      </c>
      <c r="F164" s="64">
        <f t="shared" si="2"/>
        <v>647918</v>
      </c>
      <c r="G164" s="36">
        <v>264000</v>
      </c>
      <c r="H164" s="36">
        <v>282170</v>
      </c>
      <c r="I164" s="36">
        <v>14200</v>
      </c>
      <c r="J164" s="36">
        <v>87548</v>
      </c>
      <c r="K164" s="36"/>
      <c r="L164" s="79" t="s">
        <v>2280</v>
      </c>
    </row>
    <row r="165" spans="1:12" ht="15">
      <c r="A165" s="7">
        <v>135</v>
      </c>
      <c r="B165" s="17" t="s">
        <v>660</v>
      </c>
      <c r="C165" s="90" t="s">
        <v>661</v>
      </c>
      <c r="D165" s="17" t="s">
        <v>656</v>
      </c>
      <c r="E165" s="17" t="s">
        <v>662</v>
      </c>
      <c r="F165" s="64">
        <f t="shared" si="2"/>
        <v>17786</v>
      </c>
      <c r="G165" s="36">
        <v>0</v>
      </c>
      <c r="H165" s="36">
        <v>10886</v>
      </c>
      <c r="I165" s="36">
        <v>6900</v>
      </c>
      <c r="J165" s="36">
        <v>0</v>
      </c>
      <c r="K165" s="36"/>
      <c r="L165" s="100" t="s">
        <v>2310</v>
      </c>
    </row>
    <row r="166" spans="1:12" ht="15">
      <c r="A166" s="7">
        <v>136</v>
      </c>
      <c r="B166" s="17" t="s">
        <v>663</v>
      </c>
      <c r="C166" s="90" t="s">
        <v>664</v>
      </c>
      <c r="D166" s="17" t="s">
        <v>656</v>
      </c>
      <c r="E166" s="17" t="s">
        <v>665</v>
      </c>
      <c r="F166" s="64">
        <f t="shared" si="2"/>
        <v>1020167</v>
      </c>
      <c r="G166" s="36">
        <v>79426</v>
      </c>
      <c r="H166" s="36">
        <v>894634</v>
      </c>
      <c r="I166" s="36">
        <v>0</v>
      </c>
      <c r="J166" s="36">
        <v>46107</v>
      </c>
      <c r="K166" s="36"/>
      <c r="L166" s="100" t="s">
        <v>2310</v>
      </c>
    </row>
    <row r="167" spans="1:12" ht="15">
      <c r="A167" s="7">
        <v>137</v>
      </c>
      <c r="B167" s="17" t="s">
        <v>666</v>
      </c>
      <c r="C167" s="90" t="s">
        <v>667</v>
      </c>
      <c r="D167" s="17" t="s">
        <v>656</v>
      </c>
      <c r="E167" s="17" t="s">
        <v>668</v>
      </c>
      <c r="F167" s="64">
        <f t="shared" si="2"/>
        <v>5689612</v>
      </c>
      <c r="G167" s="36">
        <v>0</v>
      </c>
      <c r="H167" s="36">
        <v>1233965</v>
      </c>
      <c r="I167" s="36">
        <v>0</v>
      </c>
      <c r="J167" s="36">
        <v>4455647</v>
      </c>
      <c r="K167" s="36"/>
      <c r="L167" s="100" t="s">
        <v>2310</v>
      </c>
    </row>
    <row r="168" spans="1:12" ht="15">
      <c r="A168" s="7">
        <v>138</v>
      </c>
      <c r="B168" s="17" t="s">
        <v>669</v>
      </c>
      <c r="C168" s="90" t="s">
        <v>670</v>
      </c>
      <c r="D168" s="17" t="s">
        <v>656</v>
      </c>
      <c r="E168" s="17" t="s">
        <v>671</v>
      </c>
      <c r="F168" s="64">
        <f t="shared" si="2"/>
        <v>1951602</v>
      </c>
      <c r="G168" s="36">
        <v>138995</v>
      </c>
      <c r="H168" s="36">
        <v>369547</v>
      </c>
      <c r="I168" s="36">
        <v>11700</v>
      </c>
      <c r="J168" s="36">
        <v>1431360</v>
      </c>
      <c r="K168" s="36"/>
      <c r="L168" s="100" t="s">
        <v>2310</v>
      </c>
    </row>
    <row r="169" spans="1:12" ht="15">
      <c r="A169" s="7">
        <v>139</v>
      </c>
      <c r="B169" s="17" t="s">
        <v>672</v>
      </c>
      <c r="C169" s="90" t="s">
        <v>673</v>
      </c>
      <c r="D169" s="17" t="s">
        <v>656</v>
      </c>
      <c r="E169" s="17" t="s">
        <v>674</v>
      </c>
      <c r="F169" s="64">
        <f t="shared" si="2"/>
        <v>4327777</v>
      </c>
      <c r="G169" s="36">
        <v>1755650</v>
      </c>
      <c r="H169" s="36">
        <v>346646</v>
      </c>
      <c r="I169" s="36">
        <v>267000</v>
      </c>
      <c r="J169" s="36">
        <v>1958481</v>
      </c>
      <c r="K169" s="36"/>
      <c r="L169" s="100" t="s">
        <v>2310</v>
      </c>
    </row>
    <row r="170" spans="1:12" ht="15">
      <c r="A170" s="7">
        <v>140</v>
      </c>
      <c r="B170" s="17" t="s">
        <v>675</v>
      </c>
      <c r="C170" s="90" t="s">
        <v>676</v>
      </c>
      <c r="D170" s="17" t="s">
        <v>656</v>
      </c>
      <c r="E170" s="17" t="s">
        <v>677</v>
      </c>
      <c r="F170" s="64">
        <f t="shared" si="2"/>
        <v>334240</v>
      </c>
      <c r="G170" s="36">
        <v>0</v>
      </c>
      <c r="H170" s="36">
        <v>49945</v>
      </c>
      <c r="I170" s="36">
        <v>0</v>
      </c>
      <c r="J170" s="36">
        <v>284295</v>
      </c>
      <c r="K170" s="36"/>
      <c r="L170" s="100" t="s">
        <v>2315</v>
      </c>
    </row>
    <row r="171" spans="1:12" ht="15">
      <c r="A171" s="7">
        <v>141</v>
      </c>
      <c r="B171" s="17" t="s">
        <v>678</v>
      </c>
      <c r="C171" s="90" t="s">
        <v>679</v>
      </c>
      <c r="D171" s="17" t="s">
        <v>656</v>
      </c>
      <c r="E171" s="17" t="s">
        <v>680</v>
      </c>
      <c r="F171" s="64">
        <f t="shared" si="2"/>
        <v>49080315</v>
      </c>
      <c r="G171" s="36">
        <v>6003</v>
      </c>
      <c r="H171" s="36">
        <v>20084920</v>
      </c>
      <c r="I171" s="36">
        <v>24771295</v>
      </c>
      <c r="J171" s="36">
        <v>4218097</v>
      </c>
      <c r="K171" s="36"/>
      <c r="L171" s="100" t="s">
        <v>2310</v>
      </c>
    </row>
    <row r="172" spans="1:12" ht="15">
      <c r="A172" s="7">
        <v>142</v>
      </c>
      <c r="B172" s="17" t="s">
        <v>681</v>
      </c>
      <c r="C172" s="90" t="s">
        <v>682</v>
      </c>
      <c r="D172" s="17" t="s">
        <v>656</v>
      </c>
      <c r="E172" s="17" t="s">
        <v>683</v>
      </c>
      <c r="F172" s="64">
        <f t="shared" si="2"/>
        <v>20202375</v>
      </c>
      <c r="G172" s="36">
        <v>640500</v>
      </c>
      <c r="H172" s="36">
        <v>7420515</v>
      </c>
      <c r="I172" s="36">
        <v>69500</v>
      </c>
      <c r="J172" s="36">
        <v>12071860</v>
      </c>
      <c r="K172" s="36"/>
      <c r="L172" s="100" t="s">
        <v>2310</v>
      </c>
    </row>
    <row r="173" spans="1:12" ht="15">
      <c r="A173" s="7">
        <v>143</v>
      </c>
      <c r="B173" s="17" t="s">
        <v>684</v>
      </c>
      <c r="C173" s="90" t="s">
        <v>685</v>
      </c>
      <c r="D173" s="17" t="s">
        <v>656</v>
      </c>
      <c r="E173" s="17" t="s">
        <v>686</v>
      </c>
      <c r="F173" s="64">
        <f t="shared" si="2"/>
        <v>147363</v>
      </c>
      <c r="G173" s="36">
        <v>53300</v>
      </c>
      <c r="H173" s="36">
        <v>91465</v>
      </c>
      <c r="I173" s="36">
        <v>0</v>
      </c>
      <c r="J173" s="36">
        <v>2598</v>
      </c>
      <c r="K173" s="36"/>
      <c r="L173" s="100" t="s">
        <v>2310</v>
      </c>
    </row>
    <row r="174" spans="1:12" ht="15">
      <c r="A174" s="7">
        <v>144</v>
      </c>
      <c r="B174" s="17" t="s">
        <v>687</v>
      </c>
      <c r="C174" s="90" t="s">
        <v>688</v>
      </c>
      <c r="D174" s="17" t="s">
        <v>656</v>
      </c>
      <c r="E174" s="17" t="s">
        <v>689</v>
      </c>
      <c r="F174" s="64">
        <f t="shared" si="2"/>
        <v>301436</v>
      </c>
      <c r="G174" s="36">
        <v>0</v>
      </c>
      <c r="H174" s="36">
        <v>251161</v>
      </c>
      <c r="I174" s="36">
        <v>19000</v>
      </c>
      <c r="J174" s="36">
        <v>31275</v>
      </c>
      <c r="K174" s="36"/>
      <c r="L174" s="100" t="s">
        <v>2315</v>
      </c>
    </row>
    <row r="175" spans="1:12" ht="15">
      <c r="A175" s="7">
        <v>145</v>
      </c>
      <c r="B175" s="17" t="s">
        <v>690</v>
      </c>
      <c r="C175" s="90" t="s">
        <v>691</v>
      </c>
      <c r="D175" s="17" t="s">
        <v>656</v>
      </c>
      <c r="E175" s="17" t="s">
        <v>692</v>
      </c>
      <c r="F175" s="64">
        <f t="shared" si="2"/>
        <v>2732992</v>
      </c>
      <c r="G175" s="36">
        <v>0</v>
      </c>
      <c r="H175" s="36">
        <v>1921357</v>
      </c>
      <c r="I175" s="36">
        <v>0</v>
      </c>
      <c r="J175" s="36">
        <v>811635</v>
      </c>
      <c r="K175" s="36"/>
      <c r="L175" s="100" t="s">
        <v>2310</v>
      </c>
    </row>
    <row r="176" spans="1:12" ht="15">
      <c r="A176" s="7">
        <v>146</v>
      </c>
      <c r="B176" s="17" t="s">
        <v>693</v>
      </c>
      <c r="C176" s="90" t="s">
        <v>694</v>
      </c>
      <c r="D176" s="17" t="s">
        <v>656</v>
      </c>
      <c r="E176" s="17" t="s">
        <v>695</v>
      </c>
      <c r="F176" s="64">
        <f t="shared" si="2"/>
        <v>947343</v>
      </c>
      <c r="G176" s="36">
        <v>0</v>
      </c>
      <c r="H176" s="36">
        <v>309043</v>
      </c>
      <c r="I176" s="36">
        <v>100000</v>
      </c>
      <c r="J176" s="36">
        <v>538300</v>
      </c>
      <c r="K176" s="36"/>
      <c r="L176" s="100" t="s">
        <v>2310</v>
      </c>
    </row>
    <row r="177" spans="1:12" ht="15">
      <c r="A177" s="7">
        <v>147</v>
      </c>
      <c r="B177" s="17" t="s">
        <v>696</v>
      </c>
      <c r="C177" s="90" t="s">
        <v>697</v>
      </c>
      <c r="D177" s="17" t="s">
        <v>656</v>
      </c>
      <c r="E177" s="17" t="s">
        <v>698</v>
      </c>
      <c r="F177" s="64">
        <f t="shared" si="2"/>
        <v>1037367</v>
      </c>
      <c r="G177" s="36">
        <v>292000</v>
      </c>
      <c r="H177" s="36">
        <v>611751</v>
      </c>
      <c r="I177" s="36">
        <v>0</v>
      </c>
      <c r="J177" s="36">
        <v>133616</v>
      </c>
      <c r="K177" s="36"/>
      <c r="L177" s="100" t="s">
        <v>2310</v>
      </c>
    </row>
    <row r="178" spans="1:12" ht="15">
      <c r="A178" s="7">
        <v>148</v>
      </c>
      <c r="B178" s="17" t="s">
        <v>699</v>
      </c>
      <c r="C178" s="90" t="s">
        <v>700</v>
      </c>
      <c r="D178" s="17" t="s">
        <v>656</v>
      </c>
      <c r="E178" s="17" t="s">
        <v>701</v>
      </c>
      <c r="F178" s="64">
        <f t="shared" si="2"/>
        <v>18567749</v>
      </c>
      <c r="G178" s="36">
        <v>2376200</v>
      </c>
      <c r="H178" s="36">
        <v>3819208</v>
      </c>
      <c r="I178" s="36">
        <v>190175</v>
      </c>
      <c r="J178" s="36">
        <v>12182166</v>
      </c>
      <c r="K178" s="36"/>
      <c r="L178" s="79" t="s">
        <v>2280</v>
      </c>
    </row>
    <row r="179" spans="1:12" ht="15">
      <c r="A179" s="7">
        <v>149</v>
      </c>
      <c r="B179" s="17" t="s">
        <v>702</v>
      </c>
      <c r="C179" s="90" t="s">
        <v>703</v>
      </c>
      <c r="D179" s="17" t="s">
        <v>656</v>
      </c>
      <c r="E179" s="17" t="s">
        <v>704</v>
      </c>
      <c r="F179" s="64">
        <f t="shared" si="2"/>
        <v>11285697</v>
      </c>
      <c r="G179" s="36">
        <v>9024427</v>
      </c>
      <c r="H179" s="36">
        <v>1619040</v>
      </c>
      <c r="I179" s="36">
        <v>0</v>
      </c>
      <c r="J179" s="36">
        <v>642230</v>
      </c>
      <c r="K179" s="36"/>
      <c r="L179" s="100" t="s">
        <v>2315</v>
      </c>
    </row>
    <row r="180" spans="1:12" ht="15">
      <c r="A180" s="7">
        <v>150</v>
      </c>
      <c r="B180" s="17" t="s">
        <v>705</v>
      </c>
      <c r="C180" s="90" t="s">
        <v>706</v>
      </c>
      <c r="D180" s="17" t="s">
        <v>656</v>
      </c>
      <c r="E180" s="17" t="s">
        <v>707</v>
      </c>
      <c r="F180" s="64">
        <f t="shared" si="2"/>
        <v>14062256</v>
      </c>
      <c r="G180" s="36">
        <v>1993600</v>
      </c>
      <c r="H180" s="36">
        <v>4324183</v>
      </c>
      <c r="I180" s="36">
        <v>30000</v>
      </c>
      <c r="J180" s="36">
        <v>7714473</v>
      </c>
      <c r="K180" s="36"/>
      <c r="L180" s="100" t="s">
        <v>2315</v>
      </c>
    </row>
    <row r="181" spans="1:12" ht="15">
      <c r="A181" s="7">
        <v>151</v>
      </c>
      <c r="B181" s="17" t="s">
        <v>708</v>
      </c>
      <c r="C181" s="90" t="s">
        <v>709</v>
      </c>
      <c r="D181" s="17" t="s">
        <v>656</v>
      </c>
      <c r="E181" s="17" t="s">
        <v>710</v>
      </c>
      <c r="F181" s="64">
        <f t="shared" si="2"/>
        <v>1432874</v>
      </c>
      <c r="G181" s="36">
        <v>3444</v>
      </c>
      <c r="H181" s="36">
        <v>1332697</v>
      </c>
      <c r="I181" s="36">
        <v>0</v>
      </c>
      <c r="J181" s="36">
        <v>96733</v>
      </c>
      <c r="K181" s="36"/>
      <c r="L181" s="100" t="s">
        <v>2310</v>
      </c>
    </row>
    <row r="182" spans="1:12" ht="15">
      <c r="A182" s="7">
        <v>152</v>
      </c>
      <c r="B182" s="17" t="s">
        <v>711</v>
      </c>
      <c r="C182" s="90" t="s">
        <v>712</v>
      </c>
      <c r="D182" s="17" t="s">
        <v>656</v>
      </c>
      <c r="E182" s="17" t="s">
        <v>713</v>
      </c>
      <c r="F182" s="64">
        <f t="shared" si="2"/>
        <v>48484</v>
      </c>
      <c r="G182" s="36">
        <v>0</v>
      </c>
      <c r="H182" s="36">
        <v>48484</v>
      </c>
      <c r="I182" s="36">
        <v>0</v>
      </c>
      <c r="J182" s="36">
        <v>0</v>
      </c>
      <c r="K182" s="36"/>
      <c r="L182" s="100" t="s">
        <v>2310</v>
      </c>
    </row>
    <row r="183" spans="1:12" ht="15">
      <c r="A183" s="7">
        <v>153</v>
      </c>
      <c r="B183" s="17" t="s">
        <v>714</v>
      </c>
      <c r="C183" s="90" t="s">
        <v>715</v>
      </c>
      <c r="D183" s="17" t="s">
        <v>656</v>
      </c>
      <c r="E183" s="17" t="s">
        <v>716</v>
      </c>
      <c r="F183" s="64">
        <f t="shared" si="2"/>
        <v>163497</v>
      </c>
      <c r="G183" s="36">
        <v>0</v>
      </c>
      <c r="H183" s="36">
        <v>122697</v>
      </c>
      <c r="I183" s="36">
        <v>0</v>
      </c>
      <c r="J183" s="36">
        <v>40800</v>
      </c>
      <c r="K183" s="36"/>
      <c r="L183" s="100" t="s">
        <v>2310</v>
      </c>
    </row>
    <row r="184" spans="1:12" ht="15">
      <c r="A184" s="7">
        <v>154</v>
      </c>
      <c r="B184" s="17" t="s">
        <v>717</v>
      </c>
      <c r="C184" s="90" t="s">
        <v>718</v>
      </c>
      <c r="D184" s="17" t="s">
        <v>656</v>
      </c>
      <c r="E184" s="17" t="s">
        <v>719</v>
      </c>
      <c r="F184" s="64">
        <f t="shared" si="2"/>
        <v>389160</v>
      </c>
      <c r="G184" s="36">
        <v>0</v>
      </c>
      <c r="H184" s="36">
        <v>271686</v>
      </c>
      <c r="I184" s="36">
        <v>0</v>
      </c>
      <c r="J184" s="36">
        <v>117474</v>
      </c>
      <c r="K184" s="36"/>
      <c r="L184" s="100" t="s">
        <v>2315</v>
      </c>
    </row>
    <row r="185" spans="1:12" ht="15">
      <c r="A185" s="7">
        <v>155</v>
      </c>
      <c r="B185" s="17" t="s">
        <v>720</v>
      </c>
      <c r="C185" s="90" t="s">
        <v>721</v>
      </c>
      <c r="D185" s="17" t="s">
        <v>656</v>
      </c>
      <c r="E185" s="17" t="s">
        <v>722</v>
      </c>
      <c r="F185" s="64">
        <f t="shared" si="2"/>
        <v>1779050</v>
      </c>
      <c r="G185" s="36">
        <v>46082</v>
      </c>
      <c r="H185" s="36">
        <v>703785</v>
      </c>
      <c r="I185" s="36">
        <v>4000</v>
      </c>
      <c r="J185" s="36">
        <v>1025183</v>
      </c>
      <c r="K185" s="36"/>
      <c r="L185" s="100" t="s">
        <v>2310</v>
      </c>
    </row>
    <row r="186" spans="1:12" ht="15">
      <c r="A186" s="7">
        <v>156</v>
      </c>
      <c r="B186" s="17" t="s">
        <v>723</v>
      </c>
      <c r="C186" s="90" t="s">
        <v>724</v>
      </c>
      <c r="D186" s="17" t="s">
        <v>656</v>
      </c>
      <c r="E186" s="17" t="s">
        <v>725</v>
      </c>
      <c r="F186" s="64">
        <f t="shared" si="2"/>
        <v>577280</v>
      </c>
      <c r="G186" s="36">
        <v>92730</v>
      </c>
      <c r="H186" s="36">
        <v>416646</v>
      </c>
      <c r="I186" s="36">
        <v>0</v>
      </c>
      <c r="J186" s="36">
        <v>67904</v>
      </c>
      <c r="K186" s="36"/>
      <c r="L186" s="100" t="s">
        <v>2310</v>
      </c>
    </row>
    <row r="187" spans="1:12" ht="15">
      <c r="A187" s="7">
        <v>157</v>
      </c>
      <c r="B187" s="17" t="s">
        <v>726</v>
      </c>
      <c r="C187" s="90" t="s">
        <v>727</v>
      </c>
      <c r="D187" s="17" t="s">
        <v>656</v>
      </c>
      <c r="E187" s="17" t="s">
        <v>728</v>
      </c>
      <c r="F187" s="64">
        <f t="shared" si="2"/>
        <v>666688</v>
      </c>
      <c r="G187" s="36">
        <v>0</v>
      </c>
      <c r="H187" s="36">
        <v>375013</v>
      </c>
      <c r="I187" s="36">
        <v>0</v>
      </c>
      <c r="J187" s="36">
        <v>291675</v>
      </c>
      <c r="K187" s="36"/>
      <c r="L187" s="100" t="s">
        <v>2315</v>
      </c>
    </row>
    <row r="188" spans="1:12" ht="15">
      <c r="A188" s="7">
        <v>158</v>
      </c>
      <c r="B188" s="17" t="s">
        <v>729</v>
      </c>
      <c r="C188" s="90" t="s">
        <v>730</v>
      </c>
      <c r="D188" s="17" t="s">
        <v>656</v>
      </c>
      <c r="E188" s="17" t="s">
        <v>731</v>
      </c>
      <c r="F188" s="64">
        <f t="shared" si="2"/>
        <v>752481</v>
      </c>
      <c r="G188" s="36">
        <v>88500</v>
      </c>
      <c r="H188" s="36">
        <v>256696</v>
      </c>
      <c r="I188" s="36">
        <v>250000</v>
      </c>
      <c r="J188" s="36">
        <v>157285</v>
      </c>
      <c r="K188" s="36"/>
      <c r="L188" s="100" t="s">
        <v>2315</v>
      </c>
    </row>
    <row r="189" spans="1:12" ht="15">
      <c r="A189" s="7">
        <v>159</v>
      </c>
      <c r="B189" s="17" t="s">
        <v>732</v>
      </c>
      <c r="C189" s="90" t="s">
        <v>733</v>
      </c>
      <c r="D189" s="17" t="s">
        <v>656</v>
      </c>
      <c r="E189" s="17" t="s">
        <v>734</v>
      </c>
      <c r="F189" s="64">
        <f t="shared" si="2"/>
        <v>467555</v>
      </c>
      <c r="G189" s="36">
        <v>106750</v>
      </c>
      <c r="H189" s="36">
        <v>350405</v>
      </c>
      <c r="I189" s="36">
        <v>0</v>
      </c>
      <c r="J189" s="36">
        <v>10400</v>
      </c>
      <c r="K189" s="36"/>
      <c r="L189" s="100" t="s">
        <v>2310</v>
      </c>
    </row>
    <row r="190" spans="1:12" ht="15">
      <c r="A190" s="7">
        <v>160</v>
      </c>
      <c r="B190" s="17" t="s">
        <v>735</v>
      </c>
      <c r="C190" s="90" t="s">
        <v>736</v>
      </c>
      <c r="D190" s="17" t="s">
        <v>656</v>
      </c>
      <c r="E190" s="17" t="s">
        <v>737</v>
      </c>
      <c r="F190" s="64">
        <f t="shared" si="2"/>
        <v>11127917</v>
      </c>
      <c r="G190" s="36">
        <v>681382</v>
      </c>
      <c r="H190" s="36">
        <v>1908833</v>
      </c>
      <c r="I190" s="36">
        <v>1758364</v>
      </c>
      <c r="J190" s="36">
        <v>6779338</v>
      </c>
      <c r="K190" s="64"/>
      <c r="L190" s="100" t="s">
        <v>2315</v>
      </c>
    </row>
    <row r="191" spans="1:12" ht="15">
      <c r="A191" s="7">
        <v>161</v>
      </c>
      <c r="B191" s="17" t="s">
        <v>738</v>
      </c>
      <c r="C191" s="90" t="s">
        <v>739</v>
      </c>
      <c r="D191" s="17" t="s">
        <v>656</v>
      </c>
      <c r="E191" s="17" t="s">
        <v>740</v>
      </c>
      <c r="F191" s="64">
        <f t="shared" si="2"/>
        <v>1486980</v>
      </c>
      <c r="G191" s="36">
        <v>0</v>
      </c>
      <c r="H191" s="36">
        <v>410075</v>
      </c>
      <c r="I191" s="36">
        <v>663000</v>
      </c>
      <c r="J191" s="36">
        <v>413905</v>
      </c>
      <c r="K191" s="36"/>
      <c r="L191" s="100" t="s">
        <v>2315</v>
      </c>
    </row>
    <row r="192" spans="1:12" ht="15">
      <c r="A192" s="7">
        <v>162</v>
      </c>
      <c r="B192" s="17" t="s">
        <v>741</v>
      </c>
      <c r="C192" s="90" t="s">
        <v>742</v>
      </c>
      <c r="D192" s="17" t="s">
        <v>656</v>
      </c>
      <c r="E192" s="17" t="s">
        <v>743</v>
      </c>
      <c r="F192" s="64">
        <f t="shared" si="2"/>
        <v>20500</v>
      </c>
      <c r="G192" s="36">
        <v>0</v>
      </c>
      <c r="H192" s="36">
        <v>20500</v>
      </c>
      <c r="I192" s="36">
        <v>0</v>
      </c>
      <c r="J192" s="36">
        <v>0</v>
      </c>
      <c r="K192" s="36"/>
      <c r="L192" s="100" t="s">
        <v>2315</v>
      </c>
    </row>
    <row r="193" spans="1:12" ht="15">
      <c r="A193" s="7">
        <v>163</v>
      </c>
      <c r="B193" s="17" t="s">
        <v>744</v>
      </c>
      <c r="C193" s="90" t="s">
        <v>745</v>
      </c>
      <c r="D193" s="17" t="s">
        <v>656</v>
      </c>
      <c r="E193" s="17" t="s">
        <v>746</v>
      </c>
      <c r="F193" s="64">
        <f t="shared" si="2"/>
        <v>1895911</v>
      </c>
      <c r="G193" s="36">
        <v>0</v>
      </c>
      <c r="H193" s="36">
        <v>546937</v>
      </c>
      <c r="I193" s="36">
        <v>0</v>
      </c>
      <c r="J193" s="36">
        <v>1348974</v>
      </c>
      <c r="K193" s="36"/>
      <c r="L193" s="100" t="s">
        <v>2315</v>
      </c>
    </row>
    <row r="194" spans="1:12" ht="15">
      <c r="A194" s="7">
        <v>164</v>
      </c>
      <c r="B194" s="17" t="s">
        <v>747</v>
      </c>
      <c r="C194" s="90" t="s">
        <v>748</v>
      </c>
      <c r="D194" s="17" t="s">
        <v>656</v>
      </c>
      <c r="E194" s="17" t="s">
        <v>749</v>
      </c>
      <c r="F194" s="64">
        <f t="shared" si="2"/>
        <v>2715141</v>
      </c>
      <c r="G194" s="36">
        <v>1952370</v>
      </c>
      <c r="H194" s="36">
        <v>277971</v>
      </c>
      <c r="I194" s="36">
        <v>0</v>
      </c>
      <c r="J194" s="36">
        <v>484800</v>
      </c>
      <c r="K194" s="36"/>
      <c r="L194" s="100" t="s">
        <v>2315</v>
      </c>
    </row>
    <row r="195" spans="1:12" ht="15">
      <c r="A195" s="7">
        <v>165</v>
      </c>
      <c r="B195" s="17" t="s">
        <v>750</v>
      </c>
      <c r="C195" s="90" t="s">
        <v>751</v>
      </c>
      <c r="D195" s="17" t="s">
        <v>656</v>
      </c>
      <c r="E195" s="17" t="s">
        <v>752</v>
      </c>
      <c r="F195" s="64">
        <f t="shared" si="2"/>
        <v>1432196</v>
      </c>
      <c r="G195" s="36">
        <v>150000</v>
      </c>
      <c r="H195" s="36">
        <v>583203</v>
      </c>
      <c r="I195" s="36">
        <v>0</v>
      </c>
      <c r="J195" s="36">
        <v>698993</v>
      </c>
      <c r="K195" s="36"/>
      <c r="L195" s="100" t="s">
        <v>2315</v>
      </c>
    </row>
    <row r="196" spans="1:12" ht="15">
      <c r="A196" s="7">
        <v>166</v>
      </c>
      <c r="B196" s="17" t="s">
        <v>753</v>
      </c>
      <c r="C196" s="90" t="s">
        <v>754</v>
      </c>
      <c r="D196" s="17" t="s">
        <v>656</v>
      </c>
      <c r="E196" s="17" t="s">
        <v>755</v>
      </c>
      <c r="F196" s="64">
        <f t="shared" si="2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100" t="s">
        <v>2303</v>
      </c>
    </row>
    <row r="197" spans="1:12" ht="15">
      <c r="A197" s="7">
        <v>167</v>
      </c>
      <c r="B197" s="17" t="s">
        <v>756</v>
      </c>
      <c r="C197" s="90" t="s">
        <v>757</v>
      </c>
      <c r="D197" s="17" t="s">
        <v>656</v>
      </c>
      <c r="E197" s="17" t="s">
        <v>758</v>
      </c>
      <c r="F197" s="64">
        <f t="shared" si="2"/>
        <v>9419561</v>
      </c>
      <c r="G197" s="36">
        <v>1217116</v>
      </c>
      <c r="H197" s="36">
        <v>2483097</v>
      </c>
      <c r="I197" s="36">
        <v>66000</v>
      </c>
      <c r="J197" s="36">
        <v>5653348</v>
      </c>
      <c r="K197" s="36"/>
      <c r="L197" s="100" t="s">
        <v>2315</v>
      </c>
    </row>
    <row r="198" spans="1:12" ht="15">
      <c r="A198" s="7">
        <v>168</v>
      </c>
      <c r="B198" s="17" t="s">
        <v>759</v>
      </c>
      <c r="C198" s="90" t="s">
        <v>760</v>
      </c>
      <c r="D198" s="17" t="s">
        <v>656</v>
      </c>
      <c r="E198" s="17" t="s">
        <v>761</v>
      </c>
      <c r="F198" s="64">
        <f t="shared" si="2"/>
        <v>1346637</v>
      </c>
      <c r="G198" s="36">
        <v>116815</v>
      </c>
      <c r="H198" s="36">
        <v>803777</v>
      </c>
      <c r="I198" s="36">
        <v>4000</v>
      </c>
      <c r="J198" s="36">
        <v>422045</v>
      </c>
      <c r="K198" s="36"/>
      <c r="L198" s="100" t="s">
        <v>2315</v>
      </c>
    </row>
    <row r="199" spans="1:12" ht="15">
      <c r="A199" s="7">
        <v>169</v>
      </c>
      <c r="B199" s="17" t="s">
        <v>762</v>
      </c>
      <c r="C199" s="90" t="s">
        <v>763</v>
      </c>
      <c r="D199" s="17" t="s">
        <v>656</v>
      </c>
      <c r="E199" s="17" t="s">
        <v>764</v>
      </c>
      <c r="F199" s="64">
        <f t="shared" si="2"/>
        <v>11543109</v>
      </c>
      <c r="G199" s="36">
        <v>4374400</v>
      </c>
      <c r="H199" s="36">
        <v>2547340</v>
      </c>
      <c r="I199" s="36">
        <v>1659136</v>
      </c>
      <c r="J199" s="36">
        <v>2962233</v>
      </c>
      <c r="K199" s="36"/>
      <c r="L199" s="100" t="s">
        <v>2310</v>
      </c>
    </row>
    <row r="200" spans="1:12" ht="15">
      <c r="A200" s="7">
        <v>170</v>
      </c>
      <c r="B200" s="17" t="s">
        <v>765</v>
      </c>
      <c r="C200" s="90" t="s">
        <v>766</v>
      </c>
      <c r="D200" s="17" t="s">
        <v>656</v>
      </c>
      <c r="E200" s="17" t="s">
        <v>767</v>
      </c>
      <c r="F200" s="64">
        <f t="shared" si="2"/>
        <v>107123</v>
      </c>
      <c r="G200" s="36">
        <v>0</v>
      </c>
      <c r="H200" s="36">
        <v>99623</v>
      </c>
      <c r="I200" s="36">
        <v>0</v>
      </c>
      <c r="J200" s="36">
        <v>7500</v>
      </c>
      <c r="K200" s="36"/>
      <c r="L200" s="100" t="s">
        <v>2310</v>
      </c>
    </row>
    <row r="201" spans="1:12" ht="15">
      <c r="A201" s="7">
        <v>171</v>
      </c>
      <c r="B201" s="17" t="s">
        <v>769</v>
      </c>
      <c r="C201" s="90" t="s">
        <v>770</v>
      </c>
      <c r="D201" s="17" t="s">
        <v>768</v>
      </c>
      <c r="E201" s="17" t="s">
        <v>771</v>
      </c>
      <c r="F201" s="64">
        <f t="shared" si="2"/>
        <v>15740382</v>
      </c>
      <c r="G201" s="36">
        <v>12606330</v>
      </c>
      <c r="H201" s="36">
        <v>2142596</v>
      </c>
      <c r="I201" s="36">
        <v>51750</v>
      </c>
      <c r="J201" s="36">
        <v>939706</v>
      </c>
      <c r="K201" s="36"/>
      <c r="L201" s="100" t="s">
        <v>2310</v>
      </c>
    </row>
    <row r="202" spans="1:12" ht="15">
      <c r="A202" s="7">
        <v>172</v>
      </c>
      <c r="B202" s="17" t="s">
        <v>772</v>
      </c>
      <c r="C202" s="90" t="s">
        <v>773</v>
      </c>
      <c r="D202" s="17" t="s">
        <v>768</v>
      </c>
      <c r="E202" s="17" t="s">
        <v>774</v>
      </c>
      <c r="F202" s="64">
        <f t="shared" si="2"/>
        <v>4108448</v>
      </c>
      <c r="G202" s="36">
        <v>910548</v>
      </c>
      <c r="H202" s="36">
        <v>2559887</v>
      </c>
      <c r="I202" s="36">
        <v>35000</v>
      </c>
      <c r="J202" s="36">
        <v>603013</v>
      </c>
      <c r="K202" s="36"/>
      <c r="L202" s="100" t="s">
        <v>2310</v>
      </c>
    </row>
    <row r="203" spans="1:12" ht="15">
      <c r="A203" s="7">
        <v>173</v>
      </c>
      <c r="B203" s="17" t="s">
        <v>775</v>
      </c>
      <c r="C203" s="90" t="s">
        <v>776</v>
      </c>
      <c r="D203" s="17" t="s">
        <v>768</v>
      </c>
      <c r="E203" s="17" t="s">
        <v>777</v>
      </c>
      <c r="F203" s="64">
        <f t="shared" si="2"/>
        <v>782423</v>
      </c>
      <c r="G203" s="36">
        <v>482900</v>
      </c>
      <c r="H203" s="36">
        <v>292423</v>
      </c>
      <c r="I203" s="36">
        <v>0</v>
      </c>
      <c r="J203" s="36">
        <v>7100</v>
      </c>
      <c r="K203" s="36"/>
      <c r="L203" s="100" t="s">
        <v>2310</v>
      </c>
    </row>
    <row r="204" spans="1:12" ht="15">
      <c r="A204" s="7">
        <v>174</v>
      </c>
      <c r="B204" s="17" t="s">
        <v>778</v>
      </c>
      <c r="C204" s="90" t="s">
        <v>779</v>
      </c>
      <c r="D204" s="17" t="s">
        <v>768</v>
      </c>
      <c r="E204" s="17" t="s">
        <v>780</v>
      </c>
      <c r="F204" s="64">
        <f t="shared" si="2"/>
        <v>1757835</v>
      </c>
      <c r="G204" s="36">
        <v>0</v>
      </c>
      <c r="H204" s="36">
        <v>1136721</v>
      </c>
      <c r="I204" s="36">
        <v>213260</v>
      </c>
      <c r="J204" s="36">
        <v>407854</v>
      </c>
      <c r="K204" s="36"/>
      <c r="L204" s="100" t="s">
        <v>2310</v>
      </c>
    </row>
    <row r="205" spans="1:12" ht="15">
      <c r="A205" s="7">
        <v>175</v>
      </c>
      <c r="B205" s="17" t="s">
        <v>781</v>
      </c>
      <c r="C205" s="90" t="s">
        <v>782</v>
      </c>
      <c r="D205" s="17" t="s">
        <v>768</v>
      </c>
      <c r="E205" s="17" t="s">
        <v>783</v>
      </c>
      <c r="F205" s="64">
        <f t="shared" si="2"/>
        <v>6191975</v>
      </c>
      <c r="G205" s="36">
        <v>1340901</v>
      </c>
      <c r="H205" s="36">
        <v>2699300</v>
      </c>
      <c r="I205" s="36">
        <v>1190095</v>
      </c>
      <c r="J205" s="36">
        <v>961679</v>
      </c>
      <c r="K205" s="36"/>
      <c r="L205" s="100" t="s">
        <v>2315</v>
      </c>
    </row>
    <row r="206" spans="1:12" ht="15">
      <c r="A206" s="7">
        <v>176</v>
      </c>
      <c r="B206" s="17" t="s">
        <v>784</v>
      </c>
      <c r="C206" s="90" t="s">
        <v>785</v>
      </c>
      <c r="D206" s="17" t="s">
        <v>768</v>
      </c>
      <c r="E206" s="17" t="s">
        <v>786</v>
      </c>
      <c r="F206" s="64">
        <f t="shared" si="2"/>
        <v>7234943</v>
      </c>
      <c r="G206" s="36">
        <v>2823016</v>
      </c>
      <c r="H206" s="36">
        <v>2893241</v>
      </c>
      <c r="I206" s="36">
        <v>220490</v>
      </c>
      <c r="J206" s="36">
        <v>1298196</v>
      </c>
      <c r="K206" s="36"/>
      <c r="L206" s="100" t="s">
        <v>2310</v>
      </c>
    </row>
    <row r="207" spans="1:12" ht="15">
      <c r="A207" s="7">
        <v>177</v>
      </c>
      <c r="B207" s="17" t="s">
        <v>787</v>
      </c>
      <c r="C207" s="90" t="s">
        <v>788</v>
      </c>
      <c r="D207" s="17" t="s">
        <v>768</v>
      </c>
      <c r="E207" s="17" t="s">
        <v>789</v>
      </c>
      <c r="F207" s="64">
        <f t="shared" si="2"/>
        <v>4851569</v>
      </c>
      <c r="G207" s="36">
        <v>2790051</v>
      </c>
      <c r="H207" s="36">
        <v>1729636</v>
      </c>
      <c r="I207" s="36">
        <v>0</v>
      </c>
      <c r="J207" s="36">
        <v>331882</v>
      </c>
      <c r="K207" s="36"/>
      <c r="L207" s="100" t="s">
        <v>2310</v>
      </c>
    </row>
    <row r="208" spans="1:12" ht="15">
      <c r="A208" s="7">
        <v>178</v>
      </c>
      <c r="B208" s="17" t="s">
        <v>790</v>
      </c>
      <c r="C208" s="90" t="s">
        <v>791</v>
      </c>
      <c r="D208" s="17" t="s">
        <v>768</v>
      </c>
      <c r="E208" s="17" t="s">
        <v>792</v>
      </c>
      <c r="F208" s="64">
        <f t="shared" si="2"/>
        <v>36320498</v>
      </c>
      <c r="G208" s="36">
        <v>26232904</v>
      </c>
      <c r="H208" s="36">
        <v>7417475</v>
      </c>
      <c r="I208" s="36">
        <v>634490</v>
      </c>
      <c r="J208" s="36">
        <v>2035629</v>
      </c>
      <c r="K208" s="36"/>
      <c r="L208" s="100" t="s">
        <v>2310</v>
      </c>
    </row>
    <row r="209" spans="1:12" ht="15">
      <c r="A209" s="7">
        <v>179</v>
      </c>
      <c r="B209" s="17" t="s">
        <v>793</v>
      </c>
      <c r="C209" s="90" t="s">
        <v>794</v>
      </c>
      <c r="D209" s="17" t="s">
        <v>768</v>
      </c>
      <c r="E209" s="17" t="s">
        <v>795</v>
      </c>
      <c r="F209" s="64">
        <f t="shared" si="2"/>
        <v>20741972</v>
      </c>
      <c r="G209" s="36">
        <v>8476672</v>
      </c>
      <c r="H209" s="36">
        <v>1414058</v>
      </c>
      <c r="I209" s="36">
        <v>10360000</v>
      </c>
      <c r="J209" s="36">
        <v>491242</v>
      </c>
      <c r="K209" s="36"/>
      <c r="L209" s="100" t="s">
        <v>2310</v>
      </c>
    </row>
    <row r="210" spans="1:12" ht="15">
      <c r="A210" s="7">
        <v>180</v>
      </c>
      <c r="B210" s="17" t="s">
        <v>796</v>
      </c>
      <c r="C210" s="90" t="s">
        <v>797</v>
      </c>
      <c r="D210" s="17" t="s">
        <v>768</v>
      </c>
      <c r="E210" s="17" t="s">
        <v>798</v>
      </c>
      <c r="F210" s="64">
        <f t="shared" si="2"/>
        <v>10401287</v>
      </c>
      <c r="G210" s="36">
        <v>4723628</v>
      </c>
      <c r="H210" s="36">
        <v>4856838</v>
      </c>
      <c r="I210" s="36">
        <v>0</v>
      </c>
      <c r="J210" s="36">
        <v>820821</v>
      </c>
      <c r="K210" s="36"/>
      <c r="L210" s="100" t="s">
        <v>2310</v>
      </c>
    </row>
    <row r="211" spans="1:12" ht="15">
      <c r="A211" s="7">
        <v>181</v>
      </c>
      <c r="B211" s="17" t="s">
        <v>799</v>
      </c>
      <c r="C211" s="90" t="s">
        <v>800</v>
      </c>
      <c r="D211" s="17" t="s">
        <v>768</v>
      </c>
      <c r="E211" s="17" t="s">
        <v>801</v>
      </c>
      <c r="F211" s="64">
        <f t="shared" si="2"/>
        <v>4983711</v>
      </c>
      <c r="G211" s="36">
        <v>1486350</v>
      </c>
      <c r="H211" s="36">
        <v>2881383</v>
      </c>
      <c r="I211" s="36">
        <v>22000</v>
      </c>
      <c r="J211" s="36">
        <v>593978</v>
      </c>
      <c r="K211" s="36"/>
      <c r="L211" s="100" t="s">
        <v>2310</v>
      </c>
    </row>
    <row r="212" spans="1:12" ht="15">
      <c r="A212" s="7">
        <v>182</v>
      </c>
      <c r="B212" s="17" t="s">
        <v>802</v>
      </c>
      <c r="C212" s="90" t="s">
        <v>803</v>
      </c>
      <c r="D212" s="17" t="s">
        <v>768</v>
      </c>
      <c r="E212" s="17" t="s">
        <v>804</v>
      </c>
      <c r="F212" s="64">
        <f t="shared" si="2"/>
        <v>1325801</v>
      </c>
      <c r="G212" s="36">
        <v>524000</v>
      </c>
      <c r="H212" s="36">
        <v>723475</v>
      </c>
      <c r="I212" s="36">
        <v>0</v>
      </c>
      <c r="J212" s="36">
        <v>78326</v>
      </c>
      <c r="K212" s="36"/>
      <c r="L212" s="100" t="s">
        <v>2315</v>
      </c>
    </row>
    <row r="213" spans="1:12" ht="15">
      <c r="A213" s="7">
        <v>183</v>
      </c>
      <c r="B213" s="17" t="s">
        <v>805</v>
      </c>
      <c r="C213" s="90" t="s">
        <v>806</v>
      </c>
      <c r="D213" s="17" t="s">
        <v>768</v>
      </c>
      <c r="E213" s="17" t="s">
        <v>807</v>
      </c>
      <c r="F213" s="64">
        <f t="shared" si="2"/>
        <v>558719</v>
      </c>
      <c r="G213" s="36">
        <v>0</v>
      </c>
      <c r="H213" s="36">
        <v>544242</v>
      </c>
      <c r="I213" s="36">
        <v>0</v>
      </c>
      <c r="J213" s="36">
        <v>14477</v>
      </c>
      <c r="K213" s="36"/>
      <c r="L213" s="100" t="s">
        <v>2315</v>
      </c>
    </row>
    <row r="214" spans="1:12" ht="15">
      <c r="A214" s="7">
        <v>184</v>
      </c>
      <c r="B214" s="17" t="s">
        <v>808</v>
      </c>
      <c r="C214" s="90" t="s">
        <v>809</v>
      </c>
      <c r="D214" s="17" t="s">
        <v>768</v>
      </c>
      <c r="E214" s="17" t="s">
        <v>810</v>
      </c>
      <c r="F214" s="64">
        <f t="shared" si="2"/>
        <v>1801764</v>
      </c>
      <c r="G214" s="36">
        <v>476601</v>
      </c>
      <c r="H214" s="36">
        <v>772875</v>
      </c>
      <c r="I214" s="36">
        <v>0</v>
      </c>
      <c r="J214" s="36">
        <v>552288</v>
      </c>
      <c r="K214" s="36"/>
      <c r="L214" s="100" t="s">
        <v>2315</v>
      </c>
    </row>
    <row r="215" spans="1:12" ht="15">
      <c r="A215" s="7">
        <v>185</v>
      </c>
      <c r="B215" s="17" t="s">
        <v>811</v>
      </c>
      <c r="C215" s="90" t="s">
        <v>812</v>
      </c>
      <c r="D215" s="17" t="s">
        <v>768</v>
      </c>
      <c r="E215" s="17" t="s">
        <v>813</v>
      </c>
      <c r="F215" s="64">
        <f t="shared" si="2"/>
        <v>7777975</v>
      </c>
      <c r="G215" s="36">
        <v>1250560</v>
      </c>
      <c r="H215" s="36">
        <v>1961868</v>
      </c>
      <c r="I215" s="36">
        <v>0</v>
      </c>
      <c r="J215" s="36">
        <v>4565547</v>
      </c>
      <c r="K215" s="36"/>
      <c r="L215" s="100" t="s">
        <v>2310</v>
      </c>
    </row>
    <row r="216" spans="1:12" ht="15">
      <c r="A216" s="7">
        <v>186</v>
      </c>
      <c r="B216" s="17" t="s">
        <v>814</v>
      </c>
      <c r="C216" s="90" t="s">
        <v>815</v>
      </c>
      <c r="D216" s="17" t="s">
        <v>768</v>
      </c>
      <c r="E216" s="17" t="s">
        <v>816</v>
      </c>
      <c r="F216" s="64">
        <f t="shared" si="2"/>
        <v>157061</v>
      </c>
      <c r="G216" s="36">
        <v>0</v>
      </c>
      <c r="H216" s="36">
        <v>144310</v>
      </c>
      <c r="I216" s="36">
        <v>12451</v>
      </c>
      <c r="J216" s="36">
        <v>300</v>
      </c>
      <c r="K216" s="36"/>
      <c r="L216" s="100" t="s">
        <v>2310</v>
      </c>
    </row>
    <row r="217" spans="1:12" ht="15">
      <c r="A217" s="7">
        <v>187</v>
      </c>
      <c r="B217" s="17" t="s">
        <v>818</v>
      </c>
      <c r="C217" s="90" t="s">
        <v>819</v>
      </c>
      <c r="D217" s="17" t="s">
        <v>817</v>
      </c>
      <c r="E217" s="17" t="s">
        <v>820</v>
      </c>
      <c r="F217" s="64">
        <f t="shared" si="2"/>
        <v>2994063</v>
      </c>
      <c r="G217" s="36">
        <v>91900</v>
      </c>
      <c r="H217" s="36">
        <v>1290196</v>
      </c>
      <c r="I217" s="36">
        <v>10000</v>
      </c>
      <c r="J217" s="36">
        <v>1601967</v>
      </c>
      <c r="K217" s="36"/>
      <c r="L217" s="100" t="s">
        <v>2315</v>
      </c>
    </row>
    <row r="218" spans="1:12" ht="15">
      <c r="A218" s="7">
        <v>188</v>
      </c>
      <c r="B218" s="17" t="s">
        <v>821</v>
      </c>
      <c r="C218" s="90" t="s">
        <v>822</v>
      </c>
      <c r="D218" s="17" t="s">
        <v>817</v>
      </c>
      <c r="E218" s="17" t="s">
        <v>823</v>
      </c>
      <c r="F218" s="64">
        <f t="shared" si="2"/>
        <v>584711</v>
      </c>
      <c r="G218" s="36">
        <v>95500</v>
      </c>
      <c r="H218" s="36">
        <v>290137</v>
      </c>
      <c r="I218" s="36">
        <v>143084</v>
      </c>
      <c r="J218" s="36">
        <v>55990</v>
      </c>
      <c r="K218" s="36"/>
      <c r="L218" s="100" t="s">
        <v>2310</v>
      </c>
    </row>
    <row r="219" spans="1:12" ht="15">
      <c r="A219" s="7">
        <v>189</v>
      </c>
      <c r="B219" s="17" t="s">
        <v>824</v>
      </c>
      <c r="C219" s="90" t="s">
        <v>825</v>
      </c>
      <c r="D219" s="17" t="s">
        <v>817</v>
      </c>
      <c r="E219" s="17" t="s">
        <v>826</v>
      </c>
      <c r="F219" s="64">
        <f t="shared" si="2"/>
        <v>387808</v>
      </c>
      <c r="G219" s="36">
        <v>2000</v>
      </c>
      <c r="H219" s="36">
        <v>138819</v>
      </c>
      <c r="I219" s="36">
        <v>75400</v>
      </c>
      <c r="J219" s="36">
        <v>171589</v>
      </c>
      <c r="K219" s="36"/>
      <c r="L219" s="100" t="s">
        <v>2310</v>
      </c>
    </row>
    <row r="220" spans="1:12" ht="15">
      <c r="A220" s="7">
        <v>190</v>
      </c>
      <c r="B220" s="17" t="s">
        <v>827</v>
      </c>
      <c r="C220" s="90" t="s">
        <v>828</v>
      </c>
      <c r="D220" s="17" t="s">
        <v>817</v>
      </c>
      <c r="E220" s="17" t="s">
        <v>829</v>
      </c>
      <c r="F220" s="64">
        <f t="shared" si="2"/>
        <v>324694</v>
      </c>
      <c r="G220" s="36">
        <v>43201</v>
      </c>
      <c r="H220" s="36">
        <v>215152</v>
      </c>
      <c r="I220" s="36">
        <v>1</v>
      </c>
      <c r="J220" s="36">
        <v>66340</v>
      </c>
      <c r="K220" s="36"/>
      <c r="L220" s="100" t="s">
        <v>2310</v>
      </c>
    </row>
    <row r="221" spans="1:12" ht="15">
      <c r="A221" s="7">
        <v>191</v>
      </c>
      <c r="B221" s="17" t="s">
        <v>830</v>
      </c>
      <c r="C221" s="90" t="s">
        <v>831</v>
      </c>
      <c r="D221" s="17" t="s">
        <v>817</v>
      </c>
      <c r="E221" s="17" t="s">
        <v>832</v>
      </c>
      <c r="F221" s="64">
        <f t="shared" si="2"/>
        <v>815564</v>
      </c>
      <c r="G221" s="36">
        <v>57500</v>
      </c>
      <c r="H221" s="36">
        <v>191120</v>
      </c>
      <c r="I221" s="36">
        <v>74000</v>
      </c>
      <c r="J221" s="36">
        <v>492944</v>
      </c>
      <c r="K221" s="36"/>
      <c r="L221" s="100" t="s">
        <v>2310</v>
      </c>
    </row>
    <row r="222" spans="1:12" ht="15">
      <c r="A222" s="7">
        <v>192</v>
      </c>
      <c r="B222" s="17" t="s">
        <v>833</v>
      </c>
      <c r="C222" s="90" t="s">
        <v>834</v>
      </c>
      <c r="D222" s="17" t="s">
        <v>817</v>
      </c>
      <c r="E222" s="17" t="s">
        <v>835</v>
      </c>
      <c r="F222" s="64">
        <f t="shared" si="2"/>
        <v>73751</v>
      </c>
      <c r="G222" s="36">
        <v>0</v>
      </c>
      <c r="H222" s="36">
        <v>53551</v>
      </c>
      <c r="I222" s="36">
        <v>20200</v>
      </c>
      <c r="J222" s="36">
        <v>0</v>
      </c>
      <c r="K222" s="36"/>
      <c r="L222" s="100" t="s">
        <v>2310</v>
      </c>
    </row>
    <row r="223" spans="1:12" ht="15">
      <c r="A223" s="7">
        <v>193</v>
      </c>
      <c r="B223" s="17" t="s">
        <v>836</v>
      </c>
      <c r="C223" s="90" t="s">
        <v>837</v>
      </c>
      <c r="D223" s="17" t="s">
        <v>817</v>
      </c>
      <c r="E223" s="17" t="s">
        <v>838</v>
      </c>
      <c r="F223" s="64">
        <f aca="true" t="shared" si="3" ref="F223:F286">G223+H223+I223+J223</f>
        <v>523536</v>
      </c>
      <c r="G223" s="36">
        <v>0</v>
      </c>
      <c r="H223" s="36">
        <v>397075</v>
      </c>
      <c r="I223" s="36">
        <v>61000</v>
      </c>
      <c r="J223" s="36">
        <v>65461</v>
      </c>
      <c r="K223" s="36"/>
      <c r="L223" s="100" t="s">
        <v>2310</v>
      </c>
    </row>
    <row r="224" spans="1:12" ht="15">
      <c r="A224" s="7">
        <v>194</v>
      </c>
      <c r="B224" s="17" t="s">
        <v>839</v>
      </c>
      <c r="C224" s="90" t="s">
        <v>840</v>
      </c>
      <c r="D224" s="17" t="s">
        <v>817</v>
      </c>
      <c r="E224" s="17" t="s">
        <v>841</v>
      </c>
      <c r="F224" s="64">
        <f t="shared" si="3"/>
        <v>216541</v>
      </c>
      <c r="G224" s="36">
        <v>90000</v>
      </c>
      <c r="H224" s="36">
        <v>126541</v>
      </c>
      <c r="I224" s="36">
        <v>0</v>
      </c>
      <c r="J224" s="36">
        <v>0</v>
      </c>
      <c r="K224" s="36"/>
      <c r="L224" s="100" t="s">
        <v>2315</v>
      </c>
    </row>
    <row r="225" spans="1:12" ht="15">
      <c r="A225" s="7">
        <v>195</v>
      </c>
      <c r="B225" s="17" t="s">
        <v>842</v>
      </c>
      <c r="C225" s="90" t="s">
        <v>843</v>
      </c>
      <c r="D225" s="17" t="s">
        <v>817</v>
      </c>
      <c r="E225" s="17" t="s">
        <v>844</v>
      </c>
      <c r="F225" s="64">
        <f t="shared" si="3"/>
        <v>994120</v>
      </c>
      <c r="G225" s="36">
        <v>20150</v>
      </c>
      <c r="H225" s="36">
        <v>510790</v>
      </c>
      <c r="I225" s="36">
        <v>188000</v>
      </c>
      <c r="J225" s="36">
        <v>275180</v>
      </c>
      <c r="K225" s="36"/>
      <c r="L225" s="100" t="s">
        <v>2310</v>
      </c>
    </row>
    <row r="226" spans="1:12" ht="15">
      <c r="A226" s="7">
        <v>196</v>
      </c>
      <c r="B226" s="17" t="s">
        <v>845</v>
      </c>
      <c r="C226" s="90" t="s">
        <v>846</v>
      </c>
      <c r="D226" s="17" t="s">
        <v>817</v>
      </c>
      <c r="E226" s="17" t="s">
        <v>847</v>
      </c>
      <c r="F226" s="64">
        <f t="shared" si="3"/>
        <v>2486835</v>
      </c>
      <c r="G226" s="36">
        <v>403085</v>
      </c>
      <c r="H226" s="36">
        <v>897587</v>
      </c>
      <c r="I226" s="36">
        <v>112300</v>
      </c>
      <c r="J226" s="36">
        <v>1073863</v>
      </c>
      <c r="K226" s="36"/>
      <c r="L226" s="79" t="s">
        <v>2280</v>
      </c>
    </row>
    <row r="227" spans="1:12" ht="15">
      <c r="A227" s="7">
        <v>197</v>
      </c>
      <c r="B227" s="17" t="s">
        <v>848</v>
      </c>
      <c r="C227" s="90" t="s">
        <v>849</v>
      </c>
      <c r="D227" s="17" t="s">
        <v>817</v>
      </c>
      <c r="E227" s="17" t="s">
        <v>850</v>
      </c>
      <c r="F227" s="64">
        <f t="shared" si="3"/>
        <v>17700</v>
      </c>
      <c r="G227" s="36">
        <v>0</v>
      </c>
      <c r="H227" s="36">
        <v>17700</v>
      </c>
      <c r="I227" s="36">
        <v>0</v>
      </c>
      <c r="J227" s="36">
        <v>0</v>
      </c>
      <c r="K227" s="36"/>
      <c r="L227" s="100" t="s">
        <v>2310</v>
      </c>
    </row>
    <row r="228" spans="1:12" ht="15">
      <c r="A228" s="7">
        <v>198</v>
      </c>
      <c r="B228" s="17" t="s">
        <v>851</v>
      </c>
      <c r="C228" s="90" t="s">
        <v>852</v>
      </c>
      <c r="D228" s="17" t="s">
        <v>817</v>
      </c>
      <c r="E228" s="17" t="s">
        <v>853</v>
      </c>
      <c r="F228" s="64">
        <f t="shared" si="3"/>
        <v>217232</v>
      </c>
      <c r="G228" s="36">
        <v>0</v>
      </c>
      <c r="H228" s="36">
        <v>120647</v>
      </c>
      <c r="I228" s="36">
        <v>12000</v>
      </c>
      <c r="J228" s="36">
        <v>84585</v>
      </c>
      <c r="K228" s="36"/>
      <c r="L228" s="100" t="s">
        <v>2310</v>
      </c>
    </row>
    <row r="229" spans="1:12" ht="15">
      <c r="A229" s="7">
        <v>199</v>
      </c>
      <c r="B229" s="17" t="s">
        <v>854</v>
      </c>
      <c r="C229" s="90" t="s">
        <v>855</v>
      </c>
      <c r="D229" s="17" t="s">
        <v>817</v>
      </c>
      <c r="E229" s="17" t="s">
        <v>856</v>
      </c>
      <c r="F229" s="64">
        <f t="shared" si="3"/>
        <v>1091729</v>
      </c>
      <c r="G229" s="36">
        <v>1</v>
      </c>
      <c r="H229" s="36">
        <v>477458</v>
      </c>
      <c r="I229" s="36">
        <v>162260</v>
      </c>
      <c r="J229" s="36">
        <v>452010</v>
      </c>
      <c r="K229" s="36"/>
      <c r="L229" s="100" t="s">
        <v>2310</v>
      </c>
    </row>
    <row r="230" spans="1:12" ht="15">
      <c r="A230" s="7">
        <v>200</v>
      </c>
      <c r="B230" s="17" t="s">
        <v>857</v>
      </c>
      <c r="C230" s="90" t="s">
        <v>858</v>
      </c>
      <c r="D230" s="17" t="s">
        <v>817</v>
      </c>
      <c r="E230" s="17" t="s">
        <v>859</v>
      </c>
      <c r="F230" s="64">
        <f t="shared" si="3"/>
        <v>15108724</v>
      </c>
      <c r="G230" s="36">
        <v>2412375</v>
      </c>
      <c r="H230" s="36">
        <v>1704479</v>
      </c>
      <c r="I230" s="36">
        <v>4234491</v>
      </c>
      <c r="J230" s="36">
        <v>6757379</v>
      </c>
      <c r="K230" s="36"/>
      <c r="L230" s="100" t="s">
        <v>2315</v>
      </c>
    </row>
    <row r="231" spans="1:12" ht="15">
      <c r="A231" s="7">
        <v>201</v>
      </c>
      <c r="B231" s="17" t="s">
        <v>861</v>
      </c>
      <c r="C231" s="90" t="s">
        <v>862</v>
      </c>
      <c r="D231" s="17" t="s">
        <v>860</v>
      </c>
      <c r="E231" s="17" t="s">
        <v>1732</v>
      </c>
      <c r="F231" s="64">
        <f t="shared" si="3"/>
        <v>18428275</v>
      </c>
      <c r="G231" s="36">
        <v>14162000</v>
      </c>
      <c r="H231" s="36">
        <v>3192069</v>
      </c>
      <c r="I231" s="36">
        <v>0</v>
      </c>
      <c r="J231" s="36">
        <v>1074206</v>
      </c>
      <c r="K231" s="36"/>
      <c r="L231" s="100" t="s">
        <v>2315</v>
      </c>
    </row>
    <row r="232" spans="1:12" ht="15">
      <c r="A232" s="7">
        <v>202</v>
      </c>
      <c r="B232" s="17" t="s">
        <v>864</v>
      </c>
      <c r="C232" s="90" t="s">
        <v>865</v>
      </c>
      <c r="D232" s="17" t="s">
        <v>860</v>
      </c>
      <c r="E232" s="17" t="s">
        <v>866</v>
      </c>
      <c r="F232" s="64">
        <f t="shared" si="3"/>
        <v>5074448</v>
      </c>
      <c r="G232" s="36">
        <v>300000</v>
      </c>
      <c r="H232" s="36">
        <v>4657763</v>
      </c>
      <c r="I232" s="36">
        <v>20000</v>
      </c>
      <c r="J232" s="36">
        <v>96685</v>
      </c>
      <c r="K232" s="36"/>
      <c r="L232" s="100" t="s">
        <v>2310</v>
      </c>
    </row>
    <row r="233" spans="1:12" ht="15">
      <c r="A233" s="7">
        <v>203</v>
      </c>
      <c r="B233" s="17" t="s">
        <v>867</v>
      </c>
      <c r="C233" s="90" t="s">
        <v>868</v>
      </c>
      <c r="D233" s="17" t="s">
        <v>860</v>
      </c>
      <c r="E233" s="17" t="s">
        <v>1733</v>
      </c>
      <c r="F233" s="64">
        <f t="shared" si="3"/>
        <v>1367215</v>
      </c>
      <c r="G233" s="36">
        <v>0</v>
      </c>
      <c r="H233" s="36">
        <v>998693</v>
      </c>
      <c r="I233" s="36">
        <v>0</v>
      </c>
      <c r="J233" s="36">
        <v>368522</v>
      </c>
      <c r="K233" s="36"/>
      <c r="L233" s="100" t="s">
        <v>2310</v>
      </c>
    </row>
    <row r="234" spans="1:12" ht="15">
      <c r="A234" s="7">
        <v>204</v>
      </c>
      <c r="B234" s="17" t="s">
        <v>870</v>
      </c>
      <c r="C234" s="90" t="s">
        <v>871</v>
      </c>
      <c r="D234" s="17" t="s">
        <v>860</v>
      </c>
      <c r="E234" s="17" t="s">
        <v>872</v>
      </c>
      <c r="F234" s="64">
        <f t="shared" si="3"/>
        <v>3897959</v>
      </c>
      <c r="G234" s="36">
        <v>442500</v>
      </c>
      <c r="H234" s="36">
        <v>1761888</v>
      </c>
      <c r="I234" s="36">
        <v>0</v>
      </c>
      <c r="J234" s="36">
        <v>1693571</v>
      </c>
      <c r="K234" s="36"/>
      <c r="L234" s="100" t="s">
        <v>2310</v>
      </c>
    </row>
    <row r="235" spans="1:12" ht="15">
      <c r="A235" s="7">
        <v>205</v>
      </c>
      <c r="B235" s="17" t="s">
        <v>873</v>
      </c>
      <c r="C235" s="90" t="s">
        <v>874</v>
      </c>
      <c r="D235" s="17" t="s">
        <v>860</v>
      </c>
      <c r="E235" s="17" t="s">
        <v>875</v>
      </c>
      <c r="F235" s="64">
        <f t="shared" si="3"/>
        <v>6033415</v>
      </c>
      <c r="G235" s="36">
        <v>466200</v>
      </c>
      <c r="H235" s="36">
        <v>4354962</v>
      </c>
      <c r="I235" s="36">
        <v>14929</v>
      </c>
      <c r="J235" s="36">
        <v>1197324</v>
      </c>
      <c r="K235" s="36"/>
      <c r="L235" s="100" t="s">
        <v>2310</v>
      </c>
    </row>
    <row r="236" spans="1:12" ht="15">
      <c r="A236" s="7">
        <v>206</v>
      </c>
      <c r="B236" s="17" t="s">
        <v>876</v>
      </c>
      <c r="C236" s="90" t="s">
        <v>877</v>
      </c>
      <c r="D236" s="17" t="s">
        <v>860</v>
      </c>
      <c r="E236" s="17" t="s">
        <v>1734</v>
      </c>
      <c r="F236" s="64">
        <f t="shared" si="3"/>
        <v>1005424</v>
      </c>
      <c r="G236" s="36">
        <v>43000</v>
      </c>
      <c r="H236" s="36">
        <v>962424</v>
      </c>
      <c r="I236" s="36">
        <v>0</v>
      </c>
      <c r="J236" s="36">
        <v>0</v>
      </c>
      <c r="K236" s="36"/>
      <c r="L236" s="100" t="s">
        <v>2310</v>
      </c>
    </row>
    <row r="237" spans="1:12" ht="15">
      <c r="A237" s="7">
        <v>207</v>
      </c>
      <c r="B237" s="17" t="s">
        <v>879</v>
      </c>
      <c r="C237" s="90" t="s">
        <v>880</v>
      </c>
      <c r="D237" s="17" t="s">
        <v>860</v>
      </c>
      <c r="E237" s="17" t="s">
        <v>832</v>
      </c>
      <c r="F237" s="64">
        <f t="shared" si="3"/>
        <v>5882806</v>
      </c>
      <c r="G237" s="36">
        <v>617500</v>
      </c>
      <c r="H237" s="36">
        <v>820046</v>
      </c>
      <c r="I237" s="36">
        <v>128100</v>
      </c>
      <c r="J237" s="36">
        <v>4317160</v>
      </c>
      <c r="K237" s="36"/>
      <c r="L237" s="100" t="s">
        <v>2315</v>
      </c>
    </row>
    <row r="238" spans="1:12" ht="15">
      <c r="A238" s="7">
        <v>208</v>
      </c>
      <c r="B238" s="17" t="s">
        <v>881</v>
      </c>
      <c r="C238" s="90" t="s">
        <v>882</v>
      </c>
      <c r="D238" s="17" t="s">
        <v>860</v>
      </c>
      <c r="E238" s="17" t="s">
        <v>883</v>
      </c>
      <c r="F238" s="64">
        <f t="shared" si="3"/>
        <v>2557962</v>
      </c>
      <c r="G238" s="36">
        <v>45300</v>
      </c>
      <c r="H238" s="36">
        <v>2512662</v>
      </c>
      <c r="I238" s="36">
        <v>0</v>
      </c>
      <c r="J238" s="36">
        <v>0</v>
      </c>
      <c r="K238" s="36"/>
      <c r="L238" s="100" t="s">
        <v>2315</v>
      </c>
    </row>
    <row r="239" spans="1:12" ht="15">
      <c r="A239" s="7">
        <v>209</v>
      </c>
      <c r="B239" s="17" t="s">
        <v>884</v>
      </c>
      <c r="C239" s="90" t="s">
        <v>885</v>
      </c>
      <c r="D239" s="17" t="s">
        <v>860</v>
      </c>
      <c r="E239" s="17" t="s">
        <v>886</v>
      </c>
      <c r="F239" s="64">
        <f t="shared" si="3"/>
        <v>4197538</v>
      </c>
      <c r="G239" s="36">
        <v>580000</v>
      </c>
      <c r="H239" s="36">
        <v>1636999</v>
      </c>
      <c r="I239" s="36">
        <v>0</v>
      </c>
      <c r="J239" s="36">
        <v>1980539</v>
      </c>
      <c r="K239" s="36"/>
      <c r="L239" s="100" t="s">
        <v>2315</v>
      </c>
    </row>
    <row r="240" spans="1:12" ht="15">
      <c r="A240" s="7">
        <v>210</v>
      </c>
      <c r="B240" s="17" t="s">
        <v>887</v>
      </c>
      <c r="C240" s="90" t="s">
        <v>888</v>
      </c>
      <c r="D240" s="17" t="s">
        <v>860</v>
      </c>
      <c r="E240" s="17" t="s">
        <v>889</v>
      </c>
      <c r="F240" s="64">
        <f t="shared" si="3"/>
        <v>33821919</v>
      </c>
      <c r="G240" s="36">
        <v>6749600</v>
      </c>
      <c r="H240" s="36">
        <v>13597297</v>
      </c>
      <c r="I240" s="36">
        <v>49800</v>
      </c>
      <c r="J240" s="36">
        <v>13425222</v>
      </c>
      <c r="K240" s="36"/>
      <c r="L240" s="100" t="s">
        <v>2315</v>
      </c>
    </row>
    <row r="241" spans="1:12" ht="15">
      <c r="A241" s="7">
        <v>211</v>
      </c>
      <c r="B241" s="17" t="s">
        <v>890</v>
      </c>
      <c r="C241" s="90" t="s">
        <v>891</v>
      </c>
      <c r="D241" s="17" t="s">
        <v>860</v>
      </c>
      <c r="E241" s="17" t="s">
        <v>892</v>
      </c>
      <c r="F241" s="64">
        <f t="shared" si="3"/>
        <v>4854683</v>
      </c>
      <c r="G241" s="36">
        <v>28000</v>
      </c>
      <c r="H241" s="36">
        <v>4275591</v>
      </c>
      <c r="I241" s="36">
        <v>0</v>
      </c>
      <c r="J241" s="36">
        <v>551092</v>
      </c>
      <c r="K241" s="36"/>
      <c r="L241" s="100" t="s">
        <v>2310</v>
      </c>
    </row>
    <row r="242" spans="1:12" ht="15">
      <c r="A242" s="7">
        <v>212</v>
      </c>
      <c r="B242" s="17" t="s">
        <v>893</v>
      </c>
      <c r="C242" s="90" t="s">
        <v>894</v>
      </c>
      <c r="D242" s="17" t="s">
        <v>860</v>
      </c>
      <c r="E242" s="17" t="s">
        <v>895</v>
      </c>
      <c r="F242" s="64">
        <f t="shared" si="3"/>
        <v>24890493</v>
      </c>
      <c r="G242" s="36">
        <v>4400589</v>
      </c>
      <c r="H242" s="36">
        <v>10811291</v>
      </c>
      <c r="I242" s="36">
        <v>466000</v>
      </c>
      <c r="J242" s="36">
        <v>9212613</v>
      </c>
      <c r="K242" s="36"/>
      <c r="L242" s="100" t="s">
        <v>2310</v>
      </c>
    </row>
    <row r="243" spans="1:12" ht="15">
      <c r="A243" s="7">
        <v>213</v>
      </c>
      <c r="B243" s="17" t="s">
        <v>896</v>
      </c>
      <c r="C243" s="90" t="s">
        <v>897</v>
      </c>
      <c r="D243" s="17" t="s">
        <v>860</v>
      </c>
      <c r="E243" s="17" t="s">
        <v>898</v>
      </c>
      <c r="F243" s="64">
        <f t="shared" si="3"/>
        <v>35622709</v>
      </c>
      <c r="G243" s="36">
        <v>22591224</v>
      </c>
      <c r="H243" s="36">
        <v>11218133</v>
      </c>
      <c r="I243" s="36">
        <v>84000</v>
      </c>
      <c r="J243" s="36">
        <v>1729352</v>
      </c>
      <c r="K243" s="36"/>
      <c r="L243" s="100" t="s">
        <v>2310</v>
      </c>
    </row>
    <row r="244" spans="1:12" ht="15">
      <c r="A244" s="7">
        <v>214</v>
      </c>
      <c r="B244" s="17" t="s">
        <v>899</v>
      </c>
      <c r="C244" s="90" t="s">
        <v>900</v>
      </c>
      <c r="D244" s="17" t="s">
        <v>860</v>
      </c>
      <c r="E244" s="17" t="s">
        <v>901</v>
      </c>
      <c r="F244" s="64">
        <f t="shared" si="3"/>
        <v>179450474</v>
      </c>
      <c r="G244" s="36">
        <v>9690562</v>
      </c>
      <c r="H244" s="36">
        <v>11909905</v>
      </c>
      <c r="I244" s="36">
        <v>73481230</v>
      </c>
      <c r="J244" s="36">
        <v>84368777</v>
      </c>
      <c r="K244" s="36"/>
      <c r="L244" s="100" t="s">
        <v>2310</v>
      </c>
    </row>
    <row r="245" spans="1:12" ht="15">
      <c r="A245" s="7">
        <v>215</v>
      </c>
      <c r="B245" s="17" t="s">
        <v>902</v>
      </c>
      <c r="C245" s="90" t="s">
        <v>903</v>
      </c>
      <c r="D245" s="17" t="s">
        <v>860</v>
      </c>
      <c r="E245" s="17" t="s">
        <v>904</v>
      </c>
      <c r="F245" s="64">
        <f t="shared" si="3"/>
        <v>8249648</v>
      </c>
      <c r="G245" s="36">
        <v>4229140</v>
      </c>
      <c r="H245" s="36">
        <v>3203556</v>
      </c>
      <c r="I245" s="36">
        <v>0</v>
      </c>
      <c r="J245" s="36">
        <v>816952</v>
      </c>
      <c r="K245" s="36"/>
      <c r="L245" s="100" t="s">
        <v>2315</v>
      </c>
    </row>
    <row r="246" spans="1:12" ht="15">
      <c r="A246" s="7">
        <v>216</v>
      </c>
      <c r="B246" s="17" t="s">
        <v>905</v>
      </c>
      <c r="C246" s="90" t="s">
        <v>906</v>
      </c>
      <c r="D246" s="17" t="s">
        <v>860</v>
      </c>
      <c r="E246" s="17" t="s">
        <v>907</v>
      </c>
      <c r="F246" s="64">
        <f t="shared" si="3"/>
        <v>5191908</v>
      </c>
      <c r="G246" s="36">
        <v>470000</v>
      </c>
      <c r="H246" s="36">
        <v>3962882</v>
      </c>
      <c r="I246" s="36">
        <v>253276</v>
      </c>
      <c r="J246" s="36">
        <v>505750</v>
      </c>
      <c r="K246" s="36"/>
      <c r="L246" s="100" t="s">
        <v>2310</v>
      </c>
    </row>
    <row r="247" spans="1:12" ht="15">
      <c r="A247" s="7">
        <v>217</v>
      </c>
      <c r="B247" s="19" t="s">
        <v>451</v>
      </c>
      <c r="C247" s="90" t="s">
        <v>908</v>
      </c>
      <c r="D247" s="17" t="s">
        <v>860</v>
      </c>
      <c r="E247" s="17" t="s">
        <v>909</v>
      </c>
      <c r="F247" s="64">
        <f t="shared" si="3"/>
        <v>4773461</v>
      </c>
      <c r="G247" s="36">
        <v>1520400</v>
      </c>
      <c r="H247" s="36">
        <v>2089086</v>
      </c>
      <c r="I247" s="36">
        <v>297350</v>
      </c>
      <c r="J247" s="36">
        <v>866625</v>
      </c>
      <c r="K247" s="36"/>
      <c r="L247" s="100" t="s">
        <v>2310</v>
      </c>
    </row>
    <row r="248" spans="1:12" ht="15">
      <c r="A248" s="7">
        <v>218</v>
      </c>
      <c r="B248" s="17" t="s">
        <v>910</v>
      </c>
      <c r="C248" s="90" t="s">
        <v>911</v>
      </c>
      <c r="D248" s="17" t="s">
        <v>860</v>
      </c>
      <c r="E248" s="17" t="s">
        <v>912</v>
      </c>
      <c r="F248" s="64">
        <f t="shared" si="3"/>
        <v>19662988</v>
      </c>
      <c r="G248" s="36">
        <v>12506195</v>
      </c>
      <c r="H248" s="36">
        <v>2276013</v>
      </c>
      <c r="I248" s="36">
        <v>102250</v>
      </c>
      <c r="J248" s="36">
        <v>4778530</v>
      </c>
      <c r="K248" s="36"/>
      <c r="L248" s="100" t="s">
        <v>2315</v>
      </c>
    </row>
    <row r="249" spans="1:12" ht="15">
      <c r="A249" s="7">
        <v>219</v>
      </c>
      <c r="B249" s="17" t="s">
        <v>913</v>
      </c>
      <c r="C249" s="90" t="s">
        <v>914</v>
      </c>
      <c r="D249" s="17" t="s">
        <v>860</v>
      </c>
      <c r="E249" s="17" t="s">
        <v>915</v>
      </c>
      <c r="F249" s="64">
        <f t="shared" si="3"/>
        <v>12246748</v>
      </c>
      <c r="G249" s="36">
        <v>0</v>
      </c>
      <c r="H249" s="36">
        <v>6142275</v>
      </c>
      <c r="I249" s="36">
        <v>1664600</v>
      </c>
      <c r="J249" s="36">
        <v>4439873</v>
      </c>
      <c r="K249" s="36"/>
      <c r="L249" s="100" t="s">
        <v>2315</v>
      </c>
    </row>
    <row r="250" spans="1:12" ht="15">
      <c r="A250" s="7">
        <v>220</v>
      </c>
      <c r="B250" s="17" t="s">
        <v>916</v>
      </c>
      <c r="C250" s="90" t="s">
        <v>917</v>
      </c>
      <c r="D250" s="17" t="s">
        <v>860</v>
      </c>
      <c r="E250" s="17" t="s">
        <v>918</v>
      </c>
      <c r="F250" s="64">
        <f t="shared" si="3"/>
        <v>13139215</v>
      </c>
      <c r="G250" s="36">
        <v>8058850</v>
      </c>
      <c r="H250" s="36">
        <v>4504425</v>
      </c>
      <c r="I250" s="36">
        <v>0</v>
      </c>
      <c r="J250" s="36">
        <v>575940</v>
      </c>
      <c r="K250" s="36"/>
      <c r="L250" s="100" t="s">
        <v>2310</v>
      </c>
    </row>
    <row r="251" spans="1:12" ht="15">
      <c r="A251" s="7">
        <v>221</v>
      </c>
      <c r="B251" s="17" t="s">
        <v>919</v>
      </c>
      <c r="C251" s="90" t="s">
        <v>920</v>
      </c>
      <c r="D251" s="17" t="s">
        <v>860</v>
      </c>
      <c r="E251" s="17" t="s">
        <v>921</v>
      </c>
      <c r="F251" s="64">
        <f t="shared" si="3"/>
        <v>4765838</v>
      </c>
      <c r="G251" s="36">
        <v>0</v>
      </c>
      <c r="H251" s="36">
        <v>2623211</v>
      </c>
      <c r="I251" s="36">
        <v>0</v>
      </c>
      <c r="J251" s="36">
        <v>2142627</v>
      </c>
      <c r="K251" s="36"/>
      <c r="L251" s="100" t="s">
        <v>2315</v>
      </c>
    </row>
    <row r="252" spans="1:12" ht="15">
      <c r="A252" s="7">
        <v>222</v>
      </c>
      <c r="B252" s="17" t="s">
        <v>922</v>
      </c>
      <c r="C252" s="90" t="s">
        <v>923</v>
      </c>
      <c r="D252" s="17" t="s">
        <v>860</v>
      </c>
      <c r="E252" s="17" t="s">
        <v>924</v>
      </c>
      <c r="F252" s="64">
        <f t="shared" si="3"/>
        <v>11893042</v>
      </c>
      <c r="G252" s="36">
        <v>1405240</v>
      </c>
      <c r="H252" s="36">
        <v>5550782</v>
      </c>
      <c r="I252" s="36">
        <v>2016450</v>
      </c>
      <c r="J252" s="36">
        <v>2920570</v>
      </c>
      <c r="K252" s="36"/>
      <c r="L252" s="100" t="s">
        <v>2310</v>
      </c>
    </row>
    <row r="253" spans="1:12" ht="15">
      <c r="A253" s="7">
        <v>223</v>
      </c>
      <c r="B253" s="17" t="s">
        <v>926</v>
      </c>
      <c r="C253" s="90" t="s">
        <v>927</v>
      </c>
      <c r="D253" s="17" t="s">
        <v>925</v>
      </c>
      <c r="E253" s="17" t="s">
        <v>928</v>
      </c>
      <c r="F253" s="64">
        <f t="shared" si="3"/>
        <v>1954219</v>
      </c>
      <c r="G253" s="36">
        <v>763000</v>
      </c>
      <c r="H253" s="36">
        <v>531729</v>
      </c>
      <c r="I253" s="36">
        <v>475000</v>
      </c>
      <c r="J253" s="36">
        <v>184490</v>
      </c>
      <c r="K253" s="36"/>
      <c r="L253" s="100" t="s">
        <v>2310</v>
      </c>
    </row>
    <row r="254" spans="1:12" ht="15">
      <c r="A254" s="7">
        <v>224</v>
      </c>
      <c r="B254" s="17" t="s">
        <v>929</v>
      </c>
      <c r="C254" s="90" t="s">
        <v>930</v>
      </c>
      <c r="D254" s="17" t="s">
        <v>925</v>
      </c>
      <c r="E254" s="17" t="s">
        <v>931</v>
      </c>
      <c r="F254" s="64">
        <f t="shared" si="3"/>
        <v>11824666</v>
      </c>
      <c r="G254" s="36">
        <v>1958695</v>
      </c>
      <c r="H254" s="36">
        <v>2472401</v>
      </c>
      <c r="I254" s="36">
        <v>2774823</v>
      </c>
      <c r="J254" s="36">
        <v>4618747</v>
      </c>
      <c r="K254" s="36"/>
      <c r="L254" s="100" t="s">
        <v>2315</v>
      </c>
    </row>
    <row r="255" spans="1:12" ht="15">
      <c r="A255" s="7">
        <v>225</v>
      </c>
      <c r="B255" s="17" t="s">
        <v>932</v>
      </c>
      <c r="C255" s="90" t="s">
        <v>933</v>
      </c>
      <c r="D255" s="17" t="s">
        <v>925</v>
      </c>
      <c r="E255" s="17" t="s">
        <v>934</v>
      </c>
      <c r="F255" s="64">
        <f t="shared" si="3"/>
        <v>5254866</v>
      </c>
      <c r="G255" s="36">
        <v>3477667</v>
      </c>
      <c r="H255" s="36">
        <v>1328376</v>
      </c>
      <c r="I255" s="36">
        <v>119523</v>
      </c>
      <c r="J255" s="36">
        <v>329300</v>
      </c>
      <c r="K255" s="36"/>
      <c r="L255" s="100" t="s">
        <v>2315</v>
      </c>
    </row>
    <row r="256" spans="1:12" ht="15">
      <c r="A256" s="7">
        <v>226</v>
      </c>
      <c r="B256" s="17" t="s">
        <v>935</v>
      </c>
      <c r="C256" s="90" t="s">
        <v>936</v>
      </c>
      <c r="D256" s="17" t="s">
        <v>925</v>
      </c>
      <c r="E256" s="17" t="s">
        <v>937</v>
      </c>
      <c r="F256" s="64">
        <f t="shared" si="3"/>
        <v>1184673</v>
      </c>
      <c r="G256" s="36">
        <v>305850</v>
      </c>
      <c r="H256" s="36">
        <v>391565</v>
      </c>
      <c r="I256" s="36">
        <v>5800</v>
      </c>
      <c r="J256" s="36">
        <v>481458</v>
      </c>
      <c r="K256" s="36"/>
      <c r="L256" s="100" t="s">
        <v>2310</v>
      </c>
    </row>
    <row r="257" spans="1:12" ht="15">
      <c r="A257" s="7">
        <v>227</v>
      </c>
      <c r="B257" s="17" t="s">
        <v>938</v>
      </c>
      <c r="C257" s="90" t="s">
        <v>939</v>
      </c>
      <c r="D257" s="17" t="s">
        <v>925</v>
      </c>
      <c r="E257" s="17" t="s">
        <v>940</v>
      </c>
      <c r="F257" s="64">
        <f t="shared" si="3"/>
        <v>1992013</v>
      </c>
      <c r="G257" s="36">
        <v>262038</v>
      </c>
      <c r="H257" s="36">
        <v>1511784</v>
      </c>
      <c r="I257" s="36">
        <v>16000</v>
      </c>
      <c r="J257" s="36">
        <v>202191</v>
      </c>
      <c r="K257" s="36"/>
      <c r="L257" s="100" t="s">
        <v>2315</v>
      </c>
    </row>
    <row r="258" spans="1:12" ht="15">
      <c r="A258" s="7">
        <v>228</v>
      </c>
      <c r="B258" s="17" t="s">
        <v>941</v>
      </c>
      <c r="C258" s="90" t="s">
        <v>942</v>
      </c>
      <c r="D258" s="17" t="s">
        <v>925</v>
      </c>
      <c r="E258" s="17" t="s">
        <v>943</v>
      </c>
      <c r="F258" s="64">
        <f t="shared" si="3"/>
        <v>8118716</v>
      </c>
      <c r="G258" s="36">
        <v>2232400</v>
      </c>
      <c r="H258" s="36">
        <v>1350266</v>
      </c>
      <c r="I258" s="36">
        <v>24200</v>
      </c>
      <c r="J258" s="36">
        <v>4511850</v>
      </c>
      <c r="K258" s="36"/>
      <c r="L258" s="100" t="s">
        <v>2310</v>
      </c>
    </row>
    <row r="259" spans="1:12" ht="15">
      <c r="A259" s="7">
        <v>229</v>
      </c>
      <c r="B259" s="17" t="s">
        <v>944</v>
      </c>
      <c r="C259" s="90" t="s">
        <v>945</v>
      </c>
      <c r="D259" s="17" t="s">
        <v>925</v>
      </c>
      <c r="E259" s="17" t="s">
        <v>835</v>
      </c>
      <c r="F259" s="64">
        <f t="shared" si="3"/>
        <v>1139625</v>
      </c>
      <c r="G259" s="36">
        <v>0</v>
      </c>
      <c r="H259" s="36">
        <v>354028</v>
      </c>
      <c r="I259" s="36">
        <v>0</v>
      </c>
      <c r="J259" s="36">
        <v>785597</v>
      </c>
      <c r="K259" s="36"/>
      <c r="L259" s="100" t="s">
        <v>2310</v>
      </c>
    </row>
    <row r="260" spans="1:12" ht="15">
      <c r="A260" s="7">
        <v>230</v>
      </c>
      <c r="B260" s="17" t="s">
        <v>946</v>
      </c>
      <c r="C260" s="90" t="s">
        <v>947</v>
      </c>
      <c r="D260" s="17" t="s">
        <v>925</v>
      </c>
      <c r="E260" s="17" t="s">
        <v>948</v>
      </c>
      <c r="F260" s="64">
        <f t="shared" si="3"/>
        <v>7936343</v>
      </c>
      <c r="G260" s="36">
        <v>3796835</v>
      </c>
      <c r="H260" s="36">
        <v>1417963</v>
      </c>
      <c r="I260" s="36">
        <v>1614975</v>
      </c>
      <c r="J260" s="36">
        <v>1106570</v>
      </c>
      <c r="K260" s="36"/>
      <c r="L260" s="100" t="s">
        <v>2310</v>
      </c>
    </row>
    <row r="261" spans="1:12" ht="15">
      <c r="A261" s="7">
        <v>231</v>
      </c>
      <c r="B261" s="17" t="s">
        <v>949</v>
      </c>
      <c r="C261" s="90" t="s">
        <v>950</v>
      </c>
      <c r="D261" s="17" t="s">
        <v>925</v>
      </c>
      <c r="E261" s="17" t="s">
        <v>951</v>
      </c>
      <c r="F261" s="64">
        <f t="shared" si="3"/>
        <v>14491788</v>
      </c>
      <c r="G261" s="36">
        <v>170000</v>
      </c>
      <c r="H261" s="36">
        <v>644829</v>
      </c>
      <c r="I261" s="36">
        <v>6756018</v>
      </c>
      <c r="J261" s="36">
        <v>6920941</v>
      </c>
      <c r="K261" s="36"/>
      <c r="L261" s="100" t="s">
        <v>2315</v>
      </c>
    </row>
    <row r="262" spans="1:12" ht="15">
      <c r="A262" s="7">
        <v>232</v>
      </c>
      <c r="B262" s="17" t="s">
        <v>952</v>
      </c>
      <c r="C262" s="90" t="s">
        <v>953</v>
      </c>
      <c r="D262" s="17" t="s">
        <v>925</v>
      </c>
      <c r="E262" s="17" t="s">
        <v>954</v>
      </c>
      <c r="F262" s="64">
        <f t="shared" si="3"/>
        <v>4139928</v>
      </c>
      <c r="G262" s="36">
        <v>588780</v>
      </c>
      <c r="H262" s="36">
        <v>1495718</v>
      </c>
      <c r="I262" s="36">
        <v>0</v>
      </c>
      <c r="J262" s="36">
        <v>2055430</v>
      </c>
      <c r="K262" s="36"/>
      <c r="L262" s="100" t="s">
        <v>2315</v>
      </c>
    </row>
    <row r="263" spans="1:12" ht="15">
      <c r="A263" s="7">
        <v>233</v>
      </c>
      <c r="B263" s="17" t="s">
        <v>955</v>
      </c>
      <c r="C263" s="90" t="s">
        <v>956</v>
      </c>
      <c r="D263" s="17" t="s">
        <v>925</v>
      </c>
      <c r="E263" s="17" t="s">
        <v>957</v>
      </c>
      <c r="F263" s="64">
        <f t="shared" si="3"/>
        <v>6395803</v>
      </c>
      <c r="G263" s="36">
        <v>2440777</v>
      </c>
      <c r="H263" s="36">
        <v>2391219</v>
      </c>
      <c r="I263" s="36">
        <v>5000</v>
      </c>
      <c r="J263" s="36">
        <v>1558807</v>
      </c>
      <c r="K263" s="36"/>
      <c r="L263" s="100" t="s">
        <v>2310</v>
      </c>
    </row>
    <row r="264" spans="1:12" ht="15">
      <c r="A264" s="7">
        <v>234</v>
      </c>
      <c r="B264" s="17" t="s">
        <v>958</v>
      </c>
      <c r="C264" s="90" t="s">
        <v>959</v>
      </c>
      <c r="D264" s="17" t="s">
        <v>925</v>
      </c>
      <c r="E264" s="17" t="s">
        <v>960</v>
      </c>
      <c r="F264" s="64">
        <f t="shared" si="3"/>
        <v>177666</v>
      </c>
      <c r="G264" s="36">
        <v>0</v>
      </c>
      <c r="H264" s="36">
        <v>145930</v>
      </c>
      <c r="I264" s="36">
        <v>7350</v>
      </c>
      <c r="J264" s="36">
        <v>24386</v>
      </c>
      <c r="K264" s="36"/>
      <c r="L264" s="100" t="s">
        <v>2310</v>
      </c>
    </row>
    <row r="265" spans="1:12" ht="15">
      <c r="A265" s="7">
        <v>235</v>
      </c>
      <c r="B265" s="17" t="s">
        <v>961</v>
      </c>
      <c r="C265" s="90" t="s">
        <v>962</v>
      </c>
      <c r="D265" s="17" t="s">
        <v>925</v>
      </c>
      <c r="E265" s="17" t="s">
        <v>963</v>
      </c>
      <c r="F265" s="64">
        <f t="shared" si="3"/>
        <v>194531</v>
      </c>
      <c r="G265" s="36">
        <v>6000</v>
      </c>
      <c r="H265" s="36">
        <v>181531</v>
      </c>
      <c r="I265" s="36">
        <v>0</v>
      </c>
      <c r="J265" s="36">
        <v>7000</v>
      </c>
      <c r="K265" s="36"/>
      <c r="L265" s="100" t="s">
        <v>2315</v>
      </c>
    </row>
    <row r="266" spans="1:12" ht="15">
      <c r="A266" s="7">
        <v>236</v>
      </c>
      <c r="B266" s="17" t="s">
        <v>964</v>
      </c>
      <c r="C266" s="90" t="s">
        <v>965</v>
      </c>
      <c r="D266" s="17" t="s">
        <v>925</v>
      </c>
      <c r="E266" s="17" t="s">
        <v>966</v>
      </c>
      <c r="F266" s="64">
        <f t="shared" si="3"/>
        <v>878200</v>
      </c>
      <c r="G266" s="36">
        <v>0</v>
      </c>
      <c r="H266" s="36">
        <v>392700</v>
      </c>
      <c r="I266" s="36">
        <v>7500</v>
      </c>
      <c r="J266" s="36">
        <v>478000</v>
      </c>
      <c r="K266" s="36"/>
      <c r="L266" s="100" t="s">
        <v>2310</v>
      </c>
    </row>
    <row r="267" spans="1:12" ht="15">
      <c r="A267" s="7">
        <v>237</v>
      </c>
      <c r="B267" s="17" t="s">
        <v>967</v>
      </c>
      <c r="C267" s="90" t="s">
        <v>968</v>
      </c>
      <c r="D267" s="17" t="s">
        <v>925</v>
      </c>
      <c r="E267" s="17" t="s">
        <v>969</v>
      </c>
      <c r="F267" s="64">
        <f t="shared" si="3"/>
        <v>1449670</v>
      </c>
      <c r="G267" s="36">
        <v>255875</v>
      </c>
      <c r="H267" s="36">
        <v>857665</v>
      </c>
      <c r="I267" s="36">
        <v>0</v>
      </c>
      <c r="J267" s="36">
        <v>336130</v>
      </c>
      <c r="K267" s="36"/>
      <c r="L267" s="100" t="s">
        <v>2310</v>
      </c>
    </row>
    <row r="268" spans="1:12" ht="15">
      <c r="A268" s="7">
        <v>238</v>
      </c>
      <c r="B268" s="17" t="s">
        <v>970</v>
      </c>
      <c r="C268" s="90" t="s">
        <v>971</v>
      </c>
      <c r="D268" s="17" t="s">
        <v>925</v>
      </c>
      <c r="E268" s="17" t="s">
        <v>972</v>
      </c>
      <c r="F268" s="64">
        <f t="shared" si="3"/>
        <v>2102319</v>
      </c>
      <c r="G268" s="36">
        <v>1179868</v>
      </c>
      <c r="H268" s="36">
        <v>794250</v>
      </c>
      <c r="I268" s="36">
        <v>84000</v>
      </c>
      <c r="J268" s="36">
        <v>44201</v>
      </c>
      <c r="K268" s="36"/>
      <c r="L268" s="100" t="s">
        <v>2315</v>
      </c>
    </row>
    <row r="269" spans="1:12" ht="15">
      <c r="A269" s="7">
        <v>239</v>
      </c>
      <c r="B269" s="17" t="s">
        <v>973</v>
      </c>
      <c r="C269" s="90" t="s">
        <v>974</v>
      </c>
      <c r="D269" s="17" t="s">
        <v>925</v>
      </c>
      <c r="E269" s="17" t="s">
        <v>1735</v>
      </c>
      <c r="F269" s="64">
        <f t="shared" si="3"/>
        <v>296135</v>
      </c>
      <c r="G269" s="36">
        <v>33511</v>
      </c>
      <c r="H269" s="36">
        <v>7064</v>
      </c>
      <c r="I269" s="36">
        <v>0</v>
      </c>
      <c r="J269" s="36">
        <v>255560</v>
      </c>
      <c r="K269" s="36"/>
      <c r="L269" s="100" t="s">
        <v>2310</v>
      </c>
    </row>
    <row r="270" spans="1:12" ht="15">
      <c r="A270" s="7">
        <v>240</v>
      </c>
      <c r="B270" s="17" t="s">
        <v>976</v>
      </c>
      <c r="C270" s="90" t="s">
        <v>977</v>
      </c>
      <c r="D270" s="17" t="s">
        <v>925</v>
      </c>
      <c r="E270" s="17" t="s">
        <v>523</v>
      </c>
      <c r="F270" s="64">
        <f t="shared" si="3"/>
        <v>9770942</v>
      </c>
      <c r="G270" s="36">
        <v>406750</v>
      </c>
      <c r="H270" s="36">
        <v>3530743</v>
      </c>
      <c r="I270" s="36">
        <v>728150</v>
      </c>
      <c r="J270" s="36">
        <v>5105299</v>
      </c>
      <c r="K270" s="36"/>
      <c r="L270" s="100" t="s">
        <v>2310</v>
      </c>
    </row>
    <row r="271" spans="1:12" ht="15">
      <c r="A271" s="7">
        <v>241</v>
      </c>
      <c r="B271" s="17" t="s">
        <v>978</v>
      </c>
      <c r="C271" s="90" t="s">
        <v>979</v>
      </c>
      <c r="D271" s="17" t="s">
        <v>925</v>
      </c>
      <c r="E271" s="17" t="s">
        <v>980</v>
      </c>
      <c r="F271" s="64">
        <f t="shared" si="3"/>
        <v>667566</v>
      </c>
      <c r="G271" s="36">
        <v>410000</v>
      </c>
      <c r="H271" s="36">
        <v>257566</v>
      </c>
      <c r="I271" s="36">
        <v>0</v>
      </c>
      <c r="J271" s="36">
        <v>0</v>
      </c>
      <c r="K271" s="36"/>
      <c r="L271" s="100" t="s">
        <v>2310</v>
      </c>
    </row>
    <row r="272" spans="1:12" ht="15">
      <c r="A272" s="7">
        <v>242</v>
      </c>
      <c r="B272" s="17" t="s">
        <v>981</v>
      </c>
      <c r="C272" s="90" t="s">
        <v>982</v>
      </c>
      <c r="D272" s="17" t="s">
        <v>925</v>
      </c>
      <c r="E272" s="17" t="s">
        <v>983</v>
      </c>
      <c r="F272" s="64">
        <f t="shared" si="3"/>
        <v>6239738</v>
      </c>
      <c r="G272" s="36">
        <v>1319700</v>
      </c>
      <c r="H272" s="36">
        <v>1883902</v>
      </c>
      <c r="I272" s="36">
        <v>39555</v>
      </c>
      <c r="J272" s="36">
        <v>2996581</v>
      </c>
      <c r="K272" s="36"/>
      <c r="L272" s="100" t="s">
        <v>2310</v>
      </c>
    </row>
    <row r="273" spans="1:12" ht="15">
      <c r="A273" s="7">
        <v>243</v>
      </c>
      <c r="B273" s="17" t="s">
        <v>984</v>
      </c>
      <c r="C273" s="90" t="s">
        <v>985</v>
      </c>
      <c r="D273" s="17" t="s">
        <v>925</v>
      </c>
      <c r="E273" s="17" t="s">
        <v>986</v>
      </c>
      <c r="F273" s="64">
        <f t="shared" si="3"/>
        <v>568167</v>
      </c>
      <c r="G273" s="36">
        <v>10000</v>
      </c>
      <c r="H273" s="36">
        <v>325453</v>
      </c>
      <c r="I273" s="36">
        <v>0</v>
      </c>
      <c r="J273" s="36">
        <v>232714</v>
      </c>
      <c r="K273" s="36"/>
      <c r="L273" s="100" t="s">
        <v>2310</v>
      </c>
    </row>
    <row r="274" spans="1:12" ht="15">
      <c r="A274" s="7">
        <v>244</v>
      </c>
      <c r="B274" s="17" t="s">
        <v>987</v>
      </c>
      <c r="C274" s="90" t="s">
        <v>988</v>
      </c>
      <c r="D274" s="17" t="s">
        <v>925</v>
      </c>
      <c r="E274" s="17" t="s">
        <v>989</v>
      </c>
      <c r="F274" s="64">
        <f t="shared" si="3"/>
        <v>3184870</v>
      </c>
      <c r="G274" s="36">
        <v>0</v>
      </c>
      <c r="H274" s="36">
        <v>788937</v>
      </c>
      <c r="I274" s="36">
        <v>0</v>
      </c>
      <c r="J274" s="36">
        <v>2395933</v>
      </c>
      <c r="K274" s="36"/>
      <c r="L274" s="100" t="s">
        <v>2310</v>
      </c>
    </row>
    <row r="275" spans="1:12" ht="15">
      <c r="A275" s="7">
        <v>245</v>
      </c>
      <c r="B275" s="17" t="s">
        <v>990</v>
      </c>
      <c r="C275" s="90" t="s">
        <v>991</v>
      </c>
      <c r="D275" s="17" t="s">
        <v>925</v>
      </c>
      <c r="E275" s="17" t="s">
        <v>992</v>
      </c>
      <c r="F275" s="64">
        <f t="shared" si="3"/>
        <v>481421</v>
      </c>
      <c r="G275" s="36">
        <v>92200</v>
      </c>
      <c r="H275" s="36">
        <v>204798</v>
      </c>
      <c r="I275" s="36">
        <v>0</v>
      </c>
      <c r="J275" s="36">
        <v>184423</v>
      </c>
      <c r="K275" s="36"/>
      <c r="L275" s="100" t="s">
        <v>2315</v>
      </c>
    </row>
    <row r="276" spans="1:12" ht="15">
      <c r="A276" s="7">
        <v>246</v>
      </c>
      <c r="B276" s="17" t="s">
        <v>993</v>
      </c>
      <c r="C276" s="90" t="s">
        <v>994</v>
      </c>
      <c r="D276" s="17" t="s">
        <v>925</v>
      </c>
      <c r="E276" s="17" t="s">
        <v>995</v>
      </c>
      <c r="F276" s="64">
        <f t="shared" si="3"/>
        <v>9013425</v>
      </c>
      <c r="G276" s="36">
        <v>5837065</v>
      </c>
      <c r="H276" s="36">
        <v>31918</v>
      </c>
      <c r="I276" s="36">
        <v>79682</v>
      </c>
      <c r="J276" s="36">
        <v>3064760</v>
      </c>
      <c r="K276" s="36"/>
      <c r="L276" s="100" t="s">
        <v>2310</v>
      </c>
    </row>
    <row r="277" spans="1:12" ht="15">
      <c r="A277" s="7">
        <v>247</v>
      </c>
      <c r="B277" s="17" t="s">
        <v>997</v>
      </c>
      <c r="C277" s="90" t="s">
        <v>998</v>
      </c>
      <c r="D277" s="17" t="s">
        <v>996</v>
      </c>
      <c r="E277" s="17" t="s">
        <v>999</v>
      </c>
      <c r="F277" s="64">
        <f t="shared" si="3"/>
        <v>12669592</v>
      </c>
      <c r="G277" s="36">
        <v>2617500</v>
      </c>
      <c r="H277" s="36">
        <v>6660097</v>
      </c>
      <c r="I277" s="36">
        <v>25200</v>
      </c>
      <c r="J277" s="36">
        <v>3366795</v>
      </c>
      <c r="K277" s="36"/>
      <c r="L277" s="100" t="s">
        <v>2310</v>
      </c>
    </row>
    <row r="278" spans="1:12" ht="15">
      <c r="A278" s="7">
        <v>248</v>
      </c>
      <c r="B278" s="17" t="s">
        <v>1000</v>
      </c>
      <c r="C278" s="90" t="s">
        <v>1001</v>
      </c>
      <c r="D278" s="17" t="s">
        <v>996</v>
      </c>
      <c r="E278" s="17" t="s">
        <v>1002</v>
      </c>
      <c r="F278" s="64">
        <f t="shared" si="3"/>
        <v>29314</v>
      </c>
      <c r="G278" s="36">
        <v>0</v>
      </c>
      <c r="H278" s="36">
        <v>29314</v>
      </c>
      <c r="I278" s="36">
        <v>0</v>
      </c>
      <c r="J278" s="36">
        <v>0</v>
      </c>
      <c r="K278" s="36"/>
      <c r="L278" s="100" t="s">
        <v>2310</v>
      </c>
    </row>
    <row r="279" spans="1:12" ht="15">
      <c r="A279" s="7">
        <v>249</v>
      </c>
      <c r="B279" s="17" t="s">
        <v>1003</v>
      </c>
      <c r="C279" s="90" t="s">
        <v>1004</v>
      </c>
      <c r="D279" s="17" t="s">
        <v>996</v>
      </c>
      <c r="E279" s="17" t="s">
        <v>1005</v>
      </c>
      <c r="F279" s="64">
        <f t="shared" si="3"/>
        <v>2117049</v>
      </c>
      <c r="G279" s="36">
        <v>0</v>
      </c>
      <c r="H279" s="36">
        <v>654588</v>
      </c>
      <c r="I279" s="36">
        <v>1160000</v>
      </c>
      <c r="J279" s="36">
        <v>302461</v>
      </c>
      <c r="K279" s="36"/>
      <c r="L279" s="100" t="s">
        <v>2310</v>
      </c>
    </row>
    <row r="280" spans="1:12" ht="15">
      <c r="A280" s="7">
        <v>250</v>
      </c>
      <c r="B280" s="17" t="s">
        <v>1006</v>
      </c>
      <c r="C280" s="90" t="s">
        <v>1007</v>
      </c>
      <c r="D280" s="17" t="s">
        <v>996</v>
      </c>
      <c r="E280" s="17" t="s">
        <v>1008</v>
      </c>
      <c r="F280" s="64">
        <f t="shared" si="3"/>
        <v>11418182</v>
      </c>
      <c r="G280" s="36">
        <v>8554904</v>
      </c>
      <c r="H280" s="36">
        <v>2107153</v>
      </c>
      <c r="I280" s="36">
        <v>323000</v>
      </c>
      <c r="J280" s="36">
        <v>433125</v>
      </c>
      <c r="K280" s="36"/>
      <c r="L280" s="100" t="s">
        <v>2310</v>
      </c>
    </row>
    <row r="281" spans="1:12" ht="15">
      <c r="A281" s="7">
        <v>251</v>
      </c>
      <c r="B281" s="17" t="s">
        <v>1009</v>
      </c>
      <c r="C281" s="90" t="s">
        <v>1010</v>
      </c>
      <c r="D281" s="17" t="s">
        <v>996</v>
      </c>
      <c r="E281" s="17" t="s">
        <v>1011</v>
      </c>
      <c r="F281" s="64">
        <f t="shared" si="3"/>
        <v>34073313</v>
      </c>
      <c r="G281" s="36">
        <v>6252203</v>
      </c>
      <c r="H281" s="36">
        <v>17202530</v>
      </c>
      <c r="I281" s="36">
        <v>1892000</v>
      </c>
      <c r="J281" s="36">
        <v>8726580</v>
      </c>
      <c r="K281" s="36"/>
      <c r="L281" s="100" t="s">
        <v>2310</v>
      </c>
    </row>
    <row r="282" spans="1:12" ht="15">
      <c r="A282" s="7">
        <v>252</v>
      </c>
      <c r="B282" s="17" t="s">
        <v>1012</v>
      </c>
      <c r="C282" s="90" t="s">
        <v>1013</v>
      </c>
      <c r="D282" s="17" t="s">
        <v>996</v>
      </c>
      <c r="E282" s="17" t="s">
        <v>1014</v>
      </c>
      <c r="F282" s="64">
        <f t="shared" si="3"/>
        <v>356732437</v>
      </c>
      <c r="G282" s="36">
        <v>226245943</v>
      </c>
      <c r="H282" s="36">
        <v>51205043</v>
      </c>
      <c r="I282" s="36">
        <v>0</v>
      </c>
      <c r="J282" s="36">
        <v>79281451</v>
      </c>
      <c r="K282" s="36"/>
      <c r="L282" s="100" t="s">
        <v>2315</v>
      </c>
    </row>
    <row r="283" spans="1:12" ht="15">
      <c r="A283" s="7">
        <v>253</v>
      </c>
      <c r="B283" s="17" t="s">
        <v>1015</v>
      </c>
      <c r="C283" s="90" t="s">
        <v>1016</v>
      </c>
      <c r="D283" s="17" t="s">
        <v>996</v>
      </c>
      <c r="E283" s="17" t="s">
        <v>1017</v>
      </c>
      <c r="F283" s="64">
        <f t="shared" si="3"/>
        <v>38272067</v>
      </c>
      <c r="G283" s="36">
        <v>25421150</v>
      </c>
      <c r="H283" s="36">
        <v>3191236</v>
      </c>
      <c r="I283" s="36">
        <v>3795680</v>
      </c>
      <c r="J283" s="36">
        <v>5864001</v>
      </c>
      <c r="K283" s="36"/>
      <c r="L283" s="100" t="s">
        <v>2315</v>
      </c>
    </row>
    <row r="284" spans="1:12" ht="15">
      <c r="A284" s="7">
        <v>254</v>
      </c>
      <c r="B284" s="17" t="s">
        <v>1018</v>
      </c>
      <c r="C284" s="90" t="s">
        <v>1019</v>
      </c>
      <c r="D284" s="17" t="s">
        <v>996</v>
      </c>
      <c r="E284" s="17" t="s">
        <v>1020</v>
      </c>
      <c r="F284" s="64">
        <f t="shared" si="3"/>
        <v>17832134</v>
      </c>
      <c r="G284" s="36">
        <v>0</v>
      </c>
      <c r="H284" s="36">
        <v>3670105</v>
      </c>
      <c r="I284" s="36">
        <v>418500</v>
      </c>
      <c r="J284" s="36">
        <v>13743529</v>
      </c>
      <c r="K284" s="36"/>
      <c r="L284" s="100" t="s">
        <v>2310</v>
      </c>
    </row>
    <row r="285" spans="1:12" ht="15">
      <c r="A285" s="7">
        <v>255</v>
      </c>
      <c r="B285" s="17" t="s">
        <v>1021</v>
      </c>
      <c r="C285" s="90" t="s">
        <v>1022</v>
      </c>
      <c r="D285" s="17" t="s">
        <v>996</v>
      </c>
      <c r="E285" s="17" t="s">
        <v>1023</v>
      </c>
      <c r="F285" s="64">
        <f t="shared" si="3"/>
        <v>47377544</v>
      </c>
      <c r="G285" s="36">
        <v>11584205</v>
      </c>
      <c r="H285" s="36">
        <v>3310662</v>
      </c>
      <c r="I285" s="36">
        <v>22299957</v>
      </c>
      <c r="J285" s="36">
        <v>10182720</v>
      </c>
      <c r="K285" s="36"/>
      <c r="L285" s="100" t="s">
        <v>2315</v>
      </c>
    </row>
    <row r="286" spans="1:12" ht="15">
      <c r="A286" s="7">
        <v>256</v>
      </c>
      <c r="B286" s="17" t="s">
        <v>1024</v>
      </c>
      <c r="C286" s="90" t="s">
        <v>1025</v>
      </c>
      <c r="D286" s="17" t="s">
        <v>996</v>
      </c>
      <c r="E286" s="17" t="s">
        <v>1026</v>
      </c>
      <c r="F286" s="64">
        <f t="shared" si="3"/>
        <v>17763019</v>
      </c>
      <c r="G286" s="36">
        <v>2566120</v>
      </c>
      <c r="H286" s="36">
        <v>3717471</v>
      </c>
      <c r="I286" s="36">
        <v>0</v>
      </c>
      <c r="J286" s="36">
        <v>11479428</v>
      </c>
      <c r="K286" s="36"/>
      <c r="L286" s="100" t="s">
        <v>2315</v>
      </c>
    </row>
    <row r="287" spans="1:12" ht="15">
      <c r="A287" s="7">
        <v>257</v>
      </c>
      <c r="B287" s="17" t="s">
        <v>1027</v>
      </c>
      <c r="C287" s="90" t="s">
        <v>1028</v>
      </c>
      <c r="D287" s="17" t="s">
        <v>996</v>
      </c>
      <c r="E287" s="17" t="s">
        <v>1029</v>
      </c>
      <c r="F287" s="64">
        <f aca="true" t="shared" si="4" ref="F287:F350">G287+H287+I287+J287</f>
        <v>73638031</v>
      </c>
      <c r="G287" s="36">
        <v>43595650</v>
      </c>
      <c r="H287" s="36">
        <v>4654178</v>
      </c>
      <c r="I287" s="36">
        <v>0</v>
      </c>
      <c r="J287" s="36">
        <v>25388203</v>
      </c>
      <c r="K287" s="36"/>
      <c r="L287" s="100" t="s">
        <v>2315</v>
      </c>
    </row>
    <row r="288" spans="1:12" ht="15">
      <c r="A288" s="7">
        <v>258</v>
      </c>
      <c r="B288" s="17" t="s">
        <v>1030</v>
      </c>
      <c r="C288" s="90" t="s">
        <v>1031</v>
      </c>
      <c r="D288" s="17" t="s">
        <v>996</v>
      </c>
      <c r="E288" s="17" t="s">
        <v>1032</v>
      </c>
      <c r="F288" s="64">
        <f t="shared" si="4"/>
        <v>5923967</v>
      </c>
      <c r="G288" s="36">
        <v>2347725</v>
      </c>
      <c r="H288" s="36">
        <v>2594463</v>
      </c>
      <c r="I288" s="36">
        <v>104000</v>
      </c>
      <c r="J288" s="36">
        <v>877779</v>
      </c>
      <c r="K288" s="36"/>
      <c r="L288" s="100" t="s">
        <v>2315</v>
      </c>
    </row>
    <row r="289" spans="1:12" ht="15">
      <c r="A289" s="7">
        <v>259</v>
      </c>
      <c r="B289" s="17" t="s">
        <v>1034</v>
      </c>
      <c r="C289" s="90" t="s">
        <v>1035</v>
      </c>
      <c r="D289" s="17" t="s">
        <v>1033</v>
      </c>
      <c r="E289" s="17" t="s">
        <v>1036</v>
      </c>
      <c r="F289" s="64">
        <f t="shared" si="4"/>
        <v>2457503</v>
      </c>
      <c r="G289" s="36">
        <v>1310551</v>
      </c>
      <c r="H289" s="36">
        <v>572139</v>
      </c>
      <c r="I289" s="36">
        <v>332100</v>
      </c>
      <c r="J289" s="36">
        <v>242713</v>
      </c>
      <c r="K289" s="36"/>
      <c r="L289" s="100" t="s">
        <v>2310</v>
      </c>
    </row>
    <row r="290" spans="1:12" ht="15">
      <c r="A290" s="7">
        <v>260</v>
      </c>
      <c r="B290" s="17" t="s">
        <v>1037</v>
      </c>
      <c r="C290" s="90" t="s">
        <v>1038</v>
      </c>
      <c r="D290" s="17" t="s">
        <v>1033</v>
      </c>
      <c r="E290" s="17" t="s">
        <v>1039</v>
      </c>
      <c r="F290" s="64">
        <f t="shared" si="4"/>
        <v>702328</v>
      </c>
      <c r="G290" s="36">
        <v>63000</v>
      </c>
      <c r="H290" s="36">
        <v>435021</v>
      </c>
      <c r="I290" s="36">
        <v>500</v>
      </c>
      <c r="J290" s="36">
        <v>203807</v>
      </c>
      <c r="K290" s="36"/>
      <c r="L290" s="100" t="s">
        <v>2315</v>
      </c>
    </row>
    <row r="291" spans="1:12" ht="15">
      <c r="A291" s="7">
        <v>261</v>
      </c>
      <c r="B291" s="17" t="s">
        <v>1040</v>
      </c>
      <c r="C291" s="90" t="s">
        <v>1041</v>
      </c>
      <c r="D291" s="17" t="s">
        <v>1033</v>
      </c>
      <c r="E291" s="17" t="s">
        <v>1042</v>
      </c>
      <c r="F291" s="64">
        <f t="shared" si="4"/>
        <v>118102</v>
      </c>
      <c r="G291" s="36">
        <v>16771</v>
      </c>
      <c r="H291" s="36">
        <v>60550</v>
      </c>
      <c r="I291" s="36">
        <v>0</v>
      </c>
      <c r="J291" s="36">
        <v>40781</v>
      </c>
      <c r="K291" s="36"/>
      <c r="L291" s="100" t="s">
        <v>2310</v>
      </c>
    </row>
    <row r="292" spans="1:12" ht="15">
      <c r="A292" s="7">
        <v>262</v>
      </c>
      <c r="B292" s="17" t="s">
        <v>1043</v>
      </c>
      <c r="C292" s="90" t="s">
        <v>1044</v>
      </c>
      <c r="D292" s="17" t="s">
        <v>1033</v>
      </c>
      <c r="E292" s="17" t="s">
        <v>1045</v>
      </c>
      <c r="F292" s="64">
        <f t="shared" si="4"/>
        <v>151720</v>
      </c>
      <c r="G292" s="36">
        <v>0</v>
      </c>
      <c r="H292" s="36">
        <v>137370</v>
      </c>
      <c r="I292" s="36">
        <v>0</v>
      </c>
      <c r="J292" s="36">
        <v>14350</v>
      </c>
      <c r="K292" s="36"/>
      <c r="L292" s="100" t="s">
        <v>2315</v>
      </c>
    </row>
    <row r="293" spans="1:12" ht="15">
      <c r="A293" s="7">
        <v>263</v>
      </c>
      <c r="B293" s="17" t="s">
        <v>1046</v>
      </c>
      <c r="C293" s="90" t="s">
        <v>1047</v>
      </c>
      <c r="D293" s="17" t="s">
        <v>1033</v>
      </c>
      <c r="E293" s="17" t="s">
        <v>1048</v>
      </c>
      <c r="F293" s="64">
        <f t="shared" si="4"/>
        <v>681146</v>
      </c>
      <c r="G293" s="36">
        <v>0</v>
      </c>
      <c r="H293" s="36">
        <v>417908</v>
      </c>
      <c r="I293" s="36">
        <v>0</v>
      </c>
      <c r="J293" s="36">
        <v>263238</v>
      </c>
      <c r="K293" s="36"/>
      <c r="L293" s="100" t="s">
        <v>2310</v>
      </c>
    </row>
    <row r="294" spans="1:12" ht="15">
      <c r="A294" s="7">
        <v>264</v>
      </c>
      <c r="B294" s="17" t="s">
        <v>1049</v>
      </c>
      <c r="C294" s="90" t="s">
        <v>1050</v>
      </c>
      <c r="D294" s="17" t="s">
        <v>1033</v>
      </c>
      <c r="E294" s="17" t="s">
        <v>1051</v>
      </c>
      <c r="F294" s="64">
        <f t="shared" si="4"/>
        <v>4944878</v>
      </c>
      <c r="G294" s="36">
        <v>288400</v>
      </c>
      <c r="H294" s="36">
        <v>2168399</v>
      </c>
      <c r="I294" s="36">
        <v>41151</v>
      </c>
      <c r="J294" s="36">
        <v>2446928</v>
      </c>
      <c r="K294" s="36"/>
      <c r="L294" s="100" t="s">
        <v>2310</v>
      </c>
    </row>
    <row r="295" spans="1:12" ht="15">
      <c r="A295" s="7">
        <v>265</v>
      </c>
      <c r="B295" s="17" t="s">
        <v>1052</v>
      </c>
      <c r="C295" s="90" t="s">
        <v>1053</v>
      </c>
      <c r="D295" s="17" t="s">
        <v>1033</v>
      </c>
      <c r="E295" s="17" t="s">
        <v>1054</v>
      </c>
      <c r="F295" s="64">
        <f t="shared" si="4"/>
        <v>1800455</v>
      </c>
      <c r="G295" s="36">
        <v>341800</v>
      </c>
      <c r="H295" s="36">
        <v>814103</v>
      </c>
      <c r="I295" s="36">
        <v>94600</v>
      </c>
      <c r="J295" s="36">
        <v>549952</v>
      </c>
      <c r="K295" s="36"/>
      <c r="L295" s="100" t="s">
        <v>2310</v>
      </c>
    </row>
    <row r="296" spans="1:12" ht="15">
      <c r="A296" s="7">
        <v>266</v>
      </c>
      <c r="B296" s="17" t="s">
        <v>1055</v>
      </c>
      <c r="C296" s="90" t="s">
        <v>1056</v>
      </c>
      <c r="D296" s="17" t="s">
        <v>1033</v>
      </c>
      <c r="E296" s="17" t="s">
        <v>1057</v>
      </c>
      <c r="F296" s="64">
        <f t="shared" si="4"/>
        <v>821913</v>
      </c>
      <c r="G296" s="36">
        <v>26600</v>
      </c>
      <c r="H296" s="36">
        <v>706539</v>
      </c>
      <c r="I296" s="36">
        <v>9175</v>
      </c>
      <c r="J296" s="36">
        <v>79599</v>
      </c>
      <c r="K296" s="36"/>
      <c r="L296" s="100" t="s">
        <v>2310</v>
      </c>
    </row>
    <row r="297" spans="1:12" ht="15">
      <c r="A297" s="7">
        <v>267</v>
      </c>
      <c r="B297" s="17" t="s">
        <v>1058</v>
      </c>
      <c r="C297" s="90" t="s">
        <v>1059</v>
      </c>
      <c r="D297" s="17" t="s">
        <v>1033</v>
      </c>
      <c r="E297" s="17" t="s">
        <v>1060</v>
      </c>
      <c r="F297" s="64">
        <f t="shared" si="4"/>
        <v>698213</v>
      </c>
      <c r="G297" s="36">
        <v>0</v>
      </c>
      <c r="H297" s="36">
        <v>270568</v>
      </c>
      <c r="I297" s="36">
        <v>0</v>
      </c>
      <c r="J297" s="36">
        <v>427645</v>
      </c>
      <c r="K297" s="36"/>
      <c r="L297" s="100" t="s">
        <v>2315</v>
      </c>
    </row>
    <row r="298" spans="1:12" ht="15">
      <c r="A298" s="7">
        <v>268</v>
      </c>
      <c r="B298" s="17" t="s">
        <v>1061</v>
      </c>
      <c r="C298" s="90" t="s">
        <v>1062</v>
      </c>
      <c r="D298" s="17" t="s">
        <v>1033</v>
      </c>
      <c r="E298" s="17" t="s">
        <v>940</v>
      </c>
      <c r="F298" s="64">
        <f t="shared" si="4"/>
        <v>1631629</v>
      </c>
      <c r="G298" s="36">
        <v>537300</v>
      </c>
      <c r="H298" s="36">
        <v>868112</v>
      </c>
      <c r="I298" s="36">
        <v>62500</v>
      </c>
      <c r="J298" s="36">
        <v>163717</v>
      </c>
      <c r="K298" s="36"/>
      <c r="L298" s="100" t="s">
        <v>2310</v>
      </c>
    </row>
    <row r="299" spans="1:12" ht="15">
      <c r="A299" s="7">
        <v>269</v>
      </c>
      <c r="B299" s="17" t="s">
        <v>1063</v>
      </c>
      <c r="C299" s="90" t="s">
        <v>1064</v>
      </c>
      <c r="D299" s="17" t="s">
        <v>1033</v>
      </c>
      <c r="E299" s="17" t="s">
        <v>1065</v>
      </c>
      <c r="F299" s="64">
        <f t="shared" si="4"/>
        <v>424113</v>
      </c>
      <c r="G299" s="36">
        <v>63100</v>
      </c>
      <c r="H299" s="36">
        <v>349353</v>
      </c>
      <c r="I299" s="36">
        <v>3500</v>
      </c>
      <c r="J299" s="36">
        <v>8160</v>
      </c>
      <c r="K299" s="36"/>
      <c r="L299" s="100" t="s">
        <v>2310</v>
      </c>
    </row>
    <row r="300" spans="1:12" ht="15">
      <c r="A300" s="7">
        <v>270</v>
      </c>
      <c r="B300" s="17" t="s">
        <v>1066</v>
      </c>
      <c r="C300" s="90" t="s">
        <v>1067</v>
      </c>
      <c r="D300" s="17" t="s">
        <v>1033</v>
      </c>
      <c r="E300" s="17" t="s">
        <v>1068</v>
      </c>
      <c r="F300" s="64">
        <f t="shared" si="4"/>
        <v>265140</v>
      </c>
      <c r="G300" s="36">
        <v>0</v>
      </c>
      <c r="H300" s="36">
        <v>172550</v>
      </c>
      <c r="I300" s="36">
        <v>1000</v>
      </c>
      <c r="J300" s="36">
        <v>91590</v>
      </c>
      <c r="K300" s="36"/>
      <c r="L300" s="100" t="s">
        <v>2310</v>
      </c>
    </row>
    <row r="301" spans="1:12" ht="15">
      <c r="A301" s="7">
        <v>271</v>
      </c>
      <c r="B301" s="17" t="s">
        <v>1069</v>
      </c>
      <c r="C301" s="90" t="s">
        <v>1070</v>
      </c>
      <c r="D301" s="17" t="s">
        <v>1033</v>
      </c>
      <c r="E301" s="17" t="s">
        <v>1071</v>
      </c>
      <c r="F301" s="64">
        <f t="shared" si="4"/>
        <v>219878</v>
      </c>
      <c r="G301" s="36">
        <v>53650</v>
      </c>
      <c r="H301" s="36">
        <v>120027</v>
      </c>
      <c r="I301" s="36">
        <v>0</v>
      </c>
      <c r="J301" s="36">
        <v>46201</v>
      </c>
      <c r="K301" s="36"/>
      <c r="L301" s="100" t="s">
        <v>2310</v>
      </c>
    </row>
    <row r="302" spans="1:12" ht="15">
      <c r="A302" s="7">
        <v>272</v>
      </c>
      <c r="B302" s="17" t="s">
        <v>1072</v>
      </c>
      <c r="C302" s="90" t="s">
        <v>1073</v>
      </c>
      <c r="D302" s="17" t="s">
        <v>1033</v>
      </c>
      <c r="E302" s="17" t="s">
        <v>1074</v>
      </c>
      <c r="F302" s="64">
        <f t="shared" si="4"/>
        <v>995799</v>
      </c>
      <c r="G302" s="36">
        <v>447000</v>
      </c>
      <c r="H302" s="36">
        <v>352313</v>
      </c>
      <c r="I302" s="36">
        <v>0</v>
      </c>
      <c r="J302" s="36">
        <v>196486</v>
      </c>
      <c r="K302" s="36"/>
      <c r="L302" s="100" t="s">
        <v>2315</v>
      </c>
    </row>
    <row r="303" spans="1:12" ht="15">
      <c r="A303" s="7">
        <v>273</v>
      </c>
      <c r="B303" s="17" t="s">
        <v>1075</v>
      </c>
      <c r="C303" s="90" t="s">
        <v>1076</v>
      </c>
      <c r="D303" s="17" t="s">
        <v>1033</v>
      </c>
      <c r="E303" s="17" t="s">
        <v>1077</v>
      </c>
      <c r="F303" s="64">
        <f t="shared" si="4"/>
        <v>954029</v>
      </c>
      <c r="G303" s="36">
        <v>4300</v>
      </c>
      <c r="H303" s="36">
        <v>282758</v>
      </c>
      <c r="I303" s="36">
        <v>72390</v>
      </c>
      <c r="J303" s="36">
        <v>594581</v>
      </c>
      <c r="K303" s="36"/>
      <c r="L303" s="100" t="s">
        <v>2310</v>
      </c>
    </row>
    <row r="304" spans="1:12" ht="15">
      <c r="A304" s="7">
        <v>274</v>
      </c>
      <c r="B304" s="17" t="s">
        <v>1078</v>
      </c>
      <c r="C304" s="90" t="s">
        <v>1079</v>
      </c>
      <c r="D304" s="17" t="s">
        <v>1033</v>
      </c>
      <c r="E304" s="17" t="s">
        <v>1080</v>
      </c>
      <c r="F304" s="64">
        <f t="shared" si="4"/>
        <v>1250252</v>
      </c>
      <c r="G304" s="36">
        <v>446150</v>
      </c>
      <c r="H304" s="36">
        <v>618514</v>
      </c>
      <c r="I304" s="36">
        <v>32800</v>
      </c>
      <c r="J304" s="36">
        <v>152788</v>
      </c>
      <c r="K304" s="36"/>
      <c r="L304" s="100" t="s">
        <v>2310</v>
      </c>
    </row>
    <row r="305" spans="1:12" ht="15">
      <c r="A305" s="7">
        <v>275</v>
      </c>
      <c r="B305" s="17" t="s">
        <v>1081</v>
      </c>
      <c r="C305" s="90" t="s">
        <v>1082</v>
      </c>
      <c r="D305" s="17" t="s">
        <v>1033</v>
      </c>
      <c r="E305" s="17" t="s">
        <v>1083</v>
      </c>
      <c r="F305" s="64">
        <f t="shared" si="4"/>
        <v>1677290</v>
      </c>
      <c r="G305" s="36">
        <v>89300</v>
      </c>
      <c r="H305" s="36">
        <v>1251436</v>
      </c>
      <c r="I305" s="36">
        <v>0</v>
      </c>
      <c r="J305" s="36">
        <v>336554</v>
      </c>
      <c r="K305" s="36"/>
      <c r="L305" s="100" t="s">
        <v>2310</v>
      </c>
    </row>
    <row r="306" spans="1:12" ht="15">
      <c r="A306" s="7">
        <v>276</v>
      </c>
      <c r="B306" s="17" t="s">
        <v>1084</v>
      </c>
      <c r="C306" s="90" t="s">
        <v>1085</v>
      </c>
      <c r="D306" s="17" t="s">
        <v>1033</v>
      </c>
      <c r="E306" s="17" t="s">
        <v>1086</v>
      </c>
      <c r="F306" s="64">
        <f t="shared" si="4"/>
        <v>213253</v>
      </c>
      <c r="G306" s="36">
        <v>0</v>
      </c>
      <c r="H306" s="36">
        <v>105100</v>
      </c>
      <c r="I306" s="36">
        <v>0</v>
      </c>
      <c r="J306" s="36">
        <v>108153</v>
      </c>
      <c r="K306" s="36"/>
      <c r="L306" s="100" t="s">
        <v>2310</v>
      </c>
    </row>
    <row r="307" spans="1:12" ht="15">
      <c r="A307" s="7">
        <v>277</v>
      </c>
      <c r="B307" s="17" t="s">
        <v>1087</v>
      </c>
      <c r="C307" s="90" t="s">
        <v>1088</v>
      </c>
      <c r="D307" s="17" t="s">
        <v>1033</v>
      </c>
      <c r="E307" s="17" t="s">
        <v>1089</v>
      </c>
      <c r="F307" s="64">
        <f t="shared" si="4"/>
        <v>719760</v>
      </c>
      <c r="G307" s="36">
        <v>6200</v>
      </c>
      <c r="H307" s="36">
        <v>590781</v>
      </c>
      <c r="I307" s="36">
        <v>48702</v>
      </c>
      <c r="J307" s="36">
        <v>74077</v>
      </c>
      <c r="K307" s="64"/>
      <c r="L307" s="100" t="s">
        <v>2315</v>
      </c>
    </row>
    <row r="308" spans="1:12" ht="15">
      <c r="A308" s="7">
        <v>278</v>
      </c>
      <c r="B308" s="17" t="s">
        <v>1090</v>
      </c>
      <c r="C308" s="90" t="s">
        <v>1091</v>
      </c>
      <c r="D308" s="17" t="s">
        <v>1033</v>
      </c>
      <c r="E308" s="17" t="s">
        <v>1092</v>
      </c>
      <c r="F308" s="64">
        <f t="shared" si="4"/>
        <v>103796</v>
      </c>
      <c r="G308" s="36">
        <v>0</v>
      </c>
      <c r="H308" s="36">
        <v>37642</v>
      </c>
      <c r="I308" s="36">
        <v>0</v>
      </c>
      <c r="J308" s="36">
        <v>66154</v>
      </c>
      <c r="K308" s="36"/>
      <c r="L308" s="100" t="s">
        <v>2310</v>
      </c>
    </row>
    <row r="309" spans="1:12" ht="15">
      <c r="A309" s="7">
        <v>279</v>
      </c>
      <c r="B309" s="17" t="s">
        <v>1093</v>
      </c>
      <c r="C309" s="90" t="s">
        <v>1094</v>
      </c>
      <c r="D309" s="17" t="s">
        <v>1033</v>
      </c>
      <c r="E309" s="17" t="s">
        <v>1095</v>
      </c>
      <c r="F309" s="64">
        <f t="shared" si="4"/>
        <v>21156009</v>
      </c>
      <c r="G309" s="36">
        <v>6055683</v>
      </c>
      <c r="H309" s="36">
        <v>3334456</v>
      </c>
      <c r="I309" s="36">
        <v>4038765</v>
      </c>
      <c r="J309" s="36">
        <v>7727105</v>
      </c>
      <c r="K309" s="36"/>
      <c r="L309" s="100" t="s">
        <v>2310</v>
      </c>
    </row>
    <row r="310" spans="1:12" ht="15">
      <c r="A310" s="7">
        <v>280</v>
      </c>
      <c r="B310" s="17" t="s">
        <v>1096</v>
      </c>
      <c r="C310" s="90" t="s">
        <v>1097</v>
      </c>
      <c r="D310" s="17" t="s">
        <v>1033</v>
      </c>
      <c r="E310" s="17" t="s">
        <v>1098</v>
      </c>
      <c r="F310" s="64">
        <f t="shared" si="4"/>
        <v>10421983</v>
      </c>
      <c r="G310" s="36">
        <v>6495651</v>
      </c>
      <c r="H310" s="36">
        <v>2565099</v>
      </c>
      <c r="I310" s="36">
        <v>647540</v>
      </c>
      <c r="J310" s="36">
        <v>713693</v>
      </c>
      <c r="K310" s="36"/>
      <c r="L310" s="100" t="s">
        <v>2310</v>
      </c>
    </row>
    <row r="311" spans="1:12" ht="15">
      <c r="A311" s="7">
        <v>281</v>
      </c>
      <c r="B311" s="17" t="s">
        <v>1099</v>
      </c>
      <c r="C311" s="90" t="s">
        <v>1100</v>
      </c>
      <c r="D311" s="17" t="s">
        <v>1033</v>
      </c>
      <c r="E311" s="17" t="s">
        <v>1101</v>
      </c>
      <c r="F311" s="64">
        <f t="shared" si="4"/>
        <v>89625</v>
      </c>
      <c r="G311" s="36">
        <v>0</v>
      </c>
      <c r="H311" s="36">
        <v>49375</v>
      </c>
      <c r="I311" s="36">
        <v>0</v>
      </c>
      <c r="J311" s="36">
        <v>40250</v>
      </c>
      <c r="K311" s="36"/>
      <c r="L311" s="100" t="s">
        <v>2315</v>
      </c>
    </row>
    <row r="312" spans="1:12" ht="15">
      <c r="A312" s="7">
        <v>282</v>
      </c>
      <c r="B312" s="17" t="s">
        <v>1102</v>
      </c>
      <c r="C312" s="90" t="s">
        <v>1103</v>
      </c>
      <c r="D312" s="17" t="s">
        <v>1033</v>
      </c>
      <c r="E312" s="17" t="s">
        <v>1104</v>
      </c>
      <c r="F312" s="64">
        <f t="shared" si="4"/>
        <v>3377492</v>
      </c>
      <c r="G312" s="36">
        <v>622601</v>
      </c>
      <c r="H312" s="36">
        <v>2580195</v>
      </c>
      <c r="I312" s="36">
        <v>88145</v>
      </c>
      <c r="J312" s="36">
        <v>86551</v>
      </c>
      <c r="K312" s="36"/>
      <c r="L312" s="100" t="s">
        <v>2315</v>
      </c>
    </row>
    <row r="313" spans="1:12" ht="15">
      <c r="A313" s="7">
        <v>283</v>
      </c>
      <c r="B313" s="17" t="s">
        <v>1105</v>
      </c>
      <c r="C313" s="90" t="s">
        <v>1106</v>
      </c>
      <c r="D313" s="17" t="s">
        <v>1033</v>
      </c>
      <c r="E313" s="17" t="s">
        <v>1107</v>
      </c>
      <c r="F313" s="64">
        <f t="shared" si="4"/>
        <v>1042320</v>
      </c>
      <c r="G313" s="36">
        <v>200000</v>
      </c>
      <c r="H313" s="36">
        <v>320016</v>
      </c>
      <c r="I313" s="36">
        <v>0</v>
      </c>
      <c r="J313" s="36">
        <v>522304</v>
      </c>
      <c r="K313" s="36"/>
      <c r="L313" s="100" t="s">
        <v>2310</v>
      </c>
    </row>
    <row r="314" spans="1:12" ht="15">
      <c r="A314" s="7">
        <v>284</v>
      </c>
      <c r="B314" s="17" t="s">
        <v>1108</v>
      </c>
      <c r="C314" s="90" t="s">
        <v>1109</v>
      </c>
      <c r="D314" s="17" t="s">
        <v>1033</v>
      </c>
      <c r="E314" s="17" t="s">
        <v>1110</v>
      </c>
      <c r="F314" s="64">
        <f t="shared" si="4"/>
        <v>977720</v>
      </c>
      <c r="G314" s="36">
        <v>0</v>
      </c>
      <c r="H314" s="36">
        <v>585619</v>
      </c>
      <c r="I314" s="36">
        <v>174700</v>
      </c>
      <c r="J314" s="36">
        <v>217401</v>
      </c>
      <c r="K314" s="36"/>
      <c r="L314" s="100" t="s">
        <v>2310</v>
      </c>
    </row>
    <row r="315" spans="1:12" ht="15">
      <c r="A315" s="7">
        <v>285</v>
      </c>
      <c r="B315" s="17" t="s">
        <v>1112</v>
      </c>
      <c r="C315" s="90" t="s">
        <v>1113</v>
      </c>
      <c r="D315" s="17" t="s">
        <v>1111</v>
      </c>
      <c r="E315" s="17" t="s">
        <v>1114</v>
      </c>
      <c r="F315" s="64">
        <f t="shared" si="4"/>
        <v>5780372</v>
      </c>
      <c r="G315" s="36">
        <v>388001</v>
      </c>
      <c r="H315" s="36">
        <v>1922004</v>
      </c>
      <c r="I315" s="36">
        <v>37500</v>
      </c>
      <c r="J315" s="36">
        <v>3432867</v>
      </c>
      <c r="K315" s="36"/>
      <c r="L315" s="100" t="s">
        <v>2310</v>
      </c>
    </row>
    <row r="316" spans="1:12" ht="15">
      <c r="A316" s="7">
        <v>286</v>
      </c>
      <c r="B316" s="17" t="s">
        <v>1122</v>
      </c>
      <c r="C316" s="90" t="s">
        <v>1123</v>
      </c>
      <c r="D316" s="17" t="s">
        <v>1111</v>
      </c>
      <c r="E316" s="17" t="s">
        <v>1124</v>
      </c>
      <c r="F316" s="64">
        <f t="shared" si="4"/>
        <v>7982001</v>
      </c>
      <c r="G316" s="36">
        <v>364250</v>
      </c>
      <c r="H316" s="36">
        <v>3471731</v>
      </c>
      <c r="I316" s="36">
        <v>51711</v>
      </c>
      <c r="J316" s="36">
        <v>4094309</v>
      </c>
      <c r="K316" s="36"/>
      <c r="L316" s="100" t="s">
        <v>2310</v>
      </c>
    </row>
    <row r="317" spans="1:12" ht="15">
      <c r="A317" s="7">
        <v>287</v>
      </c>
      <c r="B317" s="17" t="s">
        <v>1125</v>
      </c>
      <c r="C317" s="90" t="s">
        <v>1126</v>
      </c>
      <c r="D317" s="17" t="s">
        <v>1111</v>
      </c>
      <c r="E317" s="17" t="s">
        <v>291</v>
      </c>
      <c r="F317" s="64">
        <f t="shared" si="4"/>
        <v>38694803</v>
      </c>
      <c r="G317" s="36">
        <v>6446008</v>
      </c>
      <c r="H317" s="36">
        <v>8241051</v>
      </c>
      <c r="I317" s="36">
        <v>13825442</v>
      </c>
      <c r="J317" s="36">
        <v>10182302</v>
      </c>
      <c r="K317" s="36"/>
      <c r="L317" s="100" t="s">
        <v>2315</v>
      </c>
    </row>
    <row r="318" spans="1:12" ht="15">
      <c r="A318" s="7">
        <v>288</v>
      </c>
      <c r="B318" s="17" t="s">
        <v>1127</v>
      </c>
      <c r="C318" s="90" t="s">
        <v>1128</v>
      </c>
      <c r="D318" s="17" t="s">
        <v>1111</v>
      </c>
      <c r="E318" s="17" t="s">
        <v>1129</v>
      </c>
      <c r="F318" s="64">
        <f t="shared" si="4"/>
        <v>1870050</v>
      </c>
      <c r="G318" s="36">
        <v>0</v>
      </c>
      <c r="H318" s="36">
        <v>620954</v>
      </c>
      <c r="I318" s="36">
        <v>0</v>
      </c>
      <c r="J318" s="36">
        <v>1249096</v>
      </c>
      <c r="K318" s="36"/>
      <c r="L318" s="100" t="s">
        <v>2310</v>
      </c>
    </row>
    <row r="319" spans="1:12" ht="15">
      <c r="A319" s="7">
        <v>289</v>
      </c>
      <c r="B319" s="17" t="s">
        <v>1130</v>
      </c>
      <c r="C319" s="90" t="s">
        <v>1131</v>
      </c>
      <c r="D319" s="17" t="s">
        <v>1111</v>
      </c>
      <c r="E319" s="17" t="s">
        <v>1132</v>
      </c>
      <c r="F319" s="64">
        <f t="shared" si="4"/>
        <v>949468</v>
      </c>
      <c r="G319" s="36">
        <v>111193</v>
      </c>
      <c r="H319" s="36">
        <v>406774</v>
      </c>
      <c r="I319" s="36">
        <v>2451</v>
      </c>
      <c r="J319" s="36">
        <v>429050</v>
      </c>
      <c r="K319" s="36"/>
      <c r="L319" s="100" t="s">
        <v>2310</v>
      </c>
    </row>
    <row r="320" spans="1:12" ht="15">
      <c r="A320" s="7">
        <v>290</v>
      </c>
      <c r="B320" s="17" t="s">
        <v>1133</v>
      </c>
      <c r="C320" s="90" t="s">
        <v>1134</v>
      </c>
      <c r="D320" s="17" t="s">
        <v>1111</v>
      </c>
      <c r="E320" s="17" t="s">
        <v>838</v>
      </c>
      <c r="F320" s="64">
        <f t="shared" si="4"/>
        <v>8463371</v>
      </c>
      <c r="G320" s="36">
        <v>2019736</v>
      </c>
      <c r="H320" s="36">
        <v>3637476</v>
      </c>
      <c r="I320" s="36">
        <v>52102</v>
      </c>
      <c r="J320" s="36">
        <v>2754057</v>
      </c>
      <c r="K320" s="36"/>
      <c r="L320" s="100" t="s">
        <v>2310</v>
      </c>
    </row>
    <row r="321" spans="1:12" ht="15">
      <c r="A321" s="7">
        <v>291</v>
      </c>
      <c r="B321" s="17" t="s">
        <v>1135</v>
      </c>
      <c r="C321" s="90" t="s">
        <v>1136</v>
      </c>
      <c r="D321" s="17" t="s">
        <v>1111</v>
      </c>
      <c r="E321" s="17" t="s">
        <v>841</v>
      </c>
      <c r="F321" s="64">
        <f t="shared" si="4"/>
        <v>27160944</v>
      </c>
      <c r="G321" s="36">
        <v>429000</v>
      </c>
      <c r="H321" s="36">
        <v>4209445</v>
      </c>
      <c r="I321" s="36">
        <v>1053421</v>
      </c>
      <c r="J321" s="36">
        <v>21469078</v>
      </c>
      <c r="K321" s="36"/>
      <c r="L321" s="100" t="s">
        <v>2310</v>
      </c>
    </row>
    <row r="322" spans="1:12" ht="15">
      <c r="A322" s="7">
        <v>292</v>
      </c>
      <c r="B322" s="17" t="s">
        <v>1137</v>
      </c>
      <c r="C322" s="90" t="s">
        <v>1138</v>
      </c>
      <c r="D322" s="17" t="s">
        <v>1111</v>
      </c>
      <c r="E322" s="17" t="s">
        <v>1139</v>
      </c>
      <c r="F322" s="64">
        <f t="shared" si="4"/>
        <v>1683304</v>
      </c>
      <c r="G322" s="36">
        <v>0</v>
      </c>
      <c r="H322" s="36">
        <v>888900</v>
      </c>
      <c r="I322" s="36">
        <v>188182</v>
      </c>
      <c r="J322" s="36">
        <v>606222</v>
      </c>
      <c r="K322" s="36"/>
      <c r="L322" s="100" t="s">
        <v>2310</v>
      </c>
    </row>
    <row r="323" spans="1:12" ht="15">
      <c r="A323" s="7">
        <v>293</v>
      </c>
      <c r="B323" s="17" t="s">
        <v>1140</v>
      </c>
      <c r="C323" s="90" t="s">
        <v>1141</v>
      </c>
      <c r="D323" s="17" t="s">
        <v>1111</v>
      </c>
      <c r="E323" s="17" t="s">
        <v>1142</v>
      </c>
      <c r="F323" s="86" t="s">
        <v>2257</v>
      </c>
      <c r="G323" s="36"/>
      <c r="H323" s="36"/>
      <c r="I323" s="36"/>
      <c r="J323" s="36"/>
      <c r="K323" s="36"/>
      <c r="L323" s="56" t="s">
        <v>2284</v>
      </c>
    </row>
    <row r="324" spans="1:12" ht="15">
      <c r="A324" s="7">
        <v>294</v>
      </c>
      <c r="B324" s="17" t="s">
        <v>1143</v>
      </c>
      <c r="C324" s="108" t="s">
        <v>1144</v>
      </c>
      <c r="D324" s="17" t="s">
        <v>1111</v>
      </c>
      <c r="E324" s="17" t="s">
        <v>1739</v>
      </c>
      <c r="F324" s="64">
        <f aca="true" t="shared" si="5" ref="F324:F387">G324+H324+I324+J324</f>
        <v>64979506</v>
      </c>
      <c r="G324" s="36">
        <v>10007450</v>
      </c>
      <c r="H324" s="36">
        <v>11867441</v>
      </c>
      <c r="I324" s="36">
        <v>25132700</v>
      </c>
      <c r="J324" s="36">
        <v>17971915</v>
      </c>
      <c r="K324" s="36"/>
      <c r="L324" s="100" t="s">
        <v>2310</v>
      </c>
    </row>
    <row r="325" spans="1:12" ht="15">
      <c r="A325" s="7">
        <v>295</v>
      </c>
      <c r="B325" s="17" t="s">
        <v>1146</v>
      </c>
      <c r="C325" s="90" t="s">
        <v>1147</v>
      </c>
      <c r="D325" s="17" t="s">
        <v>1111</v>
      </c>
      <c r="E325" s="17" t="s">
        <v>1148</v>
      </c>
      <c r="F325" s="64">
        <f t="shared" si="5"/>
        <v>8516366</v>
      </c>
      <c r="G325" s="36">
        <v>0</v>
      </c>
      <c r="H325" s="36">
        <v>5237554</v>
      </c>
      <c r="I325" s="36">
        <v>33600</v>
      </c>
      <c r="J325" s="36">
        <v>3245212</v>
      </c>
      <c r="K325" s="36"/>
      <c r="L325" s="100" t="s">
        <v>2315</v>
      </c>
    </row>
    <row r="326" spans="1:12" ht="15">
      <c r="A326" s="7">
        <v>296</v>
      </c>
      <c r="B326" s="17" t="s">
        <v>1149</v>
      </c>
      <c r="C326" s="90" t="s">
        <v>1150</v>
      </c>
      <c r="D326" s="17" t="s">
        <v>1111</v>
      </c>
      <c r="E326" s="17" t="s">
        <v>1118</v>
      </c>
      <c r="F326" s="64">
        <f t="shared" si="5"/>
        <v>17572419</v>
      </c>
      <c r="G326" s="36">
        <v>4606400</v>
      </c>
      <c r="H326" s="36">
        <v>2014604</v>
      </c>
      <c r="I326" s="36">
        <v>4508880</v>
      </c>
      <c r="J326" s="36">
        <v>6442535</v>
      </c>
      <c r="K326" s="36"/>
      <c r="L326" s="100" t="s">
        <v>2310</v>
      </c>
    </row>
    <row r="327" spans="1:12" ht="15">
      <c r="A327" s="7">
        <v>297</v>
      </c>
      <c r="B327" s="17" t="s">
        <v>1151</v>
      </c>
      <c r="C327" s="90" t="s">
        <v>1152</v>
      </c>
      <c r="D327" s="17" t="s">
        <v>1111</v>
      </c>
      <c r="E327" s="17" t="s">
        <v>1153</v>
      </c>
      <c r="F327" s="64">
        <f t="shared" si="5"/>
        <v>38315468</v>
      </c>
      <c r="G327" s="36">
        <v>5149625</v>
      </c>
      <c r="H327" s="36">
        <v>4117471</v>
      </c>
      <c r="I327" s="36">
        <v>3561592</v>
      </c>
      <c r="J327" s="36">
        <v>25486780</v>
      </c>
      <c r="K327" s="36"/>
      <c r="L327" s="100" t="s">
        <v>2310</v>
      </c>
    </row>
    <row r="328" spans="1:12" ht="15">
      <c r="A328" s="7">
        <v>298</v>
      </c>
      <c r="B328" s="17" t="s">
        <v>1155</v>
      </c>
      <c r="C328" s="90" t="s">
        <v>1156</v>
      </c>
      <c r="D328" s="17" t="s">
        <v>1154</v>
      </c>
      <c r="E328" s="17" t="s">
        <v>1157</v>
      </c>
      <c r="F328" s="64">
        <f t="shared" si="5"/>
        <v>3512966</v>
      </c>
      <c r="G328" s="36">
        <v>506100</v>
      </c>
      <c r="H328" s="36">
        <v>1246837</v>
      </c>
      <c r="I328" s="36">
        <v>799500</v>
      </c>
      <c r="J328" s="36">
        <v>960529</v>
      </c>
      <c r="K328" s="36"/>
      <c r="L328" s="100" t="s">
        <v>2310</v>
      </c>
    </row>
    <row r="329" spans="1:12" ht="15">
      <c r="A329" s="7">
        <v>299</v>
      </c>
      <c r="B329" s="17" t="s">
        <v>1158</v>
      </c>
      <c r="C329" s="90" t="s">
        <v>1159</v>
      </c>
      <c r="D329" s="17" t="s">
        <v>1154</v>
      </c>
      <c r="E329" s="17" t="s">
        <v>1160</v>
      </c>
      <c r="F329" s="64">
        <f t="shared" si="5"/>
        <v>4321775</v>
      </c>
      <c r="G329" s="36">
        <v>433300</v>
      </c>
      <c r="H329" s="36">
        <v>1694567</v>
      </c>
      <c r="I329" s="36">
        <v>256850</v>
      </c>
      <c r="J329" s="36">
        <v>1937058</v>
      </c>
      <c r="K329" s="36"/>
      <c r="L329" s="100" t="s">
        <v>2310</v>
      </c>
    </row>
    <row r="330" spans="1:12" ht="15">
      <c r="A330" s="7">
        <v>300</v>
      </c>
      <c r="B330" s="17" t="s">
        <v>1161</v>
      </c>
      <c r="C330" s="90" t="s">
        <v>1162</v>
      </c>
      <c r="D330" s="17" t="s">
        <v>1154</v>
      </c>
      <c r="E330" s="17" t="s">
        <v>1163</v>
      </c>
      <c r="F330" s="64">
        <f t="shared" si="5"/>
        <v>775785</v>
      </c>
      <c r="G330" s="36">
        <v>216560</v>
      </c>
      <c r="H330" s="36">
        <v>415976</v>
      </c>
      <c r="I330" s="36">
        <v>0</v>
      </c>
      <c r="J330" s="36">
        <v>143249</v>
      </c>
      <c r="K330" s="36"/>
      <c r="L330" s="100" t="s">
        <v>2315</v>
      </c>
    </row>
    <row r="331" spans="1:12" ht="15">
      <c r="A331" s="7">
        <v>301</v>
      </c>
      <c r="B331" s="17" t="s">
        <v>1164</v>
      </c>
      <c r="C331" s="90" t="s">
        <v>1165</v>
      </c>
      <c r="D331" s="17" t="s">
        <v>1154</v>
      </c>
      <c r="E331" s="17" t="s">
        <v>1166</v>
      </c>
      <c r="F331" s="64">
        <f t="shared" si="5"/>
        <v>12329016</v>
      </c>
      <c r="G331" s="36">
        <v>3671700</v>
      </c>
      <c r="H331" s="36">
        <v>5644419</v>
      </c>
      <c r="I331" s="36">
        <v>1016022</v>
      </c>
      <c r="J331" s="36">
        <v>1996875</v>
      </c>
      <c r="K331" s="36"/>
      <c r="L331" s="79" t="s">
        <v>2280</v>
      </c>
    </row>
    <row r="332" spans="1:12" ht="15">
      <c r="A332" s="7">
        <v>302</v>
      </c>
      <c r="B332" s="17" t="s">
        <v>1167</v>
      </c>
      <c r="C332" s="90" t="s">
        <v>1168</v>
      </c>
      <c r="D332" s="17" t="s">
        <v>1154</v>
      </c>
      <c r="E332" s="17" t="s">
        <v>1169</v>
      </c>
      <c r="F332" s="64">
        <f t="shared" si="5"/>
        <v>44235871</v>
      </c>
      <c r="G332" s="36">
        <v>16179981</v>
      </c>
      <c r="H332" s="36">
        <v>12172517</v>
      </c>
      <c r="I332" s="36">
        <v>1525229</v>
      </c>
      <c r="J332" s="36">
        <v>14358144</v>
      </c>
      <c r="K332" s="36"/>
      <c r="L332" s="100" t="s">
        <v>2310</v>
      </c>
    </row>
    <row r="333" spans="1:12" ht="15">
      <c r="A333" s="7">
        <v>303</v>
      </c>
      <c r="B333" s="17" t="s">
        <v>1170</v>
      </c>
      <c r="C333" s="90" t="s">
        <v>1171</v>
      </c>
      <c r="D333" s="17" t="s">
        <v>1154</v>
      </c>
      <c r="E333" s="17" t="s">
        <v>1172</v>
      </c>
      <c r="F333" s="64">
        <f t="shared" si="5"/>
        <v>1200942</v>
      </c>
      <c r="G333" s="36">
        <v>0</v>
      </c>
      <c r="H333" s="36">
        <v>1200942</v>
      </c>
      <c r="I333" s="36">
        <v>0</v>
      </c>
      <c r="J333" s="36">
        <v>0</v>
      </c>
      <c r="K333" s="36"/>
      <c r="L333" s="100" t="s">
        <v>2310</v>
      </c>
    </row>
    <row r="334" spans="1:12" ht="15">
      <c r="A334" s="7">
        <v>304</v>
      </c>
      <c r="B334" s="17" t="s">
        <v>1173</v>
      </c>
      <c r="C334" s="90" t="s">
        <v>1174</v>
      </c>
      <c r="D334" s="17" t="s">
        <v>1154</v>
      </c>
      <c r="E334" s="17" t="s">
        <v>1175</v>
      </c>
      <c r="F334" s="64">
        <f t="shared" si="5"/>
        <v>2619015</v>
      </c>
      <c r="G334" s="36">
        <v>231000</v>
      </c>
      <c r="H334" s="36">
        <v>80000</v>
      </c>
      <c r="I334" s="36">
        <v>0</v>
      </c>
      <c r="J334" s="36">
        <v>2308015</v>
      </c>
      <c r="K334" s="36"/>
      <c r="L334" s="100" t="s">
        <v>2315</v>
      </c>
    </row>
    <row r="335" spans="1:12" ht="15">
      <c r="A335" s="7">
        <v>305</v>
      </c>
      <c r="B335" s="17" t="s">
        <v>1176</v>
      </c>
      <c r="C335" s="90" t="s">
        <v>1177</v>
      </c>
      <c r="D335" s="17" t="s">
        <v>1154</v>
      </c>
      <c r="E335" s="17" t="s">
        <v>1178</v>
      </c>
      <c r="F335" s="64">
        <f t="shared" si="5"/>
        <v>365771</v>
      </c>
      <c r="G335" s="36">
        <v>71775</v>
      </c>
      <c r="H335" s="36">
        <v>226671</v>
      </c>
      <c r="I335" s="36">
        <v>0</v>
      </c>
      <c r="J335" s="36">
        <v>67325</v>
      </c>
      <c r="K335" s="36"/>
      <c r="L335" s="100" t="s">
        <v>2315</v>
      </c>
    </row>
    <row r="336" spans="1:12" ht="15">
      <c r="A336" s="7">
        <v>306</v>
      </c>
      <c r="B336" s="17" t="s">
        <v>1179</v>
      </c>
      <c r="C336" s="90" t="s">
        <v>1180</v>
      </c>
      <c r="D336" s="17" t="s">
        <v>1154</v>
      </c>
      <c r="E336" s="17" t="s">
        <v>1181</v>
      </c>
      <c r="F336" s="64">
        <f t="shared" si="5"/>
        <v>15580516</v>
      </c>
      <c r="G336" s="36">
        <v>0</v>
      </c>
      <c r="H336" s="36">
        <v>15580516</v>
      </c>
      <c r="I336" s="36">
        <v>0</v>
      </c>
      <c r="J336" s="36">
        <v>0</v>
      </c>
      <c r="K336" s="36"/>
      <c r="L336" s="100" t="s">
        <v>2310</v>
      </c>
    </row>
    <row r="337" spans="1:12" ht="15">
      <c r="A337" s="7">
        <v>307</v>
      </c>
      <c r="B337" s="17" t="s">
        <v>1182</v>
      </c>
      <c r="C337" s="90" t="s">
        <v>1183</v>
      </c>
      <c r="D337" s="17" t="s">
        <v>1154</v>
      </c>
      <c r="E337" s="17" t="s">
        <v>1184</v>
      </c>
      <c r="F337" s="64">
        <f t="shared" si="5"/>
        <v>4065335</v>
      </c>
      <c r="G337" s="36">
        <v>1130500</v>
      </c>
      <c r="H337" s="36">
        <v>2247998</v>
      </c>
      <c r="I337" s="36">
        <v>23900</v>
      </c>
      <c r="J337" s="36">
        <v>662937</v>
      </c>
      <c r="K337" s="36"/>
      <c r="L337" s="100" t="s">
        <v>2310</v>
      </c>
    </row>
    <row r="338" spans="1:12" ht="15">
      <c r="A338" s="7">
        <v>308</v>
      </c>
      <c r="B338" s="17" t="s">
        <v>1185</v>
      </c>
      <c r="C338" s="90" t="s">
        <v>1186</v>
      </c>
      <c r="D338" s="17" t="s">
        <v>1154</v>
      </c>
      <c r="E338" s="17" t="s">
        <v>1187</v>
      </c>
      <c r="F338" s="64">
        <f t="shared" si="5"/>
        <v>2038562</v>
      </c>
      <c r="G338" s="36">
        <v>12480</v>
      </c>
      <c r="H338" s="36">
        <v>1026835</v>
      </c>
      <c r="I338" s="36">
        <v>0</v>
      </c>
      <c r="J338" s="36">
        <v>999247</v>
      </c>
      <c r="K338" s="64"/>
      <c r="L338" s="100" t="s">
        <v>2310</v>
      </c>
    </row>
    <row r="339" spans="1:12" ht="15">
      <c r="A339" s="7">
        <v>309</v>
      </c>
      <c r="B339" s="17" t="s">
        <v>1188</v>
      </c>
      <c r="C339" s="90" t="s">
        <v>1189</v>
      </c>
      <c r="D339" s="17" t="s">
        <v>1154</v>
      </c>
      <c r="E339" s="17" t="s">
        <v>1190</v>
      </c>
      <c r="F339" s="64">
        <f t="shared" si="5"/>
        <v>850855</v>
      </c>
      <c r="G339" s="36">
        <v>50000</v>
      </c>
      <c r="H339" s="36">
        <v>659803</v>
      </c>
      <c r="I339" s="36">
        <v>0</v>
      </c>
      <c r="J339" s="36">
        <v>141052</v>
      </c>
      <c r="K339" s="36"/>
      <c r="L339" s="100" t="s">
        <v>2310</v>
      </c>
    </row>
    <row r="340" spans="1:12" ht="15">
      <c r="A340" s="7">
        <v>310</v>
      </c>
      <c r="B340" s="17" t="s">
        <v>1191</v>
      </c>
      <c r="C340" s="90" t="s">
        <v>1192</v>
      </c>
      <c r="D340" s="17" t="s">
        <v>1154</v>
      </c>
      <c r="E340" s="17" t="s">
        <v>957</v>
      </c>
      <c r="F340" s="64">
        <f t="shared" si="5"/>
        <v>35879975</v>
      </c>
      <c r="G340" s="36">
        <v>25338199</v>
      </c>
      <c r="H340" s="36">
        <v>5653539</v>
      </c>
      <c r="I340" s="36">
        <v>1232622</v>
      </c>
      <c r="J340" s="36">
        <v>3655615</v>
      </c>
      <c r="K340" s="36"/>
      <c r="L340" s="100" t="s">
        <v>2310</v>
      </c>
    </row>
    <row r="341" spans="1:12" ht="15">
      <c r="A341" s="7">
        <v>311</v>
      </c>
      <c r="B341" s="17" t="s">
        <v>1193</v>
      </c>
      <c r="C341" s="90" t="s">
        <v>1194</v>
      </c>
      <c r="D341" s="17" t="s">
        <v>1154</v>
      </c>
      <c r="E341" s="17" t="s">
        <v>1686</v>
      </c>
      <c r="F341" s="64">
        <f t="shared" si="5"/>
        <v>110830334</v>
      </c>
      <c r="G341" s="36">
        <v>25745000</v>
      </c>
      <c r="H341" s="36">
        <v>4342277</v>
      </c>
      <c r="I341" s="36">
        <v>33913000</v>
      </c>
      <c r="J341" s="36">
        <v>46830057</v>
      </c>
      <c r="K341" s="36"/>
      <c r="L341" s="100" t="s">
        <v>2315</v>
      </c>
    </row>
    <row r="342" spans="1:12" ht="15">
      <c r="A342" s="7">
        <v>312</v>
      </c>
      <c r="B342" s="17" t="s">
        <v>1195</v>
      </c>
      <c r="C342" s="90" t="s">
        <v>1196</v>
      </c>
      <c r="D342" s="17" t="s">
        <v>1154</v>
      </c>
      <c r="E342" s="17" t="s">
        <v>1197</v>
      </c>
      <c r="F342" s="64">
        <f t="shared" si="5"/>
        <v>11316948</v>
      </c>
      <c r="G342" s="36">
        <v>739001</v>
      </c>
      <c r="H342" s="36">
        <v>3750807</v>
      </c>
      <c r="I342" s="36">
        <v>2452703</v>
      </c>
      <c r="J342" s="36">
        <v>4374437</v>
      </c>
      <c r="K342" s="36"/>
      <c r="L342" s="100" t="s">
        <v>2310</v>
      </c>
    </row>
    <row r="343" spans="1:12" ht="15">
      <c r="A343" s="7">
        <v>313</v>
      </c>
      <c r="B343" s="17" t="s">
        <v>1198</v>
      </c>
      <c r="C343" s="90" t="s">
        <v>1199</v>
      </c>
      <c r="D343" s="17" t="s">
        <v>1154</v>
      </c>
      <c r="E343" s="17" t="s">
        <v>1200</v>
      </c>
      <c r="F343" s="64">
        <f t="shared" si="5"/>
        <v>13002108</v>
      </c>
      <c r="G343" s="36">
        <v>1901050</v>
      </c>
      <c r="H343" s="36">
        <v>2844688</v>
      </c>
      <c r="I343" s="36">
        <v>1502001</v>
      </c>
      <c r="J343" s="36">
        <v>6754369</v>
      </c>
      <c r="K343" s="36"/>
      <c r="L343" s="100" t="s">
        <v>2310</v>
      </c>
    </row>
    <row r="344" spans="1:12" ht="15">
      <c r="A344" s="7">
        <v>314</v>
      </c>
      <c r="B344" s="17" t="s">
        <v>1201</v>
      </c>
      <c r="C344" s="90" t="s">
        <v>1202</v>
      </c>
      <c r="D344" s="17" t="s">
        <v>1154</v>
      </c>
      <c r="E344" s="17" t="s">
        <v>1203</v>
      </c>
      <c r="F344" s="64">
        <f t="shared" si="5"/>
        <v>47077121</v>
      </c>
      <c r="G344" s="36">
        <v>799922</v>
      </c>
      <c r="H344" s="36">
        <v>6900743</v>
      </c>
      <c r="I344" s="36">
        <v>6296201</v>
      </c>
      <c r="J344" s="36">
        <v>33080255</v>
      </c>
      <c r="K344" s="36"/>
      <c r="L344" s="100" t="s">
        <v>2310</v>
      </c>
    </row>
    <row r="345" spans="1:12" ht="15">
      <c r="A345" s="7">
        <v>315</v>
      </c>
      <c r="B345" s="17" t="s">
        <v>1204</v>
      </c>
      <c r="C345" s="90" t="s">
        <v>1205</v>
      </c>
      <c r="D345" s="17" t="s">
        <v>1154</v>
      </c>
      <c r="E345" s="17" t="s">
        <v>1206</v>
      </c>
      <c r="F345" s="64">
        <f t="shared" si="5"/>
        <v>17940436</v>
      </c>
      <c r="G345" s="36">
        <v>8507</v>
      </c>
      <c r="H345" s="36">
        <v>2560711</v>
      </c>
      <c r="I345" s="36">
        <v>500600</v>
      </c>
      <c r="J345" s="36">
        <v>14870618</v>
      </c>
      <c r="K345" s="36"/>
      <c r="L345" s="100" t="s">
        <v>2310</v>
      </c>
    </row>
    <row r="346" spans="1:12" ht="15">
      <c r="A346" s="7">
        <v>316</v>
      </c>
      <c r="B346" s="17" t="s">
        <v>1207</v>
      </c>
      <c r="C346" s="90" t="s">
        <v>1208</v>
      </c>
      <c r="D346" s="17" t="s">
        <v>1154</v>
      </c>
      <c r="E346" s="17" t="s">
        <v>1209</v>
      </c>
      <c r="F346" s="64">
        <f t="shared" si="5"/>
        <v>16913009</v>
      </c>
      <c r="G346" s="36">
        <v>2507637</v>
      </c>
      <c r="H346" s="36">
        <v>6635141</v>
      </c>
      <c r="I346" s="36">
        <v>6885402</v>
      </c>
      <c r="J346" s="36">
        <v>884829</v>
      </c>
      <c r="K346" s="36"/>
      <c r="L346" s="100" t="s">
        <v>2310</v>
      </c>
    </row>
    <row r="347" spans="1:12" ht="15">
      <c r="A347" s="7">
        <v>317</v>
      </c>
      <c r="B347" s="17" t="s">
        <v>1210</v>
      </c>
      <c r="C347" s="90" t="s">
        <v>1211</v>
      </c>
      <c r="D347" s="17" t="s">
        <v>1154</v>
      </c>
      <c r="E347" s="17" t="s">
        <v>1212</v>
      </c>
      <c r="F347" s="64">
        <f t="shared" si="5"/>
        <v>8469380</v>
      </c>
      <c r="G347" s="36">
        <v>0</v>
      </c>
      <c r="H347" s="36">
        <v>715783</v>
      </c>
      <c r="I347" s="36">
        <v>2450</v>
      </c>
      <c r="J347" s="36">
        <v>7751147</v>
      </c>
      <c r="K347" s="36"/>
      <c r="L347" s="100" t="s">
        <v>2310</v>
      </c>
    </row>
    <row r="348" spans="1:12" ht="15">
      <c r="A348" s="7">
        <v>318</v>
      </c>
      <c r="B348" s="17" t="s">
        <v>1213</v>
      </c>
      <c r="C348" s="90" t="s">
        <v>1214</v>
      </c>
      <c r="D348" s="17" t="s">
        <v>1154</v>
      </c>
      <c r="E348" s="17" t="s">
        <v>1215</v>
      </c>
      <c r="F348" s="64">
        <f t="shared" si="5"/>
        <v>27642745</v>
      </c>
      <c r="G348" s="36">
        <v>4894126</v>
      </c>
      <c r="H348" s="36">
        <v>4594778</v>
      </c>
      <c r="I348" s="36">
        <v>220065</v>
      </c>
      <c r="J348" s="36">
        <v>17933776</v>
      </c>
      <c r="K348" s="36"/>
      <c r="L348" s="100" t="s">
        <v>2310</v>
      </c>
    </row>
    <row r="349" spans="1:12" ht="15">
      <c r="A349" s="7">
        <v>319</v>
      </c>
      <c r="B349" s="17" t="s">
        <v>1216</v>
      </c>
      <c r="C349" s="90" t="s">
        <v>1217</v>
      </c>
      <c r="D349" s="17" t="s">
        <v>1154</v>
      </c>
      <c r="E349" s="17" t="s">
        <v>1218</v>
      </c>
      <c r="F349" s="64">
        <f t="shared" si="5"/>
        <v>17379230</v>
      </c>
      <c r="G349" s="36">
        <v>3200700</v>
      </c>
      <c r="H349" s="36">
        <v>2150669</v>
      </c>
      <c r="I349" s="36">
        <v>581950</v>
      </c>
      <c r="J349" s="36">
        <v>11445911</v>
      </c>
      <c r="K349" s="36"/>
      <c r="L349" s="100" t="s">
        <v>2315</v>
      </c>
    </row>
    <row r="350" spans="1:12" ht="15">
      <c r="A350" s="7">
        <v>320</v>
      </c>
      <c r="B350" s="17" t="s">
        <v>1219</v>
      </c>
      <c r="C350" s="90" t="s">
        <v>1220</v>
      </c>
      <c r="D350" s="17" t="s">
        <v>1154</v>
      </c>
      <c r="E350" s="17" t="s">
        <v>1221</v>
      </c>
      <c r="F350" s="64">
        <f t="shared" si="5"/>
        <v>2599585</v>
      </c>
      <c r="G350" s="36">
        <v>0</v>
      </c>
      <c r="H350" s="36">
        <v>1740918</v>
      </c>
      <c r="I350" s="36">
        <v>379000</v>
      </c>
      <c r="J350" s="36">
        <v>479667</v>
      </c>
      <c r="K350" s="36"/>
      <c r="L350" s="100" t="s">
        <v>2310</v>
      </c>
    </row>
    <row r="351" spans="1:12" ht="15">
      <c r="A351" s="7">
        <v>321</v>
      </c>
      <c r="B351" s="17" t="s">
        <v>1222</v>
      </c>
      <c r="C351" s="90" t="s">
        <v>1223</v>
      </c>
      <c r="D351" s="17" t="s">
        <v>1154</v>
      </c>
      <c r="E351" s="17" t="s">
        <v>1224</v>
      </c>
      <c r="F351" s="64">
        <f t="shared" si="5"/>
        <v>1298684</v>
      </c>
      <c r="G351" s="36">
        <v>0</v>
      </c>
      <c r="H351" s="36">
        <v>1137725</v>
      </c>
      <c r="I351" s="36">
        <v>26000</v>
      </c>
      <c r="J351" s="36">
        <v>134959</v>
      </c>
      <c r="K351" s="36"/>
      <c r="L351" s="100" t="s">
        <v>2310</v>
      </c>
    </row>
    <row r="352" spans="1:12" ht="15">
      <c r="A352" s="7">
        <v>322</v>
      </c>
      <c r="B352" s="17" t="s">
        <v>1225</v>
      </c>
      <c r="C352" s="90" t="s">
        <v>1226</v>
      </c>
      <c r="D352" s="17" t="s">
        <v>1154</v>
      </c>
      <c r="E352" s="17" t="s">
        <v>1227</v>
      </c>
      <c r="F352" s="64">
        <f t="shared" si="5"/>
        <v>57701834</v>
      </c>
      <c r="G352" s="36">
        <v>2271540</v>
      </c>
      <c r="H352" s="36">
        <v>13423533</v>
      </c>
      <c r="I352" s="36">
        <v>7146578</v>
      </c>
      <c r="J352" s="36">
        <v>34860183</v>
      </c>
      <c r="K352" s="36"/>
      <c r="L352" s="100" t="s">
        <v>2310</v>
      </c>
    </row>
    <row r="353" spans="1:12" ht="15">
      <c r="A353" s="7">
        <v>323</v>
      </c>
      <c r="B353" s="17" t="s">
        <v>1229</v>
      </c>
      <c r="C353" s="90" t="s">
        <v>1230</v>
      </c>
      <c r="D353" s="17" t="s">
        <v>1228</v>
      </c>
      <c r="E353" s="17" t="s">
        <v>1231</v>
      </c>
      <c r="F353" s="64">
        <f t="shared" si="5"/>
        <v>3531834</v>
      </c>
      <c r="G353" s="36">
        <v>0</v>
      </c>
      <c r="H353" s="36">
        <v>597773</v>
      </c>
      <c r="I353" s="36">
        <v>2568500</v>
      </c>
      <c r="J353" s="36">
        <v>365561</v>
      </c>
      <c r="K353" s="36"/>
      <c r="L353" s="100" t="s">
        <v>2315</v>
      </c>
    </row>
    <row r="354" spans="1:12" ht="15">
      <c r="A354" s="7">
        <v>324</v>
      </c>
      <c r="B354" s="17" t="s">
        <v>1232</v>
      </c>
      <c r="C354" s="90" t="s">
        <v>1233</v>
      </c>
      <c r="D354" s="17" t="s">
        <v>1228</v>
      </c>
      <c r="E354" s="17" t="s">
        <v>1234</v>
      </c>
      <c r="F354" s="64">
        <f t="shared" si="5"/>
        <v>421666</v>
      </c>
      <c r="G354" s="36">
        <v>0</v>
      </c>
      <c r="H354" s="36">
        <v>264809</v>
      </c>
      <c r="I354" s="36">
        <v>0</v>
      </c>
      <c r="J354" s="36">
        <v>156857</v>
      </c>
      <c r="K354" s="36"/>
      <c r="L354" s="100" t="s">
        <v>2315</v>
      </c>
    </row>
    <row r="355" spans="1:12" ht="15">
      <c r="A355" s="7">
        <v>325</v>
      </c>
      <c r="B355" s="17" t="s">
        <v>1235</v>
      </c>
      <c r="C355" s="90" t="s">
        <v>1236</v>
      </c>
      <c r="D355" s="17" t="s">
        <v>1228</v>
      </c>
      <c r="E355" s="17" t="s">
        <v>1237</v>
      </c>
      <c r="F355" s="64">
        <f t="shared" si="5"/>
        <v>5177294</v>
      </c>
      <c r="G355" s="36">
        <v>1</v>
      </c>
      <c r="H355" s="36">
        <v>1547390</v>
      </c>
      <c r="I355" s="36">
        <v>0</v>
      </c>
      <c r="J355" s="36">
        <v>3629903</v>
      </c>
      <c r="K355" s="36"/>
      <c r="L355" s="100" t="s">
        <v>2310</v>
      </c>
    </row>
    <row r="356" spans="1:12" ht="15">
      <c r="A356" s="7">
        <v>326</v>
      </c>
      <c r="B356" s="17" t="s">
        <v>1238</v>
      </c>
      <c r="C356" s="90" t="s">
        <v>1239</v>
      </c>
      <c r="D356" s="17" t="s">
        <v>1228</v>
      </c>
      <c r="E356" s="17" t="s">
        <v>1240</v>
      </c>
      <c r="F356" s="64">
        <f t="shared" si="5"/>
        <v>1834666</v>
      </c>
      <c r="G356" s="36">
        <v>352100</v>
      </c>
      <c r="H356" s="36">
        <v>859766</v>
      </c>
      <c r="I356" s="36">
        <v>0</v>
      </c>
      <c r="J356" s="36">
        <v>622800</v>
      </c>
      <c r="K356" s="36"/>
      <c r="L356" s="100" t="s">
        <v>2315</v>
      </c>
    </row>
    <row r="357" spans="1:12" ht="15">
      <c r="A357" s="7">
        <v>327</v>
      </c>
      <c r="B357" s="17" t="s">
        <v>1241</v>
      </c>
      <c r="C357" s="90" t="s">
        <v>1242</v>
      </c>
      <c r="D357" s="17" t="s">
        <v>1228</v>
      </c>
      <c r="E357" s="17" t="s">
        <v>1243</v>
      </c>
      <c r="F357" s="64">
        <f t="shared" si="5"/>
        <v>5865997</v>
      </c>
      <c r="G357" s="36">
        <v>1935500</v>
      </c>
      <c r="H357" s="36">
        <v>1906035</v>
      </c>
      <c r="I357" s="36">
        <v>1390750</v>
      </c>
      <c r="J357" s="36">
        <v>633712</v>
      </c>
      <c r="K357" s="36"/>
      <c r="L357" s="100" t="s">
        <v>2315</v>
      </c>
    </row>
    <row r="358" spans="1:12" ht="15">
      <c r="A358" s="7">
        <v>328</v>
      </c>
      <c r="B358" s="17" t="s">
        <v>1244</v>
      </c>
      <c r="C358" s="90" t="s">
        <v>1245</v>
      </c>
      <c r="D358" s="17" t="s">
        <v>1228</v>
      </c>
      <c r="E358" s="17" t="s">
        <v>1246</v>
      </c>
      <c r="F358" s="64">
        <f t="shared" si="5"/>
        <v>8532444</v>
      </c>
      <c r="G358" s="36">
        <v>782625</v>
      </c>
      <c r="H358" s="36">
        <v>1637060</v>
      </c>
      <c r="I358" s="36">
        <v>4977790</v>
      </c>
      <c r="J358" s="36">
        <v>1134969</v>
      </c>
      <c r="K358" s="36"/>
      <c r="L358" s="100" t="s">
        <v>2310</v>
      </c>
    </row>
    <row r="359" spans="1:12" ht="15">
      <c r="A359" s="7">
        <v>329</v>
      </c>
      <c r="B359" s="17" t="s">
        <v>1247</v>
      </c>
      <c r="C359" s="90" t="s">
        <v>1248</v>
      </c>
      <c r="D359" s="17" t="s">
        <v>1228</v>
      </c>
      <c r="E359" s="17" t="s">
        <v>1249</v>
      </c>
      <c r="F359" s="64">
        <f t="shared" si="5"/>
        <v>2491337</v>
      </c>
      <c r="G359" s="36">
        <v>128100</v>
      </c>
      <c r="H359" s="36">
        <v>1950090</v>
      </c>
      <c r="I359" s="36">
        <v>0</v>
      </c>
      <c r="J359" s="36">
        <v>413147</v>
      </c>
      <c r="K359" s="36"/>
      <c r="L359" s="100" t="s">
        <v>2310</v>
      </c>
    </row>
    <row r="360" spans="1:12" ht="15">
      <c r="A360" s="7">
        <v>330</v>
      </c>
      <c r="B360" s="17" t="s">
        <v>1250</v>
      </c>
      <c r="C360" s="90" t="s">
        <v>1251</v>
      </c>
      <c r="D360" s="17" t="s">
        <v>1228</v>
      </c>
      <c r="E360" s="17" t="s">
        <v>1252</v>
      </c>
      <c r="F360" s="64">
        <f t="shared" si="5"/>
        <v>3132092</v>
      </c>
      <c r="G360" s="36">
        <v>1796550</v>
      </c>
      <c r="H360" s="36">
        <v>1050634</v>
      </c>
      <c r="I360" s="36">
        <v>211155</v>
      </c>
      <c r="J360" s="36">
        <v>73753</v>
      </c>
      <c r="K360" s="36"/>
      <c r="L360" s="100" t="s">
        <v>2310</v>
      </c>
    </row>
    <row r="361" spans="1:12" ht="15">
      <c r="A361" s="7">
        <v>331</v>
      </c>
      <c r="B361" s="17" t="s">
        <v>1253</v>
      </c>
      <c r="C361" s="90" t="s">
        <v>1254</v>
      </c>
      <c r="D361" s="17" t="s">
        <v>1228</v>
      </c>
      <c r="E361" s="17" t="s">
        <v>1255</v>
      </c>
      <c r="F361" s="64">
        <f t="shared" si="5"/>
        <v>8763268</v>
      </c>
      <c r="G361" s="36">
        <v>4630602</v>
      </c>
      <c r="H361" s="36">
        <v>3738884</v>
      </c>
      <c r="I361" s="36">
        <v>2</v>
      </c>
      <c r="J361" s="36">
        <v>393780</v>
      </c>
      <c r="K361" s="36"/>
      <c r="L361" s="100" t="s">
        <v>2310</v>
      </c>
    </row>
    <row r="362" spans="1:12" ht="15">
      <c r="A362" s="7">
        <v>332</v>
      </c>
      <c r="B362" s="17" t="s">
        <v>1256</v>
      </c>
      <c r="C362" s="90" t="s">
        <v>1257</v>
      </c>
      <c r="D362" s="17" t="s">
        <v>1228</v>
      </c>
      <c r="E362" s="17" t="s">
        <v>1258</v>
      </c>
      <c r="F362" s="64">
        <f t="shared" si="5"/>
        <v>7769935</v>
      </c>
      <c r="G362" s="36">
        <v>186100</v>
      </c>
      <c r="H362" s="36">
        <v>1241454</v>
      </c>
      <c r="I362" s="36">
        <v>6181300</v>
      </c>
      <c r="J362" s="36">
        <v>161081</v>
      </c>
      <c r="K362" s="36"/>
      <c r="L362" s="79" t="s">
        <v>2280</v>
      </c>
    </row>
    <row r="363" spans="1:12" ht="15">
      <c r="A363" s="7">
        <v>333</v>
      </c>
      <c r="B363" s="17" t="s">
        <v>1259</v>
      </c>
      <c r="C363" s="90" t="s">
        <v>1260</v>
      </c>
      <c r="D363" s="17" t="s">
        <v>1228</v>
      </c>
      <c r="E363" s="17" t="s">
        <v>1261</v>
      </c>
      <c r="F363" s="64">
        <f t="shared" si="5"/>
        <v>5214861</v>
      </c>
      <c r="G363" s="36">
        <v>1010494</v>
      </c>
      <c r="H363" s="36">
        <v>1183804</v>
      </c>
      <c r="I363" s="36">
        <v>537400</v>
      </c>
      <c r="J363" s="36">
        <v>2483163</v>
      </c>
      <c r="K363" s="36"/>
      <c r="L363" s="100" t="s">
        <v>2310</v>
      </c>
    </row>
    <row r="364" spans="1:12" ht="15">
      <c r="A364" s="7">
        <v>334</v>
      </c>
      <c r="B364" s="17" t="s">
        <v>1262</v>
      </c>
      <c r="C364" s="90" t="s">
        <v>1263</v>
      </c>
      <c r="D364" s="17" t="s">
        <v>1228</v>
      </c>
      <c r="E364" s="17" t="s">
        <v>1264</v>
      </c>
      <c r="F364" s="64">
        <f t="shared" si="5"/>
        <v>272175</v>
      </c>
      <c r="G364" s="36">
        <v>0</v>
      </c>
      <c r="H364" s="36">
        <v>158861</v>
      </c>
      <c r="I364" s="36">
        <v>0</v>
      </c>
      <c r="J364" s="36">
        <v>113314</v>
      </c>
      <c r="K364" s="36"/>
      <c r="L364" s="100" t="s">
        <v>2310</v>
      </c>
    </row>
    <row r="365" spans="1:12" ht="15">
      <c r="A365" s="7">
        <v>335</v>
      </c>
      <c r="B365" s="17" t="s">
        <v>1265</v>
      </c>
      <c r="C365" s="90" t="s">
        <v>1266</v>
      </c>
      <c r="D365" s="17" t="s">
        <v>1228</v>
      </c>
      <c r="E365" s="17" t="s">
        <v>1267</v>
      </c>
      <c r="F365" s="64">
        <f t="shared" si="5"/>
        <v>4962653</v>
      </c>
      <c r="G365" s="36">
        <v>1997100</v>
      </c>
      <c r="H365" s="36">
        <v>2963873</v>
      </c>
      <c r="I365" s="36">
        <v>0</v>
      </c>
      <c r="J365" s="36">
        <v>1680</v>
      </c>
      <c r="K365" s="36"/>
      <c r="L365" s="100" t="s">
        <v>2310</v>
      </c>
    </row>
    <row r="366" spans="1:12" ht="15">
      <c r="A366" s="7">
        <v>336</v>
      </c>
      <c r="B366" s="17" t="s">
        <v>1268</v>
      </c>
      <c r="C366" s="90" t="s">
        <v>1269</v>
      </c>
      <c r="D366" s="17" t="s">
        <v>1228</v>
      </c>
      <c r="E366" s="17" t="s">
        <v>1270</v>
      </c>
      <c r="F366" s="64">
        <f t="shared" si="5"/>
        <v>87672</v>
      </c>
      <c r="G366" s="36">
        <v>0</v>
      </c>
      <c r="H366" s="36">
        <v>73172</v>
      </c>
      <c r="I366" s="36">
        <v>3000</v>
      </c>
      <c r="J366" s="36">
        <v>11500</v>
      </c>
      <c r="K366" s="36"/>
      <c r="L366" s="100" t="s">
        <v>2310</v>
      </c>
    </row>
    <row r="367" spans="1:12" ht="15">
      <c r="A367" s="7">
        <v>337</v>
      </c>
      <c r="B367" s="17" t="s">
        <v>1271</v>
      </c>
      <c r="C367" s="90" t="s">
        <v>1272</v>
      </c>
      <c r="D367" s="17" t="s">
        <v>1228</v>
      </c>
      <c r="E367" s="17" t="s">
        <v>1273</v>
      </c>
      <c r="F367" s="64">
        <f t="shared" si="5"/>
        <v>1994582</v>
      </c>
      <c r="G367" s="36">
        <v>2550</v>
      </c>
      <c r="H367" s="36">
        <v>753506</v>
      </c>
      <c r="I367" s="36">
        <v>6700</v>
      </c>
      <c r="J367" s="36">
        <v>1231826</v>
      </c>
      <c r="K367" s="36"/>
      <c r="L367" s="100" t="s">
        <v>2310</v>
      </c>
    </row>
    <row r="368" spans="1:12" ht="15">
      <c r="A368" s="7">
        <v>338</v>
      </c>
      <c r="B368" s="17" t="s">
        <v>1274</v>
      </c>
      <c r="C368" s="90" t="s">
        <v>1275</v>
      </c>
      <c r="D368" s="17" t="s">
        <v>1228</v>
      </c>
      <c r="E368" s="17" t="s">
        <v>1276</v>
      </c>
      <c r="F368" s="64">
        <f t="shared" si="5"/>
        <v>18090841</v>
      </c>
      <c r="G368" s="36">
        <v>315000</v>
      </c>
      <c r="H368" s="36">
        <v>4075197</v>
      </c>
      <c r="I368" s="36">
        <v>300000</v>
      </c>
      <c r="J368" s="36">
        <v>13400644</v>
      </c>
      <c r="K368" s="36"/>
      <c r="L368" s="100" t="s">
        <v>2310</v>
      </c>
    </row>
    <row r="369" spans="1:12" ht="15">
      <c r="A369" s="7">
        <v>339</v>
      </c>
      <c r="B369" s="17" t="s">
        <v>1277</v>
      </c>
      <c r="C369" s="90" t="s">
        <v>1278</v>
      </c>
      <c r="D369" s="17" t="s">
        <v>1228</v>
      </c>
      <c r="E369" s="17" t="s">
        <v>1279</v>
      </c>
      <c r="F369" s="64">
        <f t="shared" si="5"/>
        <v>2352761</v>
      </c>
      <c r="G369" s="36">
        <v>448950</v>
      </c>
      <c r="H369" s="36">
        <v>1822948</v>
      </c>
      <c r="I369" s="36">
        <v>0</v>
      </c>
      <c r="J369" s="36">
        <v>80863</v>
      </c>
      <c r="K369" s="36"/>
      <c r="L369" s="100" t="s">
        <v>2310</v>
      </c>
    </row>
    <row r="370" spans="1:12" ht="15">
      <c r="A370" s="7">
        <v>340</v>
      </c>
      <c r="B370" s="17" t="s">
        <v>1280</v>
      </c>
      <c r="C370" s="90" t="s">
        <v>1281</v>
      </c>
      <c r="D370" s="17" t="s">
        <v>1228</v>
      </c>
      <c r="E370" s="17" t="s">
        <v>1282</v>
      </c>
      <c r="F370" s="64">
        <f t="shared" si="5"/>
        <v>8091823</v>
      </c>
      <c r="G370" s="36">
        <v>1340320</v>
      </c>
      <c r="H370" s="36">
        <v>3784595</v>
      </c>
      <c r="I370" s="36">
        <v>0</v>
      </c>
      <c r="J370" s="36">
        <v>2966908</v>
      </c>
      <c r="K370" s="36"/>
      <c r="L370" s="100" t="s">
        <v>2315</v>
      </c>
    </row>
    <row r="371" spans="1:12" ht="15">
      <c r="A371" s="7">
        <v>341</v>
      </c>
      <c r="B371" s="17" t="s">
        <v>1283</v>
      </c>
      <c r="C371" s="90" t="s">
        <v>1284</v>
      </c>
      <c r="D371" s="17" t="s">
        <v>1228</v>
      </c>
      <c r="E371" s="17" t="s">
        <v>1285</v>
      </c>
      <c r="F371" s="64">
        <f t="shared" si="5"/>
        <v>27930296</v>
      </c>
      <c r="G371" s="36">
        <v>9802859</v>
      </c>
      <c r="H371" s="36">
        <v>5367661</v>
      </c>
      <c r="I371" s="36">
        <v>5075680</v>
      </c>
      <c r="J371" s="36">
        <v>7684096</v>
      </c>
      <c r="K371" s="36"/>
      <c r="L371" s="100" t="s">
        <v>2315</v>
      </c>
    </row>
    <row r="372" spans="1:12" ht="15">
      <c r="A372" s="7">
        <v>342</v>
      </c>
      <c r="B372" s="17" t="s">
        <v>1286</v>
      </c>
      <c r="C372" s="90" t="s">
        <v>1287</v>
      </c>
      <c r="D372" s="17" t="s">
        <v>1228</v>
      </c>
      <c r="E372" s="17" t="s">
        <v>1288</v>
      </c>
      <c r="F372" s="64">
        <f t="shared" si="5"/>
        <v>276320</v>
      </c>
      <c r="G372" s="36">
        <v>0</v>
      </c>
      <c r="H372" s="36">
        <v>276320</v>
      </c>
      <c r="I372" s="36">
        <v>0</v>
      </c>
      <c r="J372" s="36">
        <v>0</v>
      </c>
      <c r="K372" s="36"/>
      <c r="L372" s="100" t="s">
        <v>2310</v>
      </c>
    </row>
    <row r="373" spans="1:12" ht="15">
      <c r="A373" s="7">
        <v>343</v>
      </c>
      <c r="B373" s="17" t="s">
        <v>1289</v>
      </c>
      <c r="C373" s="90" t="s">
        <v>1290</v>
      </c>
      <c r="D373" s="17" t="s">
        <v>1228</v>
      </c>
      <c r="E373" s="17" t="s">
        <v>1291</v>
      </c>
      <c r="F373" s="64">
        <f t="shared" si="5"/>
        <v>2953044</v>
      </c>
      <c r="G373" s="36">
        <v>1249200</v>
      </c>
      <c r="H373" s="36">
        <v>1512159</v>
      </c>
      <c r="I373" s="36">
        <v>0</v>
      </c>
      <c r="J373" s="36">
        <v>191685</v>
      </c>
      <c r="K373" s="36"/>
      <c r="L373" s="100" t="s">
        <v>2315</v>
      </c>
    </row>
    <row r="374" spans="1:12" ht="15">
      <c r="A374" s="7">
        <v>344</v>
      </c>
      <c r="B374" s="17" t="s">
        <v>1292</v>
      </c>
      <c r="C374" s="90" t="s">
        <v>1293</v>
      </c>
      <c r="D374" s="17" t="s">
        <v>1228</v>
      </c>
      <c r="E374" s="17" t="s">
        <v>1294</v>
      </c>
      <c r="F374" s="64">
        <f t="shared" si="5"/>
        <v>1772175</v>
      </c>
      <c r="G374" s="36">
        <v>21100</v>
      </c>
      <c r="H374" s="36">
        <v>687433</v>
      </c>
      <c r="I374" s="36">
        <v>357500</v>
      </c>
      <c r="J374" s="36">
        <v>706142</v>
      </c>
      <c r="K374" s="36"/>
      <c r="L374" s="100" t="s">
        <v>2310</v>
      </c>
    </row>
    <row r="375" spans="1:12" ht="15">
      <c r="A375" s="7">
        <v>345</v>
      </c>
      <c r="B375" s="17" t="s">
        <v>1295</v>
      </c>
      <c r="C375" s="90" t="s">
        <v>1296</v>
      </c>
      <c r="D375" s="17" t="s">
        <v>1228</v>
      </c>
      <c r="E375" s="17" t="s">
        <v>1297</v>
      </c>
      <c r="F375" s="64">
        <f t="shared" si="5"/>
        <v>6919898</v>
      </c>
      <c r="G375" s="36">
        <v>4395412</v>
      </c>
      <c r="H375" s="36">
        <v>2213676</v>
      </c>
      <c r="I375" s="36">
        <v>5700</v>
      </c>
      <c r="J375" s="36">
        <v>305110</v>
      </c>
      <c r="K375" s="36"/>
      <c r="L375" s="100" t="s">
        <v>2310</v>
      </c>
    </row>
    <row r="376" spans="1:12" ht="15">
      <c r="A376" s="7">
        <v>346</v>
      </c>
      <c r="B376" s="17" t="s">
        <v>1298</v>
      </c>
      <c r="C376" s="90" t="s">
        <v>1299</v>
      </c>
      <c r="D376" s="17" t="s">
        <v>1228</v>
      </c>
      <c r="E376" s="17" t="s">
        <v>1300</v>
      </c>
      <c r="F376" s="64">
        <f t="shared" si="5"/>
        <v>83500</v>
      </c>
      <c r="G376" s="36">
        <v>0</v>
      </c>
      <c r="H376" s="36">
        <v>83500</v>
      </c>
      <c r="I376" s="36">
        <v>0</v>
      </c>
      <c r="J376" s="36">
        <v>0</v>
      </c>
      <c r="K376" s="36"/>
      <c r="L376" s="100" t="s">
        <v>2315</v>
      </c>
    </row>
    <row r="377" spans="1:12" ht="15">
      <c r="A377" s="7">
        <v>347</v>
      </c>
      <c r="B377" s="17" t="s">
        <v>1301</v>
      </c>
      <c r="C377" s="90" t="s">
        <v>1302</v>
      </c>
      <c r="D377" s="17" t="s">
        <v>1228</v>
      </c>
      <c r="E377" s="17" t="s">
        <v>1303</v>
      </c>
      <c r="F377" s="64">
        <f t="shared" si="5"/>
        <v>28049009</v>
      </c>
      <c r="G377" s="36">
        <v>15463312</v>
      </c>
      <c r="H377" s="36">
        <v>3819474</v>
      </c>
      <c r="I377" s="36">
        <v>274900</v>
      </c>
      <c r="J377" s="36">
        <v>8491323</v>
      </c>
      <c r="K377" s="36"/>
      <c r="L377" s="100" t="s">
        <v>2310</v>
      </c>
    </row>
    <row r="378" spans="1:12" ht="15">
      <c r="A378" s="7">
        <v>348</v>
      </c>
      <c r="B378" s="17" t="s">
        <v>1304</v>
      </c>
      <c r="C378" s="90" t="s">
        <v>1305</v>
      </c>
      <c r="D378" s="17" t="s">
        <v>1228</v>
      </c>
      <c r="E378" s="17" t="s">
        <v>1306</v>
      </c>
      <c r="F378" s="64">
        <f t="shared" si="5"/>
        <v>12050909</v>
      </c>
      <c r="G378" s="36">
        <v>4478801</v>
      </c>
      <c r="H378" s="36">
        <v>6527101</v>
      </c>
      <c r="I378" s="36">
        <v>22000</v>
      </c>
      <c r="J378" s="36">
        <v>1023007</v>
      </c>
      <c r="K378" s="36"/>
      <c r="L378" s="100" t="s">
        <v>2310</v>
      </c>
    </row>
    <row r="379" spans="1:12" ht="15">
      <c r="A379" s="7">
        <v>349</v>
      </c>
      <c r="B379" s="17" t="s">
        <v>1307</v>
      </c>
      <c r="C379" s="90" t="s">
        <v>1308</v>
      </c>
      <c r="D379" s="17" t="s">
        <v>1228</v>
      </c>
      <c r="E379" s="17" t="s">
        <v>1309</v>
      </c>
      <c r="F379" s="64">
        <f t="shared" si="5"/>
        <v>5941343</v>
      </c>
      <c r="G379" s="36">
        <v>4002832</v>
      </c>
      <c r="H379" s="36">
        <v>1141391</v>
      </c>
      <c r="I379" s="36">
        <v>12250</v>
      </c>
      <c r="J379" s="36">
        <v>784870</v>
      </c>
      <c r="K379" s="36"/>
      <c r="L379" s="100" t="s">
        <v>2310</v>
      </c>
    </row>
    <row r="380" spans="1:12" ht="15">
      <c r="A380" s="7">
        <v>350</v>
      </c>
      <c r="B380" s="17" t="s">
        <v>1310</v>
      </c>
      <c r="C380" s="90" t="s">
        <v>1311</v>
      </c>
      <c r="D380" s="17" t="s">
        <v>1228</v>
      </c>
      <c r="E380" s="17" t="s">
        <v>1312</v>
      </c>
      <c r="F380" s="64">
        <f t="shared" si="5"/>
        <v>24809193</v>
      </c>
      <c r="G380" s="36">
        <v>2989966</v>
      </c>
      <c r="H380" s="36">
        <v>7979419</v>
      </c>
      <c r="I380" s="36">
        <v>9340909</v>
      </c>
      <c r="J380" s="36">
        <v>4498899</v>
      </c>
      <c r="K380" s="36"/>
      <c r="L380" s="100" t="s">
        <v>2310</v>
      </c>
    </row>
    <row r="381" spans="1:12" ht="15">
      <c r="A381" s="7">
        <v>351</v>
      </c>
      <c r="B381" s="17" t="s">
        <v>1313</v>
      </c>
      <c r="C381" s="90" t="s">
        <v>1314</v>
      </c>
      <c r="D381" s="17" t="s">
        <v>1228</v>
      </c>
      <c r="E381" s="17" t="s">
        <v>1315</v>
      </c>
      <c r="F381" s="64">
        <f t="shared" si="5"/>
        <v>2863649</v>
      </c>
      <c r="G381" s="36">
        <v>0</v>
      </c>
      <c r="H381" s="36">
        <v>884159</v>
      </c>
      <c r="I381" s="36">
        <v>1100000</v>
      </c>
      <c r="J381" s="36">
        <v>879490</v>
      </c>
      <c r="K381" s="36"/>
      <c r="L381" s="100" t="s">
        <v>2310</v>
      </c>
    </row>
    <row r="382" spans="1:12" ht="15">
      <c r="A382" s="7">
        <v>352</v>
      </c>
      <c r="B382" s="17" t="s">
        <v>1316</v>
      </c>
      <c r="C382" s="90" t="s">
        <v>1317</v>
      </c>
      <c r="D382" s="17" t="s">
        <v>1228</v>
      </c>
      <c r="E382" s="17" t="s">
        <v>1318</v>
      </c>
      <c r="F382" s="64">
        <f t="shared" si="5"/>
        <v>7553480</v>
      </c>
      <c r="G382" s="36">
        <v>3909874</v>
      </c>
      <c r="H382" s="36">
        <v>2158146</v>
      </c>
      <c r="I382" s="36">
        <v>948002</v>
      </c>
      <c r="J382" s="36">
        <v>537458</v>
      </c>
      <c r="K382" s="36"/>
      <c r="L382" s="100" t="s">
        <v>2310</v>
      </c>
    </row>
    <row r="383" spans="1:12" ht="15">
      <c r="A383" s="7">
        <v>353</v>
      </c>
      <c r="B383" s="17" t="s">
        <v>1319</v>
      </c>
      <c r="C383" s="90" t="s">
        <v>1320</v>
      </c>
      <c r="D383" s="17" t="s">
        <v>1228</v>
      </c>
      <c r="E383" s="17" t="s">
        <v>1321</v>
      </c>
      <c r="F383" s="64">
        <f t="shared" si="5"/>
        <v>18194241</v>
      </c>
      <c r="G383" s="36">
        <v>2861769</v>
      </c>
      <c r="H383" s="36">
        <v>11680210</v>
      </c>
      <c r="I383" s="36">
        <v>50502</v>
      </c>
      <c r="J383" s="36">
        <v>3601760</v>
      </c>
      <c r="K383" s="36"/>
      <c r="L383" s="100" t="s">
        <v>2310</v>
      </c>
    </row>
    <row r="384" spans="1:12" ht="15">
      <c r="A384" s="7">
        <v>354</v>
      </c>
      <c r="B384" s="17" t="s">
        <v>1322</v>
      </c>
      <c r="C384" s="90" t="s">
        <v>1323</v>
      </c>
      <c r="D384" s="17" t="s">
        <v>1228</v>
      </c>
      <c r="E384" s="17" t="s">
        <v>1324</v>
      </c>
      <c r="F384" s="64">
        <f t="shared" si="5"/>
        <v>3228514</v>
      </c>
      <c r="G384" s="36">
        <v>574500</v>
      </c>
      <c r="H384" s="36">
        <v>1283154</v>
      </c>
      <c r="I384" s="36">
        <v>323714</v>
      </c>
      <c r="J384" s="36">
        <v>1047146</v>
      </c>
      <c r="K384" s="36"/>
      <c r="L384" s="100" t="s">
        <v>2310</v>
      </c>
    </row>
    <row r="385" spans="1:12" ht="15">
      <c r="A385" s="7">
        <v>355</v>
      </c>
      <c r="B385" s="17" t="s">
        <v>1325</v>
      </c>
      <c r="C385" s="90" t="s">
        <v>1326</v>
      </c>
      <c r="D385" s="17" t="s">
        <v>1228</v>
      </c>
      <c r="E385" s="17" t="s">
        <v>1327</v>
      </c>
      <c r="F385" s="64">
        <f t="shared" si="5"/>
        <v>11454108</v>
      </c>
      <c r="G385" s="36">
        <v>8322152</v>
      </c>
      <c r="H385" s="36">
        <v>2369902</v>
      </c>
      <c r="I385" s="36">
        <v>1</v>
      </c>
      <c r="J385" s="36">
        <v>762053</v>
      </c>
      <c r="K385" s="36"/>
      <c r="L385" s="100" t="s">
        <v>2315</v>
      </c>
    </row>
    <row r="386" spans="1:12" ht="15">
      <c r="A386" s="7">
        <v>356</v>
      </c>
      <c r="B386" s="17" t="s">
        <v>1328</v>
      </c>
      <c r="C386" s="90" t="s">
        <v>1329</v>
      </c>
      <c r="D386" s="17" t="s">
        <v>1228</v>
      </c>
      <c r="E386" s="17" t="s">
        <v>1330</v>
      </c>
      <c r="F386" s="64">
        <f t="shared" si="5"/>
        <v>22669135</v>
      </c>
      <c r="G386" s="36">
        <v>8956721</v>
      </c>
      <c r="H386" s="36">
        <v>4100353</v>
      </c>
      <c r="I386" s="36">
        <v>1799152</v>
      </c>
      <c r="J386" s="36">
        <v>7812909</v>
      </c>
      <c r="K386" s="36"/>
      <c r="L386" s="100" t="s">
        <v>2310</v>
      </c>
    </row>
    <row r="387" spans="1:12" ht="15">
      <c r="A387" s="7">
        <v>357</v>
      </c>
      <c r="B387" s="17" t="s">
        <v>1331</v>
      </c>
      <c r="C387" s="90" t="s">
        <v>1332</v>
      </c>
      <c r="D387" s="17" t="s">
        <v>1228</v>
      </c>
      <c r="E387" s="17" t="s">
        <v>1333</v>
      </c>
      <c r="F387" s="64">
        <f t="shared" si="5"/>
        <v>1116688</v>
      </c>
      <c r="G387" s="36">
        <v>487500</v>
      </c>
      <c r="H387" s="36">
        <v>367892</v>
      </c>
      <c r="I387" s="36">
        <v>0</v>
      </c>
      <c r="J387" s="36">
        <v>261296</v>
      </c>
      <c r="K387" s="36"/>
      <c r="L387" s="100" t="s">
        <v>2315</v>
      </c>
    </row>
    <row r="388" spans="1:12" ht="15">
      <c r="A388" s="7">
        <v>358</v>
      </c>
      <c r="B388" s="17" t="s">
        <v>1334</v>
      </c>
      <c r="C388" s="90" t="s">
        <v>1335</v>
      </c>
      <c r="D388" s="17" t="s">
        <v>1228</v>
      </c>
      <c r="E388" s="17" t="s">
        <v>1336</v>
      </c>
      <c r="F388" s="64">
        <f aca="true" t="shared" si="6" ref="F388:F451">G388+H388+I388+J388</f>
        <v>4801960</v>
      </c>
      <c r="G388" s="36">
        <v>273000</v>
      </c>
      <c r="H388" s="36">
        <v>1487497</v>
      </c>
      <c r="I388" s="36">
        <v>43000</v>
      </c>
      <c r="J388" s="36">
        <v>2998463</v>
      </c>
      <c r="K388" s="36"/>
      <c r="L388" s="100" t="s">
        <v>2315</v>
      </c>
    </row>
    <row r="389" spans="1:12" ht="15">
      <c r="A389" s="7">
        <v>359</v>
      </c>
      <c r="B389" s="17" t="s">
        <v>1337</v>
      </c>
      <c r="C389" s="90" t="s">
        <v>1338</v>
      </c>
      <c r="D389" s="17" t="s">
        <v>1228</v>
      </c>
      <c r="E389" s="17" t="s">
        <v>1339</v>
      </c>
      <c r="F389" s="64">
        <f t="shared" si="6"/>
        <v>15656851</v>
      </c>
      <c r="G389" s="36">
        <v>3192300</v>
      </c>
      <c r="H389" s="36">
        <v>3080308</v>
      </c>
      <c r="I389" s="36">
        <v>4294534</v>
      </c>
      <c r="J389" s="36">
        <v>5089709</v>
      </c>
      <c r="K389" s="36"/>
      <c r="L389" s="100" t="s">
        <v>2315</v>
      </c>
    </row>
    <row r="390" spans="1:12" ht="15">
      <c r="A390" s="7">
        <v>360</v>
      </c>
      <c r="B390" s="17" t="s">
        <v>1340</v>
      </c>
      <c r="C390" s="90" t="s">
        <v>1341</v>
      </c>
      <c r="D390" s="17" t="s">
        <v>1228</v>
      </c>
      <c r="E390" s="17" t="s">
        <v>1342</v>
      </c>
      <c r="F390" s="64">
        <f t="shared" si="6"/>
        <v>1926352</v>
      </c>
      <c r="G390" s="36">
        <v>68816</v>
      </c>
      <c r="H390" s="36">
        <v>1348815</v>
      </c>
      <c r="I390" s="36">
        <v>120000</v>
      </c>
      <c r="J390" s="36">
        <v>388721</v>
      </c>
      <c r="K390" s="36"/>
      <c r="L390" s="100" t="s">
        <v>2310</v>
      </c>
    </row>
    <row r="391" spans="1:12" ht="15">
      <c r="A391" s="7">
        <v>361</v>
      </c>
      <c r="B391" s="17" t="s">
        <v>1343</v>
      </c>
      <c r="C391" s="90" t="s">
        <v>1344</v>
      </c>
      <c r="D391" s="17" t="s">
        <v>1228</v>
      </c>
      <c r="E391" s="17" t="s">
        <v>1345</v>
      </c>
      <c r="F391" s="64">
        <f t="shared" si="6"/>
        <v>3346683</v>
      </c>
      <c r="G391" s="36">
        <v>0</v>
      </c>
      <c r="H391" s="36">
        <v>3346683</v>
      </c>
      <c r="I391" s="36">
        <v>0</v>
      </c>
      <c r="J391" s="36">
        <v>0</v>
      </c>
      <c r="K391" s="36"/>
      <c r="L391" s="100" t="s">
        <v>2315</v>
      </c>
    </row>
    <row r="392" spans="1:12" ht="15">
      <c r="A392" s="7">
        <v>362</v>
      </c>
      <c r="B392" s="17" t="s">
        <v>1346</v>
      </c>
      <c r="C392" s="90" t="s">
        <v>1347</v>
      </c>
      <c r="D392" s="17" t="s">
        <v>1228</v>
      </c>
      <c r="E392" s="17" t="s">
        <v>1348</v>
      </c>
      <c r="F392" s="64">
        <f t="shared" si="6"/>
        <v>5598090</v>
      </c>
      <c r="G392" s="36">
        <v>422992</v>
      </c>
      <c r="H392" s="36">
        <v>1244157</v>
      </c>
      <c r="I392" s="36">
        <v>1614800</v>
      </c>
      <c r="J392" s="36">
        <v>2316141</v>
      </c>
      <c r="K392" s="36"/>
      <c r="L392" s="100" t="s">
        <v>2315</v>
      </c>
    </row>
    <row r="393" spans="1:12" ht="15">
      <c r="A393" s="7">
        <v>363</v>
      </c>
      <c r="B393" s="17" t="s">
        <v>1349</v>
      </c>
      <c r="C393" s="90" t="s">
        <v>1350</v>
      </c>
      <c r="D393" s="17" t="s">
        <v>1228</v>
      </c>
      <c r="E393" s="17" t="s">
        <v>1351</v>
      </c>
      <c r="F393" s="64">
        <f t="shared" si="6"/>
        <v>220876</v>
      </c>
      <c r="G393" s="36">
        <v>0</v>
      </c>
      <c r="H393" s="36">
        <v>137885</v>
      </c>
      <c r="I393" s="36">
        <v>60241</v>
      </c>
      <c r="J393" s="36">
        <v>22750</v>
      </c>
      <c r="K393" s="36"/>
      <c r="L393" s="100" t="s">
        <v>2310</v>
      </c>
    </row>
    <row r="394" spans="1:12" ht="15">
      <c r="A394" s="7">
        <v>364</v>
      </c>
      <c r="B394" s="17" t="s">
        <v>1352</v>
      </c>
      <c r="C394" s="90" t="s">
        <v>1353</v>
      </c>
      <c r="D394" s="17" t="s">
        <v>1228</v>
      </c>
      <c r="E394" s="17" t="s">
        <v>1354</v>
      </c>
      <c r="F394" s="64">
        <f t="shared" si="6"/>
        <v>16746398</v>
      </c>
      <c r="G394" s="36">
        <v>11368490</v>
      </c>
      <c r="H394" s="36">
        <v>5061823</v>
      </c>
      <c r="I394" s="36">
        <v>0</v>
      </c>
      <c r="J394" s="36">
        <v>316085</v>
      </c>
      <c r="K394" s="36"/>
      <c r="L394" s="100" t="s">
        <v>2310</v>
      </c>
    </row>
    <row r="395" spans="1:12" ht="15">
      <c r="A395" s="7">
        <v>365</v>
      </c>
      <c r="B395" s="17" t="s">
        <v>1355</v>
      </c>
      <c r="C395" s="90" t="s">
        <v>1356</v>
      </c>
      <c r="D395" s="17" t="s">
        <v>1228</v>
      </c>
      <c r="E395" s="17" t="s">
        <v>1357</v>
      </c>
      <c r="F395" s="64">
        <f t="shared" si="6"/>
        <v>221605</v>
      </c>
      <c r="G395" s="36">
        <v>0</v>
      </c>
      <c r="H395" s="36">
        <v>154030</v>
      </c>
      <c r="I395" s="36">
        <v>0</v>
      </c>
      <c r="J395" s="36">
        <v>67575</v>
      </c>
      <c r="K395" s="36"/>
      <c r="L395" s="79" t="s">
        <v>2280</v>
      </c>
    </row>
    <row r="396" spans="1:12" ht="15">
      <c r="A396" s="7">
        <v>366</v>
      </c>
      <c r="B396" s="17" t="s">
        <v>1358</v>
      </c>
      <c r="C396" s="90" t="s">
        <v>1359</v>
      </c>
      <c r="D396" s="17" t="s">
        <v>1228</v>
      </c>
      <c r="E396" s="17" t="s">
        <v>1360</v>
      </c>
      <c r="F396" s="64">
        <f t="shared" si="6"/>
        <v>3530382</v>
      </c>
      <c r="G396" s="36">
        <v>1957633</v>
      </c>
      <c r="H396" s="36">
        <v>1308504</v>
      </c>
      <c r="I396" s="36">
        <v>147300</v>
      </c>
      <c r="J396" s="36">
        <v>116945</v>
      </c>
      <c r="K396" s="36"/>
      <c r="L396" s="100" t="s">
        <v>2310</v>
      </c>
    </row>
    <row r="397" spans="1:12" ht="15">
      <c r="A397" s="7">
        <v>367</v>
      </c>
      <c r="B397" s="17" t="s">
        <v>1361</v>
      </c>
      <c r="C397" s="90" t="s">
        <v>1362</v>
      </c>
      <c r="D397" s="17" t="s">
        <v>1228</v>
      </c>
      <c r="E397" s="17" t="s">
        <v>1363</v>
      </c>
      <c r="F397" s="64">
        <f t="shared" si="6"/>
        <v>5190176</v>
      </c>
      <c r="G397" s="36">
        <v>639340</v>
      </c>
      <c r="H397" s="36">
        <v>1290457</v>
      </c>
      <c r="I397" s="36">
        <v>725600</v>
      </c>
      <c r="J397" s="36">
        <v>2534779</v>
      </c>
      <c r="K397" s="36"/>
      <c r="L397" s="100" t="s">
        <v>2310</v>
      </c>
    </row>
    <row r="398" spans="1:12" ht="15">
      <c r="A398" s="7">
        <v>368</v>
      </c>
      <c r="B398" s="17" t="s">
        <v>1364</v>
      </c>
      <c r="C398" s="90" t="s">
        <v>1365</v>
      </c>
      <c r="D398" s="17" t="s">
        <v>1228</v>
      </c>
      <c r="E398" s="17" t="s">
        <v>1366</v>
      </c>
      <c r="F398" s="64">
        <f t="shared" si="6"/>
        <v>39821</v>
      </c>
      <c r="G398" s="36">
        <v>0</v>
      </c>
      <c r="H398" s="36">
        <v>39821</v>
      </c>
      <c r="I398" s="36">
        <v>0</v>
      </c>
      <c r="J398" s="36">
        <v>0</v>
      </c>
      <c r="K398" s="36"/>
      <c r="L398" s="100" t="s">
        <v>2310</v>
      </c>
    </row>
    <row r="399" spans="1:12" ht="15">
      <c r="A399" s="7">
        <v>369</v>
      </c>
      <c r="B399" s="17" t="s">
        <v>1367</v>
      </c>
      <c r="C399" s="90" t="s">
        <v>1368</v>
      </c>
      <c r="D399" s="17" t="s">
        <v>1228</v>
      </c>
      <c r="E399" s="17" t="s">
        <v>1116</v>
      </c>
      <c r="F399" s="64">
        <f t="shared" si="6"/>
        <v>582737</v>
      </c>
      <c r="G399" s="36">
        <v>0</v>
      </c>
      <c r="H399" s="36">
        <v>272947</v>
      </c>
      <c r="I399" s="36">
        <v>255500</v>
      </c>
      <c r="J399" s="36">
        <v>54290</v>
      </c>
      <c r="K399" s="36"/>
      <c r="L399" s="100" t="s">
        <v>2315</v>
      </c>
    </row>
    <row r="400" spans="1:12" ht="15">
      <c r="A400" s="7">
        <v>370</v>
      </c>
      <c r="B400" s="17" t="s">
        <v>1369</v>
      </c>
      <c r="C400" s="90" t="s">
        <v>1370</v>
      </c>
      <c r="D400" s="17" t="s">
        <v>1228</v>
      </c>
      <c r="E400" s="17" t="s">
        <v>1371</v>
      </c>
      <c r="F400" s="64">
        <f t="shared" si="6"/>
        <v>7482563</v>
      </c>
      <c r="G400" s="36">
        <v>4191203</v>
      </c>
      <c r="H400" s="36">
        <v>2805942</v>
      </c>
      <c r="I400" s="36">
        <v>322100</v>
      </c>
      <c r="J400" s="36">
        <v>163318</v>
      </c>
      <c r="K400" s="36"/>
      <c r="L400" s="100" t="s">
        <v>2310</v>
      </c>
    </row>
    <row r="401" spans="1:12" ht="15">
      <c r="A401" s="7">
        <v>371</v>
      </c>
      <c r="B401" s="17" t="s">
        <v>1372</v>
      </c>
      <c r="C401" s="90" t="s">
        <v>1373</v>
      </c>
      <c r="D401" s="17" t="s">
        <v>1228</v>
      </c>
      <c r="E401" s="17" t="s">
        <v>1683</v>
      </c>
      <c r="F401" s="64">
        <f t="shared" si="6"/>
        <v>1811190</v>
      </c>
      <c r="G401" s="36">
        <v>250000</v>
      </c>
      <c r="H401" s="36">
        <v>1171958</v>
      </c>
      <c r="I401" s="36">
        <v>112600</v>
      </c>
      <c r="J401" s="36">
        <v>276632</v>
      </c>
      <c r="K401" s="36"/>
      <c r="L401" s="100" t="s">
        <v>2310</v>
      </c>
    </row>
    <row r="402" spans="1:12" ht="15">
      <c r="A402" s="7">
        <v>372</v>
      </c>
      <c r="B402" s="17" t="s">
        <v>1374</v>
      </c>
      <c r="C402" s="90" t="s">
        <v>1375</v>
      </c>
      <c r="D402" s="17" t="s">
        <v>1228</v>
      </c>
      <c r="E402" s="17" t="s">
        <v>1376</v>
      </c>
      <c r="F402" s="64">
        <f t="shared" si="6"/>
        <v>6198882</v>
      </c>
      <c r="G402" s="36">
        <v>3882010</v>
      </c>
      <c r="H402" s="36">
        <v>1985672</v>
      </c>
      <c r="I402" s="36">
        <v>0</v>
      </c>
      <c r="J402" s="36">
        <v>331200</v>
      </c>
      <c r="K402" s="36"/>
      <c r="L402" s="100" t="s">
        <v>2315</v>
      </c>
    </row>
    <row r="403" spans="1:12" ht="15">
      <c r="A403" s="7">
        <v>373</v>
      </c>
      <c r="B403" s="17" t="s">
        <v>1377</v>
      </c>
      <c r="C403" s="90" t="s">
        <v>1378</v>
      </c>
      <c r="D403" s="17" t="s">
        <v>1228</v>
      </c>
      <c r="E403" s="17" t="s">
        <v>1379</v>
      </c>
      <c r="F403" s="64">
        <f t="shared" si="6"/>
        <v>2378771</v>
      </c>
      <c r="G403" s="36">
        <v>1035000</v>
      </c>
      <c r="H403" s="36">
        <v>602944</v>
      </c>
      <c r="I403" s="36">
        <v>480285</v>
      </c>
      <c r="J403" s="36">
        <v>260542</v>
      </c>
      <c r="K403" s="36"/>
      <c r="L403" s="100" t="s">
        <v>2310</v>
      </c>
    </row>
    <row r="404" spans="1:12" ht="15">
      <c r="A404" s="7">
        <v>374</v>
      </c>
      <c r="B404" s="17" t="s">
        <v>1380</v>
      </c>
      <c r="C404" s="90" t="s">
        <v>1381</v>
      </c>
      <c r="D404" s="17" t="s">
        <v>1228</v>
      </c>
      <c r="E404" s="17" t="s">
        <v>1382</v>
      </c>
      <c r="F404" s="64">
        <f t="shared" si="6"/>
        <v>16245880</v>
      </c>
      <c r="G404" s="36">
        <v>4723819</v>
      </c>
      <c r="H404" s="36">
        <v>5299115</v>
      </c>
      <c r="I404" s="36">
        <v>132002</v>
      </c>
      <c r="J404" s="36">
        <v>6090944</v>
      </c>
      <c r="K404" s="36"/>
      <c r="L404" s="100" t="s">
        <v>2310</v>
      </c>
    </row>
    <row r="405" spans="1:12" ht="15">
      <c r="A405" s="7">
        <v>375</v>
      </c>
      <c r="B405" s="17" t="s">
        <v>1383</v>
      </c>
      <c r="C405" s="90" t="s">
        <v>1384</v>
      </c>
      <c r="D405" s="17" t="s">
        <v>1228</v>
      </c>
      <c r="E405" s="17" t="s">
        <v>1385</v>
      </c>
      <c r="F405" s="64">
        <f t="shared" si="6"/>
        <v>2934739</v>
      </c>
      <c r="G405" s="36">
        <v>579000</v>
      </c>
      <c r="H405" s="36">
        <v>1775663</v>
      </c>
      <c r="I405" s="36">
        <v>55800</v>
      </c>
      <c r="J405" s="36">
        <v>524276</v>
      </c>
      <c r="K405" s="36"/>
      <c r="L405" s="100" t="s">
        <v>2310</v>
      </c>
    </row>
    <row r="406" spans="1:12" ht="15">
      <c r="A406" s="7">
        <v>376</v>
      </c>
      <c r="B406" s="17" t="s">
        <v>1387</v>
      </c>
      <c r="C406" s="90" t="s">
        <v>1388</v>
      </c>
      <c r="D406" s="17" t="s">
        <v>1386</v>
      </c>
      <c r="E406" s="17" t="s">
        <v>1389</v>
      </c>
      <c r="F406" s="64">
        <f t="shared" si="6"/>
        <v>2079256</v>
      </c>
      <c r="G406" s="36">
        <v>0</v>
      </c>
      <c r="H406" s="36">
        <v>1629904</v>
      </c>
      <c r="I406" s="36">
        <v>0</v>
      </c>
      <c r="J406" s="36">
        <v>449352</v>
      </c>
      <c r="K406" s="36"/>
      <c r="L406" s="100" t="s">
        <v>2310</v>
      </c>
    </row>
    <row r="407" spans="1:12" ht="15">
      <c r="A407" s="7">
        <v>377</v>
      </c>
      <c r="B407" s="17" t="s">
        <v>1390</v>
      </c>
      <c r="C407" s="90" t="s">
        <v>1391</v>
      </c>
      <c r="D407" s="17" t="s">
        <v>1386</v>
      </c>
      <c r="E407" s="17" t="s">
        <v>1392</v>
      </c>
      <c r="F407" s="64">
        <f t="shared" si="6"/>
        <v>1881110</v>
      </c>
      <c r="G407" s="36">
        <v>774800</v>
      </c>
      <c r="H407" s="36">
        <v>839665</v>
      </c>
      <c r="I407" s="36">
        <v>59320</v>
      </c>
      <c r="J407" s="36">
        <v>207325</v>
      </c>
      <c r="K407" s="36"/>
      <c r="L407" s="100" t="s">
        <v>2315</v>
      </c>
    </row>
    <row r="408" spans="1:12" ht="15">
      <c r="A408" s="7">
        <v>378</v>
      </c>
      <c r="B408" s="17" t="s">
        <v>1393</v>
      </c>
      <c r="C408" s="90" t="s">
        <v>1394</v>
      </c>
      <c r="D408" s="17" t="s">
        <v>1386</v>
      </c>
      <c r="E408" s="17" t="s">
        <v>1395</v>
      </c>
      <c r="F408" s="64">
        <f t="shared" si="6"/>
        <v>874856</v>
      </c>
      <c r="G408" s="36">
        <v>0</v>
      </c>
      <c r="H408" s="36">
        <v>583852</v>
      </c>
      <c r="I408" s="36">
        <v>0</v>
      </c>
      <c r="J408" s="36">
        <v>291004</v>
      </c>
      <c r="K408" s="36"/>
      <c r="L408" s="100" t="s">
        <v>2310</v>
      </c>
    </row>
    <row r="409" spans="1:12" ht="15">
      <c r="A409" s="7">
        <v>379</v>
      </c>
      <c r="B409" s="17" t="s">
        <v>1396</v>
      </c>
      <c r="C409" s="90" t="s">
        <v>1397</v>
      </c>
      <c r="D409" s="17" t="s">
        <v>1386</v>
      </c>
      <c r="E409" s="17" t="s">
        <v>1398</v>
      </c>
      <c r="F409" s="64">
        <f t="shared" si="6"/>
        <v>4768522</v>
      </c>
      <c r="G409" s="36">
        <v>508100</v>
      </c>
      <c r="H409" s="36">
        <v>3917854</v>
      </c>
      <c r="I409" s="36">
        <v>11000</v>
      </c>
      <c r="J409" s="36">
        <v>331568</v>
      </c>
      <c r="K409" s="36"/>
      <c r="L409" s="100" t="s">
        <v>2310</v>
      </c>
    </row>
    <row r="410" spans="1:12" ht="15">
      <c r="A410" s="7">
        <v>380</v>
      </c>
      <c r="B410" s="17" t="s">
        <v>1399</v>
      </c>
      <c r="C410" s="90" t="s">
        <v>1400</v>
      </c>
      <c r="D410" s="17" t="s">
        <v>1386</v>
      </c>
      <c r="E410" s="17" t="s">
        <v>1401</v>
      </c>
      <c r="F410" s="64">
        <f t="shared" si="6"/>
        <v>9767885</v>
      </c>
      <c r="G410" s="36">
        <v>4375379</v>
      </c>
      <c r="H410" s="36">
        <v>3986709</v>
      </c>
      <c r="I410" s="36">
        <v>400000</v>
      </c>
      <c r="J410" s="36">
        <v>1005797</v>
      </c>
      <c r="K410" s="36"/>
      <c r="L410" s="100" t="s">
        <v>2310</v>
      </c>
    </row>
    <row r="411" spans="1:12" ht="15">
      <c r="A411" s="7">
        <v>381</v>
      </c>
      <c r="B411" s="17" t="s">
        <v>1402</v>
      </c>
      <c r="C411" s="90" t="s">
        <v>1403</v>
      </c>
      <c r="D411" s="17" t="s">
        <v>1386</v>
      </c>
      <c r="E411" s="17" t="s">
        <v>1404</v>
      </c>
      <c r="F411" s="64">
        <f t="shared" si="6"/>
        <v>1420460</v>
      </c>
      <c r="G411" s="36">
        <v>0</v>
      </c>
      <c r="H411" s="36">
        <v>322641</v>
      </c>
      <c r="I411" s="36">
        <v>250000</v>
      </c>
      <c r="J411" s="36">
        <v>847819</v>
      </c>
      <c r="K411" s="36"/>
      <c r="L411" s="100" t="s">
        <v>2310</v>
      </c>
    </row>
    <row r="412" spans="1:12" ht="15">
      <c r="A412" s="7">
        <v>382</v>
      </c>
      <c r="B412" s="17" t="s">
        <v>1405</v>
      </c>
      <c r="C412" s="90" t="s">
        <v>1406</v>
      </c>
      <c r="D412" s="17" t="s">
        <v>1386</v>
      </c>
      <c r="E412" s="17" t="s">
        <v>1407</v>
      </c>
      <c r="F412" s="64">
        <f t="shared" si="6"/>
        <v>3387429</v>
      </c>
      <c r="G412" s="36">
        <v>282500</v>
      </c>
      <c r="H412" s="36">
        <v>2084320</v>
      </c>
      <c r="I412" s="36">
        <v>656702</v>
      </c>
      <c r="J412" s="36">
        <v>363907</v>
      </c>
      <c r="K412" s="36"/>
      <c r="L412" s="100" t="s">
        <v>2310</v>
      </c>
    </row>
    <row r="413" spans="1:12" ht="15">
      <c r="A413" s="7">
        <v>383</v>
      </c>
      <c r="B413" s="17" t="s">
        <v>1408</v>
      </c>
      <c r="C413" s="90" t="s">
        <v>1409</v>
      </c>
      <c r="D413" s="17" t="s">
        <v>1386</v>
      </c>
      <c r="E413" s="17" t="s">
        <v>1410</v>
      </c>
      <c r="F413" s="64">
        <f t="shared" si="6"/>
        <v>6101359</v>
      </c>
      <c r="G413" s="36">
        <v>945000</v>
      </c>
      <c r="H413" s="36">
        <v>3290586</v>
      </c>
      <c r="I413" s="36">
        <v>56220</v>
      </c>
      <c r="J413" s="36">
        <v>1809553</v>
      </c>
      <c r="K413" s="36"/>
      <c r="L413" s="100" t="s">
        <v>2315</v>
      </c>
    </row>
    <row r="414" spans="1:12" ht="15">
      <c r="A414" s="7">
        <v>384</v>
      </c>
      <c r="B414" s="17" t="s">
        <v>1411</v>
      </c>
      <c r="C414" s="90" t="s">
        <v>1412</v>
      </c>
      <c r="D414" s="17" t="s">
        <v>1386</v>
      </c>
      <c r="E414" s="17" t="s">
        <v>1413</v>
      </c>
      <c r="F414" s="64">
        <f t="shared" si="6"/>
        <v>2896068</v>
      </c>
      <c r="G414" s="36">
        <v>0</v>
      </c>
      <c r="H414" s="36">
        <v>1540069</v>
      </c>
      <c r="I414" s="36">
        <v>0</v>
      </c>
      <c r="J414" s="36">
        <v>1355999</v>
      </c>
      <c r="K414" s="64"/>
      <c r="L414" s="100" t="s">
        <v>2310</v>
      </c>
    </row>
    <row r="415" spans="1:12" ht="15">
      <c r="A415" s="7">
        <v>385</v>
      </c>
      <c r="B415" s="17" t="s">
        <v>1414</v>
      </c>
      <c r="C415" s="90" t="s">
        <v>1415</v>
      </c>
      <c r="D415" s="17" t="s">
        <v>1386</v>
      </c>
      <c r="E415" s="17" t="s">
        <v>1416</v>
      </c>
      <c r="F415" s="64">
        <f t="shared" si="6"/>
        <v>3429094</v>
      </c>
      <c r="G415" s="36">
        <v>0</v>
      </c>
      <c r="H415" s="36">
        <v>1510790</v>
      </c>
      <c r="I415" s="36">
        <v>0</v>
      </c>
      <c r="J415" s="36">
        <v>1918304</v>
      </c>
      <c r="K415" s="36"/>
      <c r="L415" s="100" t="s">
        <v>2315</v>
      </c>
    </row>
    <row r="416" spans="1:12" ht="15">
      <c r="A416" s="7">
        <v>386</v>
      </c>
      <c r="B416" s="17" t="s">
        <v>1417</v>
      </c>
      <c r="C416" s="90" t="s">
        <v>1418</v>
      </c>
      <c r="D416" s="17" t="s">
        <v>1386</v>
      </c>
      <c r="E416" s="17" t="s">
        <v>1419</v>
      </c>
      <c r="F416" s="64">
        <f t="shared" si="6"/>
        <v>22634973</v>
      </c>
      <c r="G416" s="36">
        <v>3976050</v>
      </c>
      <c r="H416" s="36">
        <v>1923817</v>
      </c>
      <c r="I416" s="36">
        <v>9661256</v>
      </c>
      <c r="J416" s="36">
        <v>7073850</v>
      </c>
      <c r="K416" s="36"/>
      <c r="L416" s="100" t="s">
        <v>2315</v>
      </c>
    </row>
    <row r="417" spans="1:12" ht="15">
      <c r="A417" s="7">
        <v>387</v>
      </c>
      <c r="B417" s="17" t="s">
        <v>1420</v>
      </c>
      <c r="C417" s="90" t="s">
        <v>1421</v>
      </c>
      <c r="D417" s="17" t="s">
        <v>1386</v>
      </c>
      <c r="E417" s="17" t="s">
        <v>1422</v>
      </c>
      <c r="F417" s="64">
        <f t="shared" si="6"/>
        <v>8440214</v>
      </c>
      <c r="G417" s="36">
        <v>952580</v>
      </c>
      <c r="H417" s="36">
        <v>2339563</v>
      </c>
      <c r="I417" s="36">
        <v>0</v>
      </c>
      <c r="J417" s="36">
        <v>5148071</v>
      </c>
      <c r="K417" s="36"/>
      <c r="L417" s="100" t="s">
        <v>2315</v>
      </c>
    </row>
    <row r="418" spans="1:12" ht="15">
      <c r="A418" s="7">
        <v>388</v>
      </c>
      <c r="B418" s="17" t="s">
        <v>1423</v>
      </c>
      <c r="C418" s="90" t="s">
        <v>1424</v>
      </c>
      <c r="D418" s="17" t="s">
        <v>1386</v>
      </c>
      <c r="E418" s="17" t="s">
        <v>1425</v>
      </c>
      <c r="F418" s="64">
        <f t="shared" si="6"/>
        <v>5969657</v>
      </c>
      <c r="G418" s="36">
        <v>1519100</v>
      </c>
      <c r="H418" s="36">
        <v>3511578</v>
      </c>
      <c r="I418" s="36">
        <v>133000</v>
      </c>
      <c r="J418" s="36">
        <v>805979</v>
      </c>
      <c r="K418" s="36"/>
      <c r="L418" s="100" t="s">
        <v>2310</v>
      </c>
    </row>
    <row r="419" spans="1:12" ht="15">
      <c r="A419" s="7">
        <v>389</v>
      </c>
      <c r="B419" s="17" t="s">
        <v>1426</v>
      </c>
      <c r="C419" s="90" t="s">
        <v>1427</v>
      </c>
      <c r="D419" s="17" t="s">
        <v>1386</v>
      </c>
      <c r="E419" s="17" t="s">
        <v>1428</v>
      </c>
      <c r="F419" s="64">
        <f t="shared" si="6"/>
        <v>3719094</v>
      </c>
      <c r="G419" s="36">
        <v>427646</v>
      </c>
      <c r="H419" s="36">
        <v>2364446</v>
      </c>
      <c r="I419" s="36">
        <v>91900</v>
      </c>
      <c r="J419" s="36">
        <v>835102</v>
      </c>
      <c r="K419" s="36"/>
      <c r="L419" s="100" t="s">
        <v>2315</v>
      </c>
    </row>
    <row r="420" spans="1:12" ht="15">
      <c r="A420" s="7">
        <v>390</v>
      </c>
      <c r="B420" s="17" t="s">
        <v>1429</v>
      </c>
      <c r="C420" s="90" t="s">
        <v>1430</v>
      </c>
      <c r="D420" s="17" t="s">
        <v>1386</v>
      </c>
      <c r="E420" s="17" t="s">
        <v>1431</v>
      </c>
      <c r="F420" s="64">
        <f t="shared" si="6"/>
        <v>2283524</v>
      </c>
      <c r="G420" s="36">
        <v>213500</v>
      </c>
      <c r="H420" s="36">
        <v>1861118</v>
      </c>
      <c r="I420" s="36">
        <v>45600</v>
      </c>
      <c r="J420" s="36">
        <v>163306</v>
      </c>
      <c r="K420" s="36"/>
      <c r="L420" s="100" t="s">
        <v>2310</v>
      </c>
    </row>
    <row r="421" spans="1:12" ht="15">
      <c r="A421" s="7">
        <v>391</v>
      </c>
      <c r="B421" s="17" t="s">
        <v>1432</v>
      </c>
      <c r="C421" s="90" t="s">
        <v>1433</v>
      </c>
      <c r="D421" s="17" t="s">
        <v>1386</v>
      </c>
      <c r="E421" s="17" t="s">
        <v>1434</v>
      </c>
      <c r="F421" s="64">
        <f t="shared" si="6"/>
        <v>1012513</v>
      </c>
      <c r="G421" s="36">
        <v>183495</v>
      </c>
      <c r="H421" s="36">
        <v>765968</v>
      </c>
      <c r="I421" s="36">
        <v>0</v>
      </c>
      <c r="J421" s="36">
        <v>63050</v>
      </c>
      <c r="K421" s="36"/>
      <c r="L421" s="100" t="s">
        <v>2310</v>
      </c>
    </row>
    <row r="422" spans="1:12" ht="15">
      <c r="A422" s="7">
        <v>392</v>
      </c>
      <c r="B422" s="17" t="s">
        <v>1435</v>
      </c>
      <c r="C422" s="90" t="s">
        <v>1436</v>
      </c>
      <c r="D422" s="17" t="s">
        <v>1386</v>
      </c>
      <c r="E422" s="17" t="s">
        <v>1437</v>
      </c>
      <c r="F422" s="64">
        <f t="shared" si="6"/>
        <v>17262137</v>
      </c>
      <c r="G422" s="36">
        <v>2928615</v>
      </c>
      <c r="H422" s="36">
        <v>7105169</v>
      </c>
      <c r="I422" s="36">
        <v>323500</v>
      </c>
      <c r="J422" s="36">
        <v>6904853</v>
      </c>
      <c r="K422" s="36"/>
      <c r="L422" s="100" t="s">
        <v>2310</v>
      </c>
    </row>
    <row r="423" spans="1:12" ht="15">
      <c r="A423" s="7">
        <v>393</v>
      </c>
      <c r="B423" s="17" t="s">
        <v>1438</v>
      </c>
      <c r="C423" s="90" t="s">
        <v>1439</v>
      </c>
      <c r="D423" s="17" t="s">
        <v>1386</v>
      </c>
      <c r="E423" s="17" t="s">
        <v>1440</v>
      </c>
      <c r="F423" s="64">
        <f t="shared" si="6"/>
        <v>2066566</v>
      </c>
      <c r="G423" s="36">
        <v>5802</v>
      </c>
      <c r="H423" s="36">
        <v>1530883</v>
      </c>
      <c r="I423" s="36">
        <v>5000</v>
      </c>
      <c r="J423" s="36">
        <v>524881</v>
      </c>
      <c r="K423" s="36"/>
      <c r="L423" s="100" t="s">
        <v>2315</v>
      </c>
    </row>
    <row r="424" spans="1:12" ht="15">
      <c r="A424" s="7">
        <v>394</v>
      </c>
      <c r="B424" s="17" t="s">
        <v>1441</v>
      </c>
      <c r="C424" s="90" t="s">
        <v>1442</v>
      </c>
      <c r="D424" s="17" t="s">
        <v>1386</v>
      </c>
      <c r="E424" s="17" t="s">
        <v>1443</v>
      </c>
      <c r="F424" s="64">
        <f t="shared" si="6"/>
        <v>3298582</v>
      </c>
      <c r="G424" s="36">
        <v>1</v>
      </c>
      <c r="H424" s="36">
        <v>3267675</v>
      </c>
      <c r="I424" s="36">
        <v>1400</v>
      </c>
      <c r="J424" s="36">
        <v>29506</v>
      </c>
      <c r="K424" s="36"/>
      <c r="L424" s="100" t="s">
        <v>2310</v>
      </c>
    </row>
    <row r="425" spans="1:12" ht="15">
      <c r="A425" s="7">
        <v>395</v>
      </c>
      <c r="B425" s="17" t="s">
        <v>1444</v>
      </c>
      <c r="C425" s="90" t="s">
        <v>1445</v>
      </c>
      <c r="D425" s="17" t="s">
        <v>1386</v>
      </c>
      <c r="E425" s="17" t="s">
        <v>1446</v>
      </c>
      <c r="F425" s="64">
        <f t="shared" si="6"/>
        <v>941498</v>
      </c>
      <c r="G425" s="36">
        <v>64600</v>
      </c>
      <c r="H425" s="36">
        <v>862398</v>
      </c>
      <c r="I425" s="36">
        <v>0</v>
      </c>
      <c r="J425" s="36">
        <v>14500</v>
      </c>
      <c r="K425" s="36"/>
      <c r="L425" s="100" t="s">
        <v>2315</v>
      </c>
    </row>
    <row r="426" spans="1:12" ht="15">
      <c r="A426" s="7">
        <v>396</v>
      </c>
      <c r="B426" s="17" t="s">
        <v>1447</v>
      </c>
      <c r="C426" s="90" t="s">
        <v>1448</v>
      </c>
      <c r="D426" s="17" t="s">
        <v>1386</v>
      </c>
      <c r="E426" s="17" t="s">
        <v>1449</v>
      </c>
      <c r="F426" s="64">
        <f t="shared" si="6"/>
        <v>8243913</v>
      </c>
      <c r="G426" s="36">
        <v>814900</v>
      </c>
      <c r="H426" s="36">
        <v>4774540</v>
      </c>
      <c r="I426" s="36">
        <v>299085</v>
      </c>
      <c r="J426" s="36">
        <v>2355388</v>
      </c>
      <c r="K426" s="36"/>
      <c r="L426" s="100" t="s">
        <v>2315</v>
      </c>
    </row>
    <row r="427" spans="1:12" ht="15">
      <c r="A427" s="7">
        <v>397</v>
      </c>
      <c r="B427" s="17" t="s">
        <v>1450</v>
      </c>
      <c r="C427" s="90" t="s">
        <v>1451</v>
      </c>
      <c r="D427" s="17" t="s">
        <v>1386</v>
      </c>
      <c r="E427" s="17" t="s">
        <v>1452</v>
      </c>
      <c r="F427" s="64">
        <f t="shared" si="6"/>
        <v>22101999</v>
      </c>
      <c r="G427" s="36">
        <v>8740600</v>
      </c>
      <c r="H427" s="36">
        <v>8195707</v>
      </c>
      <c r="I427" s="36">
        <v>0</v>
      </c>
      <c r="J427" s="36">
        <v>5165692</v>
      </c>
      <c r="K427" s="36"/>
      <c r="L427" s="100" t="s">
        <v>2315</v>
      </c>
    </row>
    <row r="428" spans="1:12" ht="15">
      <c r="A428" s="7">
        <v>398</v>
      </c>
      <c r="B428" s="17" t="s">
        <v>1453</v>
      </c>
      <c r="C428" s="90" t="s">
        <v>1454</v>
      </c>
      <c r="D428" s="17" t="s">
        <v>1386</v>
      </c>
      <c r="E428" s="17" t="s">
        <v>1455</v>
      </c>
      <c r="F428" s="64">
        <f t="shared" si="6"/>
        <v>3939703</v>
      </c>
      <c r="G428" s="36">
        <v>0</v>
      </c>
      <c r="H428" s="36">
        <v>1215203</v>
      </c>
      <c r="I428" s="36">
        <v>0</v>
      </c>
      <c r="J428" s="36">
        <v>2724500</v>
      </c>
      <c r="K428" s="36"/>
      <c r="L428" s="100" t="s">
        <v>2315</v>
      </c>
    </row>
    <row r="429" spans="1:12" ht="15">
      <c r="A429" s="7">
        <v>399</v>
      </c>
      <c r="B429" s="17" t="s">
        <v>1456</v>
      </c>
      <c r="C429" s="90" t="s">
        <v>1457</v>
      </c>
      <c r="D429" s="17" t="s">
        <v>1386</v>
      </c>
      <c r="E429" s="17" t="s">
        <v>1458</v>
      </c>
      <c r="F429" s="64">
        <f t="shared" si="6"/>
        <v>12680861</v>
      </c>
      <c r="G429" s="36">
        <v>217250</v>
      </c>
      <c r="H429" s="36">
        <v>2436745</v>
      </c>
      <c r="I429" s="36">
        <v>0</v>
      </c>
      <c r="J429" s="36">
        <v>10026866</v>
      </c>
      <c r="K429" s="36"/>
      <c r="L429" s="100" t="s">
        <v>2310</v>
      </c>
    </row>
    <row r="430" spans="1:12" ht="15">
      <c r="A430" s="7">
        <v>400</v>
      </c>
      <c r="B430" s="17" t="s">
        <v>1459</v>
      </c>
      <c r="C430" s="90" t="s">
        <v>1460</v>
      </c>
      <c r="D430" s="17" t="s">
        <v>1386</v>
      </c>
      <c r="E430" s="17" t="s">
        <v>1461</v>
      </c>
      <c r="F430" s="64">
        <f t="shared" si="6"/>
        <v>3672099</v>
      </c>
      <c r="G430" s="36">
        <v>1345400</v>
      </c>
      <c r="H430" s="36">
        <v>1960950</v>
      </c>
      <c r="I430" s="36">
        <v>0</v>
      </c>
      <c r="J430" s="36">
        <v>365749</v>
      </c>
      <c r="K430" s="36"/>
      <c r="L430" s="100" t="s">
        <v>2310</v>
      </c>
    </row>
    <row r="431" spans="1:12" ht="15">
      <c r="A431" s="7">
        <v>401</v>
      </c>
      <c r="B431" s="17" t="s">
        <v>1462</v>
      </c>
      <c r="C431" s="90" t="s">
        <v>1463</v>
      </c>
      <c r="D431" s="17" t="s">
        <v>1386</v>
      </c>
      <c r="E431" s="17" t="s">
        <v>1464</v>
      </c>
      <c r="F431" s="64">
        <f t="shared" si="6"/>
        <v>1425319</v>
      </c>
      <c r="G431" s="36">
        <v>266900</v>
      </c>
      <c r="H431" s="36">
        <v>665519</v>
      </c>
      <c r="I431" s="36">
        <v>34000</v>
      </c>
      <c r="J431" s="36">
        <v>458900</v>
      </c>
      <c r="K431" s="36"/>
      <c r="L431" s="100" t="s">
        <v>2310</v>
      </c>
    </row>
    <row r="432" spans="1:12" ht="15">
      <c r="A432" s="7">
        <v>402</v>
      </c>
      <c r="B432" s="17" t="s">
        <v>1465</v>
      </c>
      <c r="C432" s="90" t="s">
        <v>1466</v>
      </c>
      <c r="D432" s="17" t="s">
        <v>1386</v>
      </c>
      <c r="E432" s="17" t="s">
        <v>1467</v>
      </c>
      <c r="F432" s="64">
        <f t="shared" si="6"/>
        <v>17739022</v>
      </c>
      <c r="G432" s="36">
        <v>4473590</v>
      </c>
      <c r="H432" s="36">
        <v>2078770</v>
      </c>
      <c r="I432" s="36">
        <v>4948130</v>
      </c>
      <c r="J432" s="36">
        <v>6238532</v>
      </c>
      <c r="K432" s="36"/>
      <c r="L432" s="100" t="s">
        <v>2310</v>
      </c>
    </row>
    <row r="433" spans="1:12" ht="15">
      <c r="A433" s="7">
        <v>403</v>
      </c>
      <c r="B433" s="17" t="s">
        <v>1468</v>
      </c>
      <c r="C433" s="90" t="s">
        <v>1469</v>
      </c>
      <c r="D433" s="17" t="s">
        <v>1386</v>
      </c>
      <c r="E433" s="17" t="s">
        <v>1470</v>
      </c>
      <c r="F433" s="64">
        <f t="shared" si="6"/>
        <v>142318</v>
      </c>
      <c r="G433" s="36">
        <v>0</v>
      </c>
      <c r="H433" s="36">
        <v>41619</v>
      </c>
      <c r="I433" s="36">
        <v>0</v>
      </c>
      <c r="J433" s="36">
        <v>100699</v>
      </c>
      <c r="K433" s="36"/>
      <c r="L433" s="100" t="s">
        <v>2310</v>
      </c>
    </row>
    <row r="434" spans="1:12" ht="15">
      <c r="A434" s="7">
        <v>404</v>
      </c>
      <c r="B434" s="17" t="s">
        <v>1471</v>
      </c>
      <c r="C434" s="90" t="s">
        <v>1472</v>
      </c>
      <c r="D434" s="17" t="s">
        <v>1386</v>
      </c>
      <c r="E434" s="17" t="s">
        <v>1473</v>
      </c>
      <c r="F434" s="64">
        <f t="shared" si="6"/>
        <v>33406500</v>
      </c>
      <c r="G434" s="36">
        <v>698398</v>
      </c>
      <c r="H434" s="36">
        <v>7977507</v>
      </c>
      <c r="I434" s="36">
        <v>671200</v>
      </c>
      <c r="J434" s="36">
        <v>24059395</v>
      </c>
      <c r="K434" s="36"/>
      <c r="L434" s="100" t="s">
        <v>2310</v>
      </c>
    </row>
    <row r="435" spans="1:12" ht="15">
      <c r="A435" s="7">
        <v>405</v>
      </c>
      <c r="B435" s="17" t="s">
        <v>1474</v>
      </c>
      <c r="C435" s="90" t="s">
        <v>1475</v>
      </c>
      <c r="D435" s="17" t="s">
        <v>1386</v>
      </c>
      <c r="E435" s="17" t="s">
        <v>1476</v>
      </c>
      <c r="F435" s="64">
        <f t="shared" si="6"/>
        <v>2591005</v>
      </c>
      <c r="G435" s="36">
        <v>317500</v>
      </c>
      <c r="H435" s="36">
        <v>1270037</v>
      </c>
      <c r="I435" s="36">
        <v>44201</v>
      </c>
      <c r="J435" s="36">
        <v>959267</v>
      </c>
      <c r="K435" s="36"/>
      <c r="L435" s="100" t="s">
        <v>2310</v>
      </c>
    </row>
    <row r="436" spans="1:12" ht="15">
      <c r="A436" s="7">
        <v>406</v>
      </c>
      <c r="B436" s="17" t="s">
        <v>1477</v>
      </c>
      <c r="C436" s="90" t="s">
        <v>1478</v>
      </c>
      <c r="D436" s="17" t="s">
        <v>1386</v>
      </c>
      <c r="E436" s="17" t="s">
        <v>1479</v>
      </c>
      <c r="F436" s="64">
        <f t="shared" si="6"/>
        <v>17384070</v>
      </c>
      <c r="G436" s="36">
        <v>747200</v>
      </c>
      <c r="H436" s="36">
        <v>2759368</v>
      </c>
      <c r="I436" s="36">
        <v>21275</v>
      </c>
      <c r="J436" s="36">
        <v>13856227</v>
      </c>
      <c r="K436" s="36"/>
      <c r="L436" s="100" t="s">
        <v>2315</v>
      </c>
    </row>
    <row r="437" spans="1:12" ht="15">
      <c r="A437" s="7">
        <v>407</v>
      </c>
      <c r="B437" s="17" t="s">
        <v>1480</v>
      </c>
      <c r="C437" s="90" t="s">
        <v>1481</v>
      </c>
      <c r="D437" s="17" t="s">
        <v>1386</v>
      </c>
      <c r="E437" s="17" t="s">
        <v>1482</v>
      </c>
      <c r="F437" s="64">
        <f t="shared" si="6"/>
        <v>25846361</v>
      </c>
      <c r="G437" s="36">
        <v>495502</v>
      </c>
      <c r="H437" s="36">
        <v>3721627</v>
      </c>
      <c r="I437" s="36">
        <v>18504500</v>
      </c>
      <c r="J437" s="36">
        <v>3124732</v>
      </c>
      <c r="K437" s="36"/>
      <c r="L437" s="100" t="s">
        <v>2310</v>
      </c>
    </row>
    <row r="438" spans="1:12" ht="15">
      <c r="A438" s="7">
        <v>408</v>
      </c>
      <c r="B438" s="17" t="s">
        <v>1483</v>
      </c>
      <c r="C438" s="90" t="s">
        <v>1484</v>
      </c>
      <c r="D438" s="17" t="s">
        <v>1386</v>
      </c>
      <c r="E438" s="17" t="s">
        <v>1485</v>
      </c>
      <c r="F438" s="64">
        <f t="shared" si="6"/>
        <v>1328231</v>
      </c>
      <c r="G438" s="36">
        <v>0</v>
      </c>
      <c r="H438" s="36">
        <v>276421</v>
      </c>
      <c r="I438" s="36">
        <v>0</v>
      </c>
      <c r="J438" s="36">
        <v>1051810</v>
      </c>
      <c r="K438" s="36"/>
      <c r="L438" s="100" t="s">
        <v>2310</v>
      </c>
    </row>
    <row r="439" spans="1:12" ht="15">
      <c r="A439" s="7">
        <v>409</v>
      </c>
      <c r="B439" s="17" t="s">
        <v>1486</v>
      </c>
      <c r="C439" s="90" t="s">
        <v>1487</v>
      </c>
      <c r="D439" s="17" t="s">
        <v>1386</v>
      </c>
      <c r="E439" s="17" t="s">
        <v>1488</v>
      </c>
      <c r="F439" s="64">
        <f t="shared" si="6"/>
        <v>1683284</v>
      </c>
      <c r="G439" s="36">
        <v>172600</v>
      </c>
      <c r="H439" s="36">
        <v>535950</v>
      </c>
      <c r="I439" s="36">
        <v>150600</v>
      </c>
      <c r="J439" s="36">
        <v>824134</v>
      </c>
      <c r="K439" s="36"/>
      <c r="L439" s="100" t="s">
        <v>2310</v>
      </c>
    </row>
    <row r="440" spans="1:12" ht="15">
      <c r="A440" s="7">
        <v>410</v>
      </c>
      <c r="B440" s="17" t="s">
        <v>1489</v>
      </c>
      <c r="C440" s="90" t="s">
        <v>1490</v>
      </c>
      <c r="D440" s="17" t="s">
        <v>1386</v>
      </c>
      <c r="E440" s="17" t="s">
        <v>1491</v>
      </c>
      <c r="F440" s="64">
        <f t="shared" si="6"/>
        <v>6332871</v>
      </c>
      <c r="G440" s="36">
        <v>1380060</v>
      </c>
      <c r="H440" s="36">
        <v>2104089</v>
      </c>
      <c r="I440" s="36">
        <v>79995</v>
      </c>
      <c r="J440" s="36">
        <v>2768727</v>
      </c>
      <c r="K440" s="36"/>
      <c r="L440" s="100" t="s">
        <v>2315</v>
      </c>
    </row>
    <row r="441" spans="1:12" ht="15">
      <c r="A441" s="7">
        <v>411</v>
      </c>
      <c r="B441" s="17" t="s">
        <v>1492</v>
      </c>
      <c r="C441" s="90" t="s">
        <v>1493</v>
      </c>
      <c r="D441" s="17" t="s">
        <v>1386</v>
      </c>
      <c r="E441" s="17" t="s">
        <v>1494</v>
      </c>
      <c r="F441" s="64">
        <f t="shared" si="6"/>
        <v>8764777</v>
      </c>
      <c r="G441" s="36">
        <v>265500</v>
      </c>
      <c r="H441" s="36">
        <v>3038950</v>
      </c>
      <c r="I441" s="36">
        <v>1425300</v>
      </c>
      <c r="J441" s="36">
        <v>4035027</v>
      </c>
      <c r="K441" s="64"/>
      <c r="L441" s="100" t="s">
        <v>2310</v>
      </c>
    </row>
    <row r="442" spans="1:12" ht="15">
      <c r="A442" s="7">
        <v>412</v>
      </c>
      <c r="B442" s="17" t="s">
        <v>1495</v>
      </c>
      <c r="C442" s="90" t="s">
        <v>1496</v>
      </c>
      <c r="D442" s="17" t="s">
        <v>1386</v>
      </c>
      <c r="E442" s="17" t="s">
        <v>1497</v>
      </c>
      <c r="F442" s="64">
        <f t="shared" si="6"/>
        <v>32625</v>
      </c>
      <c r="G442" s="36">
        <v>0</v>
      </c>
      <c r="H442" s="36">
        <v>32625</v>
      </c>
      <c r="I442" s="36">
        <v>0</v>
      </c>
      <c r="J442" s="36">
        <v>0</v>
      </c>
      <c r="K442" s="36"/>
      <c r="L442" s="100" t="s">
        <v>2310</v>
      </c>
    </row>
    <row r="443" spans="1:12" ht="15">
      <c r="A443" s="7">
        <v>413</v>
      </c>
      <c r="B443" s="17" t="s">
        <v>1498</v>
      </c>
      <c r="C443" s="90" t="s">
        <v>1499</v>
      </c>
      <c r="D443" s="17" t="s">
        <v>1386</v>
      </c>
      <c r="E443" s="17" t="s">
        <v>523</v>
      </c>
      <c r="F443" s="64">
        <f t="shared" si="6"/>
        <v>6472364</v>
      </c>
      <c r="G443" s="36">
        <v>956400</v>
      </c>
      <c r="H443" s="36">
        <v>4828774</v>
      </c>
      <c r="I443" s="36">
        <v>0</v>
      </c>
      <c r="J443" s="36">
        <v>687190</v>
      </c>
      <c r="K443" s="36"/>
      <c r="L443" s="100" t="s">
        <v>2310</v>
      </c>
    </row>
    <row r="444" spans="1:12" ht="15">
      <c r="A444" s="7">
        <v>414</v>
      </c>
      <c r="B444" s="17" t="s">
        <v>1500</v>
      </c>
      <c r="C444" s="90" t="s">
        <v>1501</v>
      </c>
      <c r="D444" s="17" t="s">
        <v>1386</v>
      </c>
      <c r="E444" s="17" t="s">
        <v>1502</v>
      </c>
      <c r="F444" s="64">
        <f t="shared" si="6"/>
        <v>2401722</v>
      </c>
      <c r="G444" s="36">
        <v>0</v>
      </c>
      <c r="H444" s="36">
        <v>2153576</v>
      </c>
      <c r="I444" s="36">
        <v>0</v>
      </c>
      <c r="J444" s="36">
        <v>248146</v>
      </c>
      <c r="K444" s="36"/>
      <c r="L444" s="100" t="s">
        <v>2315</v>
      </c>
    </row>
    <row r="445" spans="1:12" ht="15">
      <c r="A445" s="7">
        <v>415</v>
      </c>
      <c r="B445" s="17" t="s">
        <v>1504</v>
      </c>
      <c r="C445" s="90" t="s">
        <v>1505</v>
      </c>
      <c r="D445" s="17" t="s">
        <v>1503</v>
      </c>
      <c r="E445" s="17" t="s">
        <v>1506</v>
      </c>
      <c r="F445" s="64">
        <f t="shared" si="6"/>
        <v>2770640</v>
      </c>
      <c r="G445" s="36">
        <v>2143658</v>
      </c>
      <c r="H445" s="36">
        <v>585982</v>
      </c>
      <c r="I445" s="36">
        <v>0</v>
      </c>
      <c r="J445" s="36">
        <v>41000</v>
      </c>
      <c r="K445" s="36"/>
      <c r="L445" s="100" t="s">
        <v>2310</v>
      </c>
    </row>
    <row r="446" spans="1:12" ht="15">
      <c r="A446" s="7">
        <v>416</v>
      </c>
      <c r="B446" s="17" t="s">
        <v>1507</v>
      </c>
      <c r="C446" s="90" t="s">
        <v>1508</v>
      </c>
      <c r="D446" s="17" t="s">
        <v>1503</v>
      </c>
      <c r="E446" s="17" t="s">
        <v>1509</v>
      </c>
      <c r="F446" s="64">
        <f t="shared" si="6"/>
        <v>14239315</v>
      </c>
      <c r="G446" s="36">
        <v>3239400</v>
      </c>
      <c r="H446" s="36">
        <v>4762848</v>
      </c>
      <c r="I446" s="36">
        <v>116000</v>
      </c>
      <c r="J446" s="36">
        <v>6121067</v>
      </c>
      <c r="K446" s="36"/>
      <c r="L446" s="100" t="s">
        <v>2310</v>
      </c>
    </row>
    <row r="447" spans="1:12" ht="15">
      <c r="A447" s="7">
        <v>417</v>
      </c>
      <c r="B447" s="17" t="s">
        <v>1510</v>
      </c>
      <c r="C447" s="90" t="s">
        <v>1511</v>
      </c>
      <c r="D447" s="17" t="s">
        <v>1503</v>
      </c>
      <c r="E447" s="17" t="s">
        <v>1512</v>
      </c>
      <c r="F447" s="64">
        <f t="shared" si="6"/>
        <v>7206935</v>
      </c>
      <c r="G447" s="36">
        <v>4515585</v>
      </c>
      <c r="H447" s="36">
        <v>1979440</v>
      </c>
      <c r="I447" s="36">
        <v>294000</v>
      </c>
      <c r="J447" s="36">
        <v>417910</v>
      </c>
      <c r="K447" s="36"/>
      <c r="L447" s="100" t="s">
        <v>2310</v>
      </c>
    </row>
    <row r="448" spans="1:12" ht="15">
      <c r="A448" s="7">
        <v>418</v>
      </c>
      <c r="B448" s="17" t="s">
        <v>1513</v>
      </c>
      <c r="C448" s="90" t="s">
        <v>1514</v>
      </c>
      <c r="D448" s="17" t="s">
        <v>1503</v>
      </c>
      <c r="E448" s="17" t="s">
        <v>1515</v>
      </c>
      <c r="F448" s="64">
        <f t="shared" si="6"/>
        <v>1459850</v>
      </c>
      <c r="G448" s="36">
        <v>629350</v>
      </c>
      <c r="H448" s="36">
        <v>711473</v>
      </c>
      <c r="I448" s="36">
        <v>500</v>
      </c>
      <c r="J448" s="36">
        <v>118527</v>
      </c>
      <c r="K448" s="36"/>
      <c r="L448" s="100" t="s">
        <v>2310</v>
      </c>
    </row>
    <row r="449" spans="1:12" ht="15">
      <c r="A449" s="7">
        <v>419</v>
      </c>
      <c r="B449" s="17" t="s">
        <v>1516</v>
      </c>
      <c r="C449" s="90" t="s">
        <v>1517</v>
      </c>
      <c r="D449" s="17" t="s">
        <v>1503</v>
      </c>
      <c r="E449" s="17" t="s">
        <v>1518</v>
      </c>
      <c r="F449" s="64">
        <f t="shared" si="6"/>
        <v>13632728</v>
      </c>
      <c r="G449" s="36">
        <v>6502866</v>
      </c>
      <c r="H449" s="36">
        <v>7105026</v>
      </c>
      <c r="I449" s="36">
        <v>4000</v>
      </c>
      <c r="J449" s="36">
        <v>20836</v>
      </c>
      <c r="K449" s="36"/>
      <c r="L449" s="100" t="s">
        <v>2310</v>
      </c>
    </row>
    <row r="450" spans="1:12" ht="15">
      <c r="A450" s="7">
        <v>420</v>
      </c>
      <c r="B450" s="17" t="s">
        <v>1519</v>
      </c>
      <c r="C450" s="90" t="s">
        <v>1520</v>
      </c>
      <c r="D450" s="17" t="s">
        <v>1503</v>
      </c>
      <c r="E450" s="17" t="s">
        <v>1521</v>
      </c>
      <c r="F450" s="64">
        <f t="shared" si="6"/>
        <v>40959989</v>
      </c>
      <c r="G450" s="36">
        <v>20767428</v>
      </c>
      <c r="H450" s="36">
        <v>13235930</v>
      </c>
      <c r="I450" s="36">
        <v>1426108</v>
      </c>
      <c r="J450" s="36">
        <v>5530523</v>
      </c>
      <c r="K450" s="36"/>
      <c r="L450" s="100" t="s">
        <v>2315</v>
      </c>
    </row>
    <row r="451" spans="1:12" ht="15">
      <c r="A451" s="7">
        <v>421</v>
      </c>
      <c r="B451" s="17" t="s">
        <v>1522</v>
      </c>
      <c r="C451" s="90" t="s">
        <v>1523</v>
      </c>
      <c r="D451" s="17" t="s">
        <v>1503</v>
      </c>
      <c r="E451" s="17" t="s">
        <v>1115</v>
      </c>
      <c r="F451" s="64">
        <f t="shared" si="6"/>
        <v>103592797</v>
      </c>
      <c r="G451" s="36">
        <v>57640910</v>
      </c>
      <c r="H451" s="36">
        <v>20235120</v>
      </c>
      <c r="I451" s="36">
        <v>16571801</v>
      </c>
      <c r="J451" s="36">
        <v>9144966</v>
      </c>
      <c r="K451" s="36"/>
      <c r="L451" s="100" t="s">
        <v>2315</v>
      </c>
    </row>
    <row r="452" spans="1:12" ht="15">
      <c r="A452" s="7">
        <v>422</v>
      </c>
      <c r="B452" s="17" t="s">
        <v>1524</v>
      </c>
      <c r="C452" s="90" t="s">
        <v>1525</v>
      </c>
      <c r="D452" s="17" t="s">
        <v>1503</v>
      </c>
      <c r="E452" s="17" t="s">
        <v>1526</v>
      </c>
      <c r="F452" s="64">
        <f aca="true" t="shared" si="7" ref="F452:F515">G452+H452+I452+J452</f>
        <v>712863</v>
      </c>
      <c r="G452" s="36">
        <v>253665</v>
      </c>
      <c r="H452" s="36">
        <v>260565</v>
      </c>
      <c r="I452" s="36">
        <v>69350</v>
      </c>
      <c r="J452" s="36">
        <v>129283</v>
      </c>
      <c r="K452" s="36"/>
      <c r="L452" s="100" t="s">
        <v>2315</v>
      </c>
    </row>
    <row r="453" spans="1:12" ht="15">
      <c r="A453" s="7">
        <v>423</v>
      </c>
      <c r="B453" s="17" t="s">
        <v>1527</v>
      </c>
      <c r="C453" s="90" t="s">
        <v>1528</v>
      </c>
      <c r="D453" s="17" t="s">
        <v>1503</v>
      </c>
      <c r="E453" s="17" t="s">
        <v>1529</v>
      </c>
      <c r="F453" s="64">
        <f t="shared" si="7"/>
        <v>2013564</v>
      </c>
      <c r="G453" s="36">
        <v>957156</v>
      </c>
      <c r="H453" s="36">
        <v>1052908</v>
      </c>
      <c r="I453" s="36">
        <v>0</v>
      </c>
      <c r="J453" s="36">
        <v>3500</v>
      </c>
      <c r="K453" s="36"/>
      <c r="L453" s="100" t="s">
        <v>2310</v>
      </c>
    </row>
    <row r="454" spans="1:12" ht="15">
      <c r="A454" s="7">
        <v>424</v>
      </c>
      <c r="B454" s="17" t="s">
        <v>1530</v>
      </c>
      <c r="C454" s="90" t="s">
        <v>1531</v>
      </c>
      <c r="D454" s="17" t="s">
        <v>1503</v>
      </c>
      <c r="E454" s="17" t="s">
        <v>1532</v>
      </c>
      <c r="F454" s="64">
        <f t="shared" si="7"/>
        <v>485494</v>
      </c>
      <c r="G454" s="36">
        <v>0</v>
      </c>
      <c r="H454" s="36">
        <v>331004</v>
      </c>
      <c r="I454" s="36">
        <v>0</v>
      </c>
      <c r="J454" s="36">
        <v>154490</v>
      </c>
      <c r="K454" s="36"/>
      <c r="L454" s="100" t="s">
        <v>2310</v>
      </c>
    </row>
    <row r="455" spans="1:12" ht="15">
      <c r="A455" s="7">
        <v>425</v>
      </c>
      <c r="B455" s="17" t="s">
        <v>1533</v>
      </c>
      <c r="C455" s="90" t="s">
        <v>1534</v>
      </c>
      <c r="D455" s="17" t="s">
        <v>1503</v>
      </c>
      <c r="E455" s="17" t="s">
        <v>1535</v>
      </c>
      <c r="F455" s="64">
        <f t="shared" si="7"/>
        <v>13695490</v>
      </c>
      <c r="G455" s="36">
        <v>2914946</v>
      </c>
      <c r="H455" s="36">
        <v>6055711</v>
      </c>
      <c r="I455" s="36">
        <v>1613413</v>
      </c>
      <c r="J455" s="36">
        <v>3111420</v>
      </c>
      <c r="K455" s="36"/>
      <c r="L455" s="100" t="s">
        <v>2310</v>
      </c>
    </row>
    <row r="456" spans="1:12" ht="15">
      <c r="A456" s="7">
        <v>426</v>
      </c>
      <c r="B456" s="17" t="s">
        <v>1536</v>
      </c>
      <c r="C456" s="90" t="s">
        <v>1537</v>
      </c>
      <c r="D456" s="17" t="s">
        <v>1503</v>
      </c>
      <c r="E456" s="17" t="s">
        <v>1538</v>
      </c>
      <c r="F456" s="64">
        <f t="shared" si="7"/>
        <v>11348991</v>
      </c>
      <c r="G456" s="36">
        <v>6531518</v>
      </c>
      <c r="H456" s="36">
        <v>2441862</v>
      </c>
      <c r="I456" s="36">
        <v>880000</v>
      </c>
      <c r="J456" s="36">
        <v>1495611</v>
      </c>
      <c r="K456" s="36"/>
      <c r="L456" s="100" t="s">
        <v>2315</v>
      </c>
    </row>
    <row r="457" spans="1:12" ht="15">
      <c r="A457" s="7">
        <v>427</v>
      </c>
      <c r="B457" s="17" t="s">
        <v>1539</v>
      </c>
      <c r="C457" s="90" t="s">
        <v>1540</v>
      </c>
      <c r="D457" s="17" t="s">
        <v>1503</v>
      </c>
      <c r="E457" s="17" t="s">
        <v>1541</v>
      </c>
      <c r="F457" s="64">
        <f t="shared" si="7"/>
        <v>776821</v>
      </c>
      <c r="G457" s="36">
        <v>600000</v>
      </c>
      <c r="H457" s="36">
        <v>167946</v>
      </c>
      <c r="I457" s="36">
        <v>4500</v>
      </c>
      <c r="J457" s="36">
        <v>4375</v>
      </c>
      <c r="K457" s="36"/>
      <c r="L457" s="100" t="s">
        <v>2315</v>
      </c>
    </row>
    <row r="458" spans="1:12" ht="15">
      <c r="A458" s="7">
        <v>428</v>
      </c>
      <c r="B458" s="17" t="s">
        <v>1542</v>
      </c>
      <c r="C458" s="90" t="s">
        <v>1543</v>
      </c>
      <c r="D458" s="17" t="s">
        <v>1503</v>
      </c>
      <c r="E458" s="17" t="s">
        <v>1544</v>
      </c>
      <c r="F458" s="64">
        <f t="shared" si="7"/>
        <v>65062406</v>
      </c>
      <c r="G458" s="36">
        <v>33603787</v>
      </c>
      <c r="H458" s="36">
        <v>6218867</v>
      </c>
      <c r="I458" s="36">
        <v>12445927</v>
      </c>
      <c r="J458" s="36">
        <v>12793825</v>
      </c>
      <c r="K458" s="36"/>
      <c r="L458" s="100" t="s">
        <v>2310</v>
      </c>
    </row>
    <row r="459" spans="1:12" ht="15">
      <c r="A459" s="7">
        <v>429</v>
      </c>
      <c r="B459" s="17" t="s">
        <v>1545</v>
      </c>
      <c r="C459" s="90" t="s">
        <v>1546</v>
      </c>
      <c r="D459" s="17" t="s">
        <v>1503</v>
      </c>
      <c r="E459" s="17" t="s">
        <v>1547</v>
      </c>
      <c r="F459" s="64">
        <f t="shared" si="7"/>
        <v>18584466</v>
      </c>
      <c r="G459" s="36">
        <v>10755156</v>
      </c>
      <c r="H459" s="36">
        <v>3645390</v>
      </c>
      <c r="I459" s="36">
        <v>3506360</v>
      </c>
      <c r="J459" s="36">
        <v>677560</v>
      </c>
      <c r="K459" s="36"/>
      <c r="L459" s="100" t="s">
        <v>2310</v>
      </c>
    </row>
    <row r="460" spans="1:12" ht="15">
      <c r="A460" s="7">
        <v>430</v>
      </c>
      <c r="B460" s="17" t="s">
        <v>1548</v>
      </c>
      <c r="C460" s="90" t="s">
        <v>1549</v>
      </c>
      <c r="D460" s="17" t="s">
        <v>1503</v>
      </c>
      <c r="E460" s="17" t="s">
        <v>1550</v>
      </c>
      <c r="F460" s="64">
        <f t="shared" si="7"/>
        <v>16011440</v>
      </c>
      <c r="G460" s="36">
        <v>8186098</v>
      </c>
      <c r="H460" s="36">
        <v>6099297</v>
      </c>
      <c r="I460" s="36">
        <v>1208745</v>
      </c>
      <c r="J460" s="36">
        <v>517300</v>
      </c>
      <c r="K460" s="36"/>
      <c r="L460" s="100" t="s">
        <v>2310</v>
      </c>
    </row>
    <row r="461" spans="1:12" ht="15">
      <c r="A461" s="7">
        <v>431</v>
      </c>
      <c r="B461" s="17" t="s">
        <v>1551</v>
      </c>
      <c r="C461" s="90" t="s">
        <v>1552</v>
      </c>
      <c r="D461" s="17" t="s">
        <v>1503</v>
      </c>
      <c r="E461" s="17" t="s">
        <v>1553</v>
      </c>
      <c r="F461" s="64">
        <f t="shared" si="7"/>
        <v>37188072</v>
      </c>
      <c r="G461" s="36">
        <v>24964626</v>
      </c>
      <c r="H461" s="36">
        <v>12119493</v>
      </c>
      <c r="I461" s="36">
        <v>0</v>
      </c>
      <c r="J461" s="36">
        <v>103953</v>
      </c>
      <c r="K461" s="36"/>
      <c r="L461" s="100" t="s">
        <v>2310</v>
      </c>
    </row>
    <row r="462" spans="1:12" ht="15">
      <c r="A462" s="7">
        <v>432</v>
      </c>
      <c r="B462" s="17" t="s">
        <v>1554</v>
      </c>
      <c r="C462" s="90" t="s">
        <v>1555</v>
      </c>
      <c r="D462" s="17" t="s">
        <v>1503</v>
      </c>
      <c r="E462" s="17" t="s">
        <v>1556</v>
      </c>
      <c r="F462" s="64">
        <f t="shared" si="7"/>
        <v>7171041</v>
      </c>
      <c r="G462" s="36">
        <v>2290954</v>
      </c>
      <c r="H462" s="36">
        <v>3934739</v>
      </c>
      <c r="I462" s="36">
        <v>501</v>
      </c>
      <c r="J462" s="36">
        <v>944847</v>
      </c>
      <c r="K462" s="36"/>
      <c r="L462" s="100" t="s">
        <v>2310</v>
      </c>
    </row>
    <row r="463" spans="1:12" ht="15">
      <c r="A463" s="7">
        <v>433</v>
      </c>
      <c r="B463" s="17" t="s">
        <v>1557</v>
      </c>
      <c r="C463" s="90" t="s">
        <v>1558</v>
      </c>
      <c r="D463" s="17" t="s">
        <v>1503</v>
      </c>
      <c r="E463" s="17" t="s">
        <v>1559</v>
      </c>
      <c r="F463" s="64">
        <f t="shared" si="7"/>
        <v>22191664</v>
      </c>
      <c r="G463" s="36">
        <v>16080407</v>
      </c>
      <c r="H463" s="36">
        <v>4760773</v>
      </c>
      <c r="I463" s="36">
        <v>889184</v>
      </c>
      <c r="J463" s="36">
        <v>461300</v>
      </c>
      <c r="K463" s="36"/>
      <c r="L463" s="100" t="s">
        <v>2310</v>
      </c>
    </row>
    <row r="464" spans="1:12" ht="15">
      <c r="A464" s="7">
        <v>434</v>
      </c>
      <c r="B464" s="17" t="s">
        <v>1560</v>
      </c>
      <c r="C464" s="90" t="s">
        <v>1561</v>
      </c>
      <c r="D464" s="17" t="s">
        <v>1503</v>
      </c>
      <c r="E464" s="17" t="s">
        <v>1339</v>
      </c>
      <c r="F464" s="64">
        <f t="shared" si="7"/>
        <v>5771182</v>
      </c>
      <c r="G464" s="36">
        <v>4571858</v>
      </c>
      <c r="H464" s="36">
        <v>805274</v>
      </c>
      <c r="I464" s="36">
        <v>240000</v>
      </c>
      <c r="J464" s="36">
        <v>154050</v>
      </c>
      <c r="K464" s="36"/>
      <c r="L464" s="100" t="s">
        <v>2310</v>
      </c>
    </row>
    <row r="465" spans="1:12" ht="15">
      <c r="A465" s="7">
        <v>435</v>
      </c>
      <c r="B465" s="17" t="s">
        <v>1562</v>
      </c>
      <c r="C465" s="90" t="s">
        <v>1563</v>
      </c>
      <c r="D465" s="17" t="s">
        <v>1503</v>
      </c>
      <c r="E465" s="17" t="s">
        <v>1564</v>
      </c>
      <c r="F465" s="64">
        <f t="shared" si="7"/>
        <v>1176316</v>
      </c>
      <c r="G465" s="36">
        <v>776700</v>
      </c>
      <c r="H465" s="36">
        <v>392941</v>
      </c>
      <c r="I465" s="36">
        <v>0</v>
      </c>
      <c r="J465" s="36">
        <v>6675</v>
      </c>
      <c r="K465" s="36"/>
      <c r="L465" s="100" t="s">
        <v>2310</v>
      </c>
    </row>
    <row r="466" spans="1:12" ht="15">
      <c r="A466" s="7">
        <v>436</v>
      </c>
      <c r="B466" s="17" t="s">
        <v>1565</v>
      </c>
      <c r="C466" s="90" t="s">
        <v>1566</v>
      </c>
      <c r="D466" s="17" t="s">
        <v>1503</v>
      </c>
      <c r="E466" s="17" t="s">
        <v>1567</v>
      </c>
      <c r="F466" s="64">
        <f t="shared" si="7"/>
        <v>272918</v>
      </c>
      <c r="G466" s="36">
        <v>3001</v>
      </c>
      <c r="H466" s="36">
        <v>269917</v>
      </c>
      <c r="I466" s="36">
        <v>0</v>
      </c>
      <c r="J466" s="36">
        <v>0</v>
      </c>
      <c r="K466" s="36"/>
      <c r="L466" s="100" t="s">
        <v>2310</v>
      </c>
    </row>
    <row r="467" spans="1:12" ht="15">
      <c r="A467" s="7">
        <v>437</v>
      </c>
      <c r="B467" s="17" t="s">
        <v>1568</v>
      </c>
      <c r="C467" s="90" t="s">
        <v>1569</v>
      </c>
      <c r="D467" s="17" t="s">
        <v>1503</v>
      </c>
      <c r="E467" s="17" t="s">
        <v>1570</v>
      </c>
      <c r="F467" s="64">
        <f t="shared" si="7"/>
        <v>1484438</v>
      </c>
      <c r="G467" s="36">
        <v>381800</v>
      </c>
      <c r="H467" s="36">
        <v>566759</v>
      </c>
      <c r="I467" s="36">
        <v>214811</v>
      </c>
      <c r="J467" s="36">
        <v>321068</v>
      </c>
      <c r="K467" s="36"/>
      <c r="L467" s="100" t="s">
        <v>2310</v>
      </c>
    </row>
    <row r="468" spans="1:12" ht="15">
      <c r="A468" s="7">
        <v>438</v>
      </c>
      <c r="B468" s="17" t="s">
        <v>1571</v>
      </c>
      <c r="C468" s="90" t="s">
        <v>1572</v>
      </c>
      <c r="D468" s="17" t="s">
        <v>1503</v>
      </c>
      <c r="E468" s="17" t="s">
        <v>1573</v>
      </c>
      <c r="F468" s="64">
        <f t="shared" si="7"/>
        <v>9526124</v>
      </c>
      <c r="G468" s="36">
        <v>4573705</v>
      </c>
      <c r="H468" s="36">
        <v>3855689</v>
      </c>
      <c r="I468" s="36">
        <v>18500</v>
      </c>
      <c r="J468" s="36">
        <v>1078230</v>
      </c>
      <c r="K468" s="36"/>
      <c r="L468" s="100" t="s">
        <v>2315</v>
      </c>
    </row>
    <row r="469" spans="1:12" ht="15">
      <c r="A469" s="7">
        <v>439</v>
      </c>
      <c r="B469" s="17" t="s">
        <v>1574</v>
      </c>
      <c r="C469" s="90" t="s">
        <v>1575</v>
      </c>
      <c r="D469" s="17" t="s">
        <v>1503</v>
      </c>
      <c r="E469" s="17" t="s">
        <v>1576</v>
      </c>
      <c r="F469" s="64">
        <f t="shared" si="7"/>
        <v>9284832</v>
      </c>
      <c r="G469" s="36">
        <v>3198670</v>
      </c>
      <c r="H469" s="36">
        <v>5187591</v>
      </c>
      <c r="I469" s="36">
        <v>4000</v>
      </c>
      <c r="J469" s="36">
        <v>894571</v>
      </c>
      <c r="K469" s="36"/>
      <c r="L469" s="100" t="s">
        <v>2310</v>
      </c>
    </row>
    <row r="470" spans="1:12" ht="15">
      <c r="A470" s="7">
        <v>440</v>
      </c>
      <c r="B470" s="17" t="s">
        <v>1577</v>
      </c>
      <c r="C470" s="90" t="s">
        <v>1578</v>
      </c>
      <c r="D470" s="17" t="s">
        <v>1503</v>
      </c>
      <c r="E470" s="17" t="s">
        <v>1579</v>
      </c>
      <c r="F470" s="64">
        <f t="shared" si="7"/>
        <v>1233921</v>
      </c>
      <c r="G470" s="36">
        <v>0</v>
      </c>
      <c r="H470" s="36">
        <v>954484</v>
      </c>
      <c r="I470" s="36">
        <v>125500</v>
      </c>
      <c r="J470" s="36">
        <v>153937</v>
      </c>
      <c r="K470" s="36"/>
      <c r="L470" s="100" t="s">
        <v>2315</v>
      </c>
    </row>
    <row r="471" spans="1:12" ht="15">
      <c r="A471" s="7">
        <v>441</v>
      </c>
      <c r="B471" s="17" t="s">
        <v>1580</v>
      </c>
      <c r="C471" s="90" t="s">
        <v>1581</v>
      </c>
      <c r="D471" s="17" t="s">
        <v>1503</v>
      </c>
      <c r="E471" s="17" t="s">
        <v>1582</v>
      </c>
      <c r="F471" s="64">
        <f t="shared" si="7"/>
        <v>4286728</v>
      </c>
      <c r="G471" s="36">
        <v>1039834</v>
      </c>
      <c r="H471" s="36">
        <v>1599068</v>
      </c>
      <c r="I471" s="36">
        <v>736815</v>
      </c>
      <c r="J471" s="36">
        <v>911011</v>
      </c>
      <c r="K471" s="36"/>
      <c r="L471" s="100" t="s">
        <v>2310</v>
      </c>
    </row>
    <row r="472" spans="1:12" ht="15">
      <c r="A472" s="7">
        <v>442</v>
      </c>
      <c r="B472" s="17" t="s">
        <v>1583</v>
      </c>
      <c r="C472" s="90" t="s">
        <v>1584</v>
      </c>
      <c r="D472" s="17" t="s">
        <v>1503</v>
      </c>
      <c r="E472" s="17" t="s">
        <v>1585</v>
      </c>
      <c r="F472" s="64">
        <f t="shared" si="7"/>
        <v>7549512</v>
      </c>
      <c r="G472" s="36">
        <v>5767291</v>
      </c>
      <c r="H472" s="36">
        <v>1682006</v>
      </c>
      <c r="I472" s="36">
        <v>10000</v>
      </c>
      <c r="J472" s="36">
        <v>90215</v>
      </c>
      <c r="K472" s="36"/>
      <c r="L472" s="100" t="s">
        <v>2310</v>
      </c>
    </row>
    <row r="473" spans="1:12" ht="15">
      <c r="A473" s="7">
        <v>443</v>
      </c>
      <c r="B473" s="17" t="s">
        <v>1586</v>
      </c>
      <c r="C473" s="90" t="s">
        <v>1587</v>
      </c>
      <c r="D473" s="17" t="s">
        <v>1503</v>
      </c>
      <c r="E473" s="17" t="s">
        <v>1588</v>
      </c>
      <c r="F473" s="64">
        <f t="shared" si="7"/>
        <v>477769</v>
      </c>
      <c r="G473" s="36">
        <v>230000</v>
      </c>
      <c r="H473" s="36">
        <v>214019</v>
      </c>
      <c r="I473" s="36">
        <v>19750</v>
      </c>
      <c r="J473" s="36">
        <v>14000</v>
      </c>
      <c r="K473" s="36"/>
      <c r="L473" s="100" t="s">
        <v>2310</v>
      </c>
    </row>
    <row r="474" spans="1:12" ht="15">
      <c r="A474" s="7">
        <v>444</v>
      </c>
      <c r="B474" s="17" t="s">
        <v>1589</v>
      </c>
      <c r="C474" s="90" t="s">
        <v>1590</v>
      </c>
      <c r="D474" s="17" t="s">
        <v>1503</v>
      </c>
      <c r="E474" s="17" t="s">
        <v>1591</v>
      </c>
      <c r="F474" s="64">
        <f t="shared" si="7"/>
        <v>34874467</v>
      </c>
      <c r="G474" s="36">
        <v>25528222</v>
      </c>
      <c r="H474" s="36">
        <v>6215077</v>
      </c>
      <c r="I474" s="36">
        <v>54221</v>
      </c>
      <c r="J474" s="36">
        <v>3076947</v>
      </c>
      <c r="K474" s="36"/>
      <c r="L474" s="100" t="s">
        <v>2310</v>
      </c>
    </row>
    <row r="475" spans="1:12" ht="15">
      <c r="A475" s="7">
        <v>445</v>
      </c>
      <c r="B475" s="17" t="s">
        <v>1592</v>
      </c>
      <c r="C475" s="90" t="s">
        <v>1593</v>
      </c>
      <c r="D475" s="17" t="s">
        <v>1503</v>
      </c>
      <c r="E475" s="17" t="s">
        <v>1594</v>
      </c>
      <c r="F475" s="64">
        <f t="shared" si="7"/>
        <v>3746343</v>
      </c>
      <c r="G475" s="36">
        <v>2068000</v>
      </c>
      <c r="H475" s="36">
        <v>1377868</v>
      </c>
      <c r="I475" s="36">
        <v>0</v>
      </c>
      <c r="J475" s="36">
        <v>300475</v>
      </c>
      <c r="K475" s="36"/>
      <c r="L475" s="100" t="s">
        <v>2310</v>
      </c>
    </row>
    <row r="476" spans="1:12" ht="15">
      <c r="A476" s="7">
        <v>446</v>
      </c>
      <c r="B476" s="17" t="s">
        <v>1595</v>
      </c>
      <c r="C476" s="90" t="s">
        <v>1596</v>
      </c>
      <c r="D476" s="17" t="s">
        <v>1503</v>
      </c>
      <c r="E476" s="17" t="s">
        <v>1597</v>
      </c>
      <c r="F476" s="64">
        <f t="shared" si="7"/>
        <v>2940538</v>
      </c>
      <c r="G476" s="36">
        <v>0</v>
      </c>
      <c r="H476" s="36">
        <v>0</v>
      </c>
      <c r="I476" s="36">
        <v>1396021</v>
      </c>
      <c r="J476" s="36">
        <v>1544517</v>
      </c>
      <c r="K476" s="36"/>
      <c r="L476" s="100" t="s">
        <v>2310</v>
      </c>
    </row>
    <row r="477" spans="1:12" ht="15">
      <c r="A477" s="7">
        <v>447</v>
      </c>
      <c r="B477" s="17" t="s">
        <v>1598</v>
      </c>
      <c r="C477" s="90" t="s">
        <v>1599</v>
      </c>
      <c r="D477" s="17" t="s">
        <v>1503</v>
      </c>
      <c r="E477" s="17" t="s">
        <v>1600</v>
      </c>
      <c r="F477" s="64">
        <f t="shared" si="7"/>
        <v>7063163</v>
      </c>
      <c r="G477" s="36">
        <v>4326551</v>
      </c>
      <c r="H477" s="36">
        <v>2105800</v>
      </c>
      <c r="I477" s="36">
        <v>15601</v>
      </c>
      <c r="J477" s="36">
        <v>615211</v>
      </c>
      <c r="K477" s="36"/>
      <c r="L477" s="100" t="s">
        <v>2310</v>
      </c>
    </row>
    <row r="478" spans="1:12" ht="15">
      <c r="A478" s="7">
        <v>448</v>
      </c>
      <c r="B478" s="17" t="s">
        <v>1602</v>
      </c>
      <c r="C478" s="90" t="s">
        <v>1603</v>
      </c>
      <c r="D478" s="17" t="s">
        <v>1601</v>
      </c>
      <c r="E478" s="17" t="s">
        <v>1604</v>
      </c>
      <c r="F478" s="64">
        <f t="shared" si="7"/>
        <v>829947</v>
      </c>
      <c r="G478" s="36">
        <v>0</v>
      </c>
      <c r="H478" s="36">
        <v>620727</v>
      </c>
      <c r="I478" s="36">
        <v>99200</v>
      </c>
      <c r="J478" s="36">
        <v>110020</v>
      </c>
      <c r="K478" s="36"/>
      <c r="L478" s="100" t="s">
        <v>2315</v>
      </c>
    </row>
    <row r="479" spans="1:12" ht="15">
      <c r="A479" s="7">
        <v>449</v>
      </c>
      <c r="B479" s="17" t="s">
        <v>1605</v>
      </c>
      <c r="C479" s="90" t="s">
        <v>1606</v>
      </c>
      <c r="D479" s="17" t="s">
        <v>1601</v>
      </c>
      <c r="E479" s="17" t="s">
        <v>1607</v>
      </c>
      <c r="F479" s="64">
        <f t="shared" si="7"/>
        <v>21446951</v>
      </c>
      <c r="G479" s="36">
        <v>783996</v>
      </c>
      <c r="H479" s="36">
        <v>6094683</v>
      </c>
      <c r="I479" s="36">
        <v>610700</v>
      </c>
      <c r="J479" s="36">
        <v>13957572</v>
      </c>
      <c r="K479" s="36"/>
      <c r="L479" s="100" t="s">
        <v>2310</v>
      </c>
    </row>
    <row r="480" spans="1:12" ht="15">
      <c r="A480" s="7">
        <v>450</v>
      </c>
      <c r="B480" s="17" t="s">
        <v>1608</v>
      </c>
      <c r="C480" s="90" t="s">
        <v>1609</v>
      </c>
      <c r="D480" s="17" t="s">
        <v>1601</v>
      </c>
      <c r="E480" s="17" t="s">
        <v>1610</v>
      </c>
      <c r="F480" s="64">
        <f t="shared" si="7"/>
        <v>1735711</v>
      </c>
      <c r="G480" s="36">
        <v>1097700</v>
      </c>
      <c r="H480" s="36">
        <v>483703</v>
      </c>
      <c r="I480" s="36">
        <v>0</v>
      </c>
      <c r="J480" s="36">
        <v>154308</v>
      </c>
      <c r="K480" s="36"/>
      <c r="L480" s="100" t="s">
        <v>2310</v>
      </c>
    </row>
    <row r="481" spans="1:12" ht="15">
      <c r="A481" s="7">
        <v>451</v>
      </c>
      <c r="B481" s="17" t="s">
        <v>1611</v>
      </c>
      <c r="C481" s="90" t="s">
        <v>1612</v>
      </c>
      <c r="D481" s="17" t="s">
        <v>1601</v>
      </c>
      <c r="E481" s="17" t="s">
        <v>1613</v>
      </c>
      <c r="F481" s="64">
        <f t="shared" si="7"/>
        <v>1689361</v>
      </c>
      <c r="G481" s="36">
        <v>0</v>
      </c>
      <c r="H481" s="36">
        <v>1551669</v>
      </c>
      <c r="I481" s="36">
        <v>15800</v>
      </c>
      <c r="J481" s="36">
        <v>121892</v>
      </c>
      <c r="K481" s="36"/>
      <c r="L481" s="100" t="s">
        <v>2315</v>
      </c>
    </row>
    <row r="482" spans="1:12" ht="15">
      <c r="A482" s="7">
        <v>452</v>
      </c>
      <c r="B482" s="17" t="s">
        <v>1614</v>
      </c>
      <c r="C482" s="90" t="s">
        <v>1615</v>
      </c>
      <c r="D482" s="17" t="s">
        <v>1601</v>
      </c>
      <c r="E482" s="17" t="s">
        <v>1616</v>
      </c>
      <c r="F482" s="64">
        <f t="shared" si="7"/>
        <v>5201066</v>
      </c>
      <c r="G482" s="36">
        <v>0</v>
      </c>
      <c r="H482" s="36">
        <v>2425131</v>
      </c>
      <c r="I482" s="36">
        <v>0</v>
      </c>
      <c r="J482" s="36">
        <v>2775935</v>
      </c>
      <c r="K482" s="36"/>
      <c r="L482" s="100" t="s">
        <v>2310</v>
      </c>
    </row>
    <row r="483" spans="1:12" ht="15">
      <c r="A483" s="7">
        <v>453</v>
      </c>
      <c r="B483" s="17" t="s">
        <v>1617</v>
      </c>
      <c r="C483" s="90" t="s">
        <v>1618</v>
      </c>
      <c r="D483" s="17" t="s">
        <v>1601</v>
      </c>
      <c r="E483" s="17" t="s">
        <v>1619</v>
      </c>
      <c r="F483" s="64">
        <f t="shared" si="7"/>
        <v>2472773</v>
      </c>
      <c r="G483" s="36">
        <v>0</v>
      </c>
      <c r="H483" s="36">
        <v>1671273</v>
      </c>
      <c r="I483" s="36">
        <v>5000</v>
      </c>
      <c r="J483" s="36">
        <v>796500</v>
      </c>
      <c r="K483" s="36"/>
      <c r="L483" s="100" t="s">
        <v>2310</v>
      </c>
    </row>
    <row r="484" spans="1:12" ht="15">
      <c r="A484" s="7">
        <v>454</v>
      </c>
      <c r="B484" s="17" t="s">
        <v>1620</v>
      </c>
      <c r="C484" s="90" t="s">
        <v>1621</v>
      </c>
      <c r="D484" s="17" t="s">
        <v>1601</v>
      </c>
      <c r="E484" s="17" t="s">
        <v>1622</v>
      </c>
      <c r="F484" s="64">
        <f t="shared" si="7"/>
        <v>5583004</v>
      </c>
      <c r="G484" s="36">
        <v>190000</v>
      </c>
      <c r="H484" s="36">
        <v>3714511</v>
      </c>
      <c r="I484" s="36">
        <v>11000</v>
      </c>
      <c r="J484" s="36">
        <v>1667493</v>
      </c>
      <c r="K484" s="36"/>
      <c r="L484" s="100" t="s">
        <v>2310</v>
      </c>
    </row>
    <row r="485" spans="1:12" ht="15">
      <c r="A485" s="7">
        <v>455</v>
      </c>
      <c r="B485" s="17" t="s">
        <v>1623</v>
      </c>
      <c r="C485" s="90" t="s">
        <v>1624</v>
      </c>
      <c r="D485" s="17" t="s">
        <v>1601</v>
      </c>
      <c r="E485" s="17" t="s">
        <v>1625</v>
      </c>
      <c r="F485" s="64">
        <f t="shared" si="7"/>
        <v>20569651</v>
      </c>
      <c r="G485" s="36">
        <v>837307</v>
      </c>
      <c r="H485" s="36">
        <v>4661061</v>
      </c>
      <c r="I485" s="36">
        <v>0</v>
      </c>
      <c r="J485" s="36">
        <v>15071283</v>
      </c>
      <c r="K485" s="36"/>
      <c r="L485" s="100" t="s">
        <v>2315</v>
      </c>
    </row>
    <row r="486" spans="1:12" ht="15">
      <c r="A486" s="7">
        <v>456</v>
      </c>
      <c r="B486" s="17" t="s">
        <v>1626</v>
      </c>
      <c r="C486" s="90" t="s">
        <v>1627</v>
      </c>
      <c r="D486" s="17" t="s">
        <v>1601</v>
      </c>
      <c r="E486" s="17" t="s">
        <v>1628</v>
      </c>
      <c r="F486" s="64">
        <f t="shared" si="7"/>
        <v>1493844</v>
      </c>
      <c r="G486" s="36">
        <v>0</v>
      </c>
      <c r="H486" s="36">
        <v>1276556</v>
      </c>
      <c r="I486" s="36">
        <v>0</v>
      </c>
      <c r="J486" s="36">
        <v>217288</v>
      </c>
      <c r="K486" s="36"/>
      <c r="L486" s="100" t="s">
        <v>2310</v>
      </c>
    </row>
    <row r="487" spans="1:12" ht="15">
      <c r="A487" s="7">
        <v>457</v>
      </c>
      <c r="B487" s="17" t="s">
        <v>1629</v>
      </c>
      <c r="C487" s="90" t="s">
        <v>1630</v>
      </c>
      <c r="D487" s="17" t="s">
        <v>1601</v>
      </c>
      <c r="E487" s="17" t="s">
        <v>1631</v>
      </c>
      <c r="F487" s="64">
        <f t="shared" si="7"/>
        <v>423209</v>
      </c>
      <c r="G487" s="36">
        <v>0</v>
      </c>
      <c r="H487" s="36">
        <v>334209</v>
      </c>
      <c r="I487" s="36">
        <v>0</v>
      </c>
      <c r="J487" s="36">
        <v>89000</v>
      </c>
      <c r="K487" s="36"/>
      <c r="L487" s="100" t="s">
        <v>2310</v>
      </c>
    </row>
    <row r="488" spans="1:12" ht="15">
      <c r="A488" s="7">
        <v>458</v>
      </c>
      <c r="B488" s="17" t="s">
        <v>1632</v>
      </c>
      <c r="C488" s="90" t="s">
        <v>1633</v>
      </c>
      <c r="D488" s="17" t="s">
        <v>1601</v>
      </c>
      <c r="E488" s="17" t="s">
        <v>1634</v>
      </c>
      <c r="F488" s="64">
        <f t="shared" si="7"/>
        <v>2712614</v>
      </c>
      <c r="G488" s="36">
        <v>160000</v>
      </c>
      <c r="H488" s="36">
        <v>1941561</v>
      </c>
      <c r="I488" s="36">
        <v>217000</v>
      </c>
      <c r="J488" s="36">
        <v>394053</v>
      </c>
      <c r="K488" s="36"/>
      <c r="L488" s="100" t="s">
        <v>2310</v>
      </c>
    </row>
    <row r="489" spans="1:12" ht="15">
      <c r="A489" s="7">
        <v>459</v>
      </c>
      <c r="B489" s="17" t="s">
        <v>1635</v>
      </c>
      <c r="C489" s="90" t="s">
        <v>1636</v>
      </c>
      <c r="D489" s="17" t="s">
        <v>1601</v>
      </c>
      <c r="E489" s="17" t="s">
        <v>1637</v>
      </c>
      <c r="F489" s="64">
        <f t="shared" si="7"/>
        <v>3280763</v>
      </c>
      <c r="G489" s="36">
        <v>0</v>
      </c>
      <c r="H489" s="36">
        <v>1147699</v>
      </c>
      <c r="I489" s="36">
        <v>70000</v>
      </c>
      <c r="J489" s="36">
        <v>2063064</v>
      </c>
      <c r="K489" s="36"/>
      <c r="L489" s="100" t="s">
        <v>2310</v>
      </c>
    </row>
    <row r="490" spans="1:12" ht="15">
      <c r="A490" s="7">
        <v>460</v>
      </c>
      <c r="B490" s="17" t="s">
        <v>1638</v>
      </c>
      <c r="C490" s="90" t="s">
        <v>1639</v>
      </c>
      <c r="D490" s="17" t="s">
        <v>1601</v>
      </c>
      <c r="E490" s="17" t="s">
        <v>1640</v>
      </c>
      <c r="F490" s="64">
        <f t="shared" si="7"/>
        <v>1448125</v>
      </c>
      <c r="G490" s="36">
        <v>594000</v>
      </c>
      <c r="H490" s="36">
        <v>541575</v>
      </c>
      <c r="I490" s="36">
        <v>0</v>
      </c>
      <c r="J490" s="36">
        <v>312550</v>
      </c>
      <c r="K490" s="36"/>
      <c r="L490" s="100" t="s">
        <v>2310</v>
      </c>
    </row>
    <row r="491" spans="1:12" ht="15">
      <c r="A491" s="7">
        <v>461</v>
      </c>
      <c r="B491" s="17" t="s">
        <v>1641</v>
      </c>
      <c r="C491" s="90" t="s">
        <v>1642</v>
      </c>
      <c r="D491" s="17" t="s">
        <v>1601</v>
      </c>
      <c r="E491" s="17" t="s">
        <v>1643</v>
      </c>
      <c r="F491" s="64">
        <f t="shared" si="7"/>
        <v>66404763</v>
      </c>
      <c r="G491" s="36">
        <v>2681503</v>
      </c>
      <c r="H491" s="36">
        <v>7667487</v>
      </c>
      <c r="I491" s="36">
        <v>44912567</v>
      </c>
      <c r="J491" s="36">
        <v>11143206</v>
      </c>
      <c r="K491" s="36"/>
      <c r="L491" s="100" t="s">
        <v>2310</v>
      </c>
    </row>
    <row r="492" spans="1:12" ht="15">
      <c r="A492" s="7">
        <v>462</v>
      </c>
      <c r="B492" s="17" t="s">
        <v>1644</v>
      </c>
      <c r="C492" s="90" t="s">
        <v>1645</v>
      </c>
      <c r="D492" s="17" t="s">
        <v>1601</v>
      </c>
      <c r="E492" s="17" t="s">
        <v>1646</v>
      </c>
      <c r="F492" s="64">
        <f t="shared" si="7"/>
        <v>4633815</v>
      </c>
      <c r="G492" s="36">
        <v>120000</v>
      </c>
      <c r="H492" s="36">
        <v>2729847</v>
      </c>
      <c r="I492" s="36">
        <v>5500</v>
      </c>
      <c r="J492" s="36">
        <v>1778468</v>
      </c>
      <c r="K492" s="36"/>
      <c r="L492" s="100" t="s">
        <v>2310</v>
      </c>
    </row>
    <row r="493" spans="1:12" ht="15">
      <c r="A493" s="7">
        <v>463</v>
      </c>
      <c r="B493" s="17" t="s">
        <v>1647</v>
      </c>
      <c r="C493" s="90" t="s">
        <v>1648</v>
      </c>
      <c r="D493" s="17" t="s">
        <v>1601</v>
      </c>
      <c r="E493" s="17" t="s">
        <v>1121</v>
      </c>
      <c r="F493" s="64">
        <f t="shared" si="7"/>
        <v>8400239</v>
      </c>
      <c r="G493" s="36">
        <v>5181700</v>
      </c>
      <c r="H493" s="36">
        <v>688715</v>
      </c>
      <c r="I493" s="36">
        <v>0</v>
      </c>
      <c r="J493" s="36">
        <v>2529824</v>
      </c>
      <c r="K493" s="36"/>
      <c r="L493" s="100" t="s">
        <v>2310</v>
      </c>
    </row>
    <row r="494" spans="1:12" ht="15">
      <c r="A494" s="7">
        <v>464</v>
      </c>
      <c r="B494" s="17" t="s">
        <v>1650</v>
      </c>
      <c r="C494" s="90" t="s">
        <v>1651</v>
      </c>
      <c r="D494" s="17" t="s">
        <v>1649</v>
      </c>
      <c r="E494" s="17" t="s">
        <v>1652</v>
      </c>
      <c r="F494" s="64">
        <f t="shared" si="7"/>
        <v>280600</v>
      </c>
      <c r="G494" s="36">
        <v>100000</v>
      </c>
      <c r="H494" s="36">
        <v>118300</v>
      </c>
      <c r="I494" s="36">
        <v>23000</v>
      </c>
      <c r="J494" s="36">
        <v>39300</v>
      </c>
      <c r="K494" s="36"/>
      <c r="L494" s="100" t="s">
        <v>2310</v>
      </c>
    </row>
    <row r="495" spans="1:12" ht="15">
      <c r="A495" s="7">
        <v>465</v>
      </c>
      <c r="B495" s="17" t="s">
        <v>1653</v>
      </c>
      <c r="C495" s="90" t="s">
        <v>1654</v>
      </c>
      <c r="D495" s="17" t="s">
        <v>1649</v>
      </c>
      <c r="E495" s="17" t="s">
        <v>1655</v>
      </c>
      <c r="F495" s="64">
        <f t="shared" si="7"/>
        <v>313497</v>
      </c>
      <c r="G495" s="36">
        <v>0</v>
      </c>
      <c r="H495" s="36">
        <v>111225</v>
      </c>
      <c r="I495" s="36">
        <v>0</v>
      </c>
      <c r="J495" s="36">
        <v>202272</v>
      </c>
      <c r="K495" s="36"/>
      <c r="L495" s="100" t="s">
        <v>2310</v>
      </c>
    </row>
    <row r="496" spans="1:12" ht="15">
      <c r="A496" s="7">
        <v>466</v>
      </c>
      <c r="B496" s="17" t="s">
        <v>1656</v>
      </c>
      <c r="C496" s="90" t="s">
        <v>1657</v>
      </c>
      <c r="D496" s="17" t="s">
        <v>1649</v>
      </c>
      <c r="E496" s="17" t="s">
        <v>1658</v>
      </c>
      <c r="F496" s="64">
        <f t="shared" si="7"/>
        <v>50760</v>
      </c>
      <c r="G496" s="36">
        <v>0</v>
      </c>
      <c r="H496" s="36">
        <v>44360</v>
      </c>
      <c r="I496" s="36">
        <v>0</v>
      </c>
      <c r="J496" s="36">
        <v>6400</v>
      </c>
      <c r="K496" s="36"/>
      <c r="L496" s="100" t="s">
        <v>2310</v>
      </c>
    </row>
    <row r="497" spans="1:12" ht="15">
      <c r="A497" s="7">
        <v>467</v>
      </c>
      <c r="B497" s="17" t="s">
        <v>1659</v>
      </c>
      <c r="C497" s="90" t="s">
        <v>1660</v>
      </c>
      <c r="D497" s="17" t="s">
        <v>1649</v>
      </c>
      <c r="E497" s="17" t="s">
        <v>1661</v>
      </c>
      <c r="F497" s="64">
        <f t="shared" si="7"/>
        <v>557120</v>
      </c>
      <c r="G497" s="36">
        <v>160000</v>
      </c>
      <c r="H497" s="36">
        <v>113783</v>
      </c>
      <c r="I497" s="36">
        <v>17000</v>
      </c>
      <c r="J497" s="36">
        <v>266337</v>
      </c>
      <c r="K497" s="36"/>
      <c r="L497" s="100" t="s">
        <v>2310</v>
      </c>
    </row>
    <row r="498" spans="1:12" ht="15">
      <c r="A498" s="7">
        <v>468</v>
      </c>
      <c r="B498" s="17" t="s">
        <v>1662</v>
      </c>
      <c r="C498" s="90" t="s">
        <v>1663</v>
      </c>
      <c r="D498" s="17" t="s">
        <v>1649</v>
      </c>
      <c r="E498" s="17" t="s">
        <v>1664</v>
      </c>
      <c r="F498" s="64">
        <f t="shared" si="7"/>
        <v>375363</v>
      </c>
      <c r="G498" s="36">
        <v>1780</v>
      </c>
      <c r="H498" s="36">
        <v>111323</v>
      </c>
      <c r="I498" s="36">
        <v>54760</v>
      </c>
      <c r="J498" s="36">
        <v>207500</v>
      </c>
      <c r="K498" s="36"/>
      <c r="L498" s="100" t="s">
        <v>2310</v>
      </c>
    </row>
    <row r="499" spans="1:12" ht="15">
      <c r="A499" s="7">
        <v>469</v>
      </c>
      <c r="B499" s="17" t="s">
        <v>1665</v>
      </c>
      <c r="C499" s="90" t="s">
        <v>1666</v>
      </c>
      <c r="D499" s="17" t="s">
        <v>1649</v>
      </c>
      <c r="E499" s="17" t="s">
        <v>1667</v>
      </c>
      <c r="F499" s="64">
        <f t="shared" si="7"/>
        <v>1464877</v>
      </c>
      <c r="G499" s="36">
        <v>199500</v>
      </c>
      <c r="H499" s="36">
        <v>156677</v>
      </c>
      <c r="I499" s="36">
        <v>48900</v>
      </c>
      <c r="J499" s="36">
        <v>1059800</v>
      </c>
      <c r="K499" s="36"/>
      <c r="L499" s="100" t="s">
        <v>2310</v>
      </c>
    </row>
    <row r="500" spans="1:12" ht="15">
      <c r="A500" s="7">
        <v>470</v>
      </c>
      <c r="B500" s="17" t="s">
        <v>1668</v>
      </c>
      <c r="C500" s="90" t="s">
        <v>1669</v>
      </c>
      <c r="D500" s="17" t="s">
        <v>1649</v>
      </c>
      <c r="E500" s="17" t="s">
        <v>1670</v>
      </c>
      <c r="F500" s="64">
        <f t="shared" si="7"/>
        <v>363488</v>
      </c>
      <c r="G500" s="36">
        <v>0</v>
      </c>
      <c r="H500" s="36">
        <v>96498</v>
      </c>
      <c r="I500" s="36">
        <v>0</v>
      </c>
      <c r="J500" s="36">
        <v>266990</v>
      </c>
      <c r="K500" s="36"/>
      <c r="L500" s="100" t="s">
        <v>2310</v>
      </c>
    </row>
    <row r="501" spans="1:12" ht="15">
      <c r="A501" s="7">
        <v>471</v>
      </c>
      <c r="B501" s="17" t="s">
        <v>1671</v>
      </c>
      <c r="C501" s="90" t="s">
        <v>1672</v>
      </c>
      <c r="D501" s="17" t="s">
        <v>1649</v>
      </c>
      <c r="E501" s="17" t="s">
        <v>1673</v>
      </c>
      <c r="F501" s="64">
        <f t="shared" si="7"/>
        <v>4703028</v>
      </c>
      <c r="G501" s="36">
        <v>184800</v>
      </c>
      <c r="H501" s="36">
        <v>767522</v>
      </c>
      <c r="I501" s="36">
        <v>86682</v>
      </c>
      <c r="J501" s="36">
        <v>3664024</v>
      </c>
      <c r="K501" s="36"/>
      <c r="L501" s="100" t="s">
        <v>2310</v>
      </c>
    </row>
    <row r="502" spans="1:12" ht="15">
      <c r="A502" s="7">
        <v>472</v>
      </c>
      <c r="B502" s="17" t="s">
        <v>1674</v>
      </c>
      <c r="C502" s="90" t="s">
        <v>1675</v>
      </c>
      <c r="D502" s="17" t="s">
        <v>1649</v>
      </c>
      <c r="E502" s="17" t="s">
        <v>1676</v>
      </c>
      <c r="F502" s="64">
        <f t="shared" si="7"/>
        <v>1067106</v>
      </c>
      <c r="G502" s="36">
        <v>165000</v>
      </c>
      <c r="H502" s="36">
        <v>285135</v>
      </c>
      <c r="I502" s="36">
        <v>43068</v>
      </c>
      <c r="J502" s="36">
        <v>573903</v>
      </c>
      <c r="K502" s="36"/>
      <c r="L502" s="100" t="s">
        <v>2310</v>
      </c>
    </row>
    <row r="503" spans="1:12" ht="15">
      <c r="A503" s="7">
        <v>473</v>
      </c>
      <c r="B503" s="17" t="s">
        <v>1677</v>
      </c>
      <c r="C503" s="90" t="s">
        <v>1678</v>
      </c>
      <c r="D503" s="17" t="s">
        <v>1649</v>
      </c>
      <c r="E503" s="17" t="s">
        <v>1679</v>
      </c>
      <c r="F503" s="64">
        <f t="shared" si="7"/>
        <v>2506017</v>
      </c>
      <c r="G503" s="36">
        <v>57753</v>
      </c>
      <c r="H503" s="36">
        <v>77986</v>
      </c>
      <c r="I503" s="36">
        <v>1803200</v>
      </c>
      <c r="J503" s="36">
        <v>567078</v>
      </c>
      <c r="K503" s="36"/>
      <c r="L503" s="100" t="s">
        <v>2310</v>
      </c>
    </row>
    <row r="504" spans="1:12" ht="15">
      <c r="A504" s="7">
        <v>474</v>
      </c>
      <c r="B504" s="17" t="s">
        <v>1680</v>
      </c>
      <c r="C504" s="90" t="s">
        <v>1681</v>
      </c>
      <c r="D504" s="17" t="s">
        <v>1649</v>
      </c>
      <c r="E504" s="17" t="s">
        <v>1687</v>
      </c>
      <c r="F504" s="64">
        <f t="shared" si="7"/>
        <v>517010</v>
      </c>
      <c r="G504" s="36">
        <v>155000</v>
      </c>
      <c r="H504" s="36">
        <v>177863</v>
      </c>
      <c r="I504" s="36">
        <v>0</v>
      </c>
      <c r="J504" s="36">
        <v>184147</v>
      </c>
      <c r="K504" s="36"/>
      <c r="L504" s="100" t="s">
        <v>2310</v>
      </c>
    </row>
    <row r="505" spans="1:12" ht="15">
      <c r="A505" s="7">
        <v>475</v>
      </c>
      <c r="B505" s="17" t="s">
        <v>1688</v>
      </c>
      <c r="C505" s="90" t="s">
        <v>1689</v>
      </c>
      <c r="D505" s="17" t="s">
        <v>1649</v>
      </c>
      <c r="E505" s="17" t="s">
        <v>1690</v>
      </c>
      <c r="F505" s="64">
        <f t="shared" si="7"/>
        <v>879750</v>
      </c>
      <c r="G505" s="36">
        <v>0</v>
      </c>
      <c r="H505" s="36">
        <v>143565</v>
      </c>
      <c r="I505" s="36">
        <v>0</v>
      </c>
      <c r="J505" s="36">
        <v>736185</v>
      </c>
      <c r="K505" s="36"/>
      <c r="L505" s="100" t="s">
        <v>2310</v>
      </c>
    </row>
    <row r="506" spans="1:12" ht="15">
      <c r="A506" s="7">
        <v>476</v>
      </c>
      <c r="B506" s="17" t="s">
        <v>1691</v>
      </c>
      <c r="C506" s="90" t="s">
        <v>1692</v>
      </c>
      <c r="D506" s="17" t="s">
        <v>1649</v>
      </c>
      <c r="E506" s="17" t="s">
        <v>1693</v>
      </c>
      <c r="F506" s="64">
        <f t="shared" si="7"/>
        <v>2659006</v>
      </c>
      <c r="G506" s="36">
        <v>293630</v>
      </c>
      <c r="H506" s="36">
        <v>628885</v>
      </c>
      <c r="I506" s="36">
        <v>53545</v>
      </c>
      <c r="J506" s="36">
        <v>1682946</v>
      </c>
      <c r="K506" s="36"/>
      <c r="L506" s="100" t="s">
        <v>2315</v>
      </c>
    </row>
    <row r="507" spans="1:12" ht="15">
      <c r="A507" s="7">
        <v>477</v>
      </c>
      <c r="B507" s="17" t="s">
        <v>1694</v>
      </c>
      <c r="C507" s="90" t="s">
        <v>1695</v>
      </c>
      <c r="D507" s="17" t="s">
        <v>1649</v>
      </c>
      <c r="E507" s="17" t="s">
        <v>1696</v>
      </c>
      <c r="F507" s="64">
        <f t="shared" si="7"/>
        <v>1270811</v>
      </c>
      <c r="G507" s="36">
        <v>307452</v>
      </c>
      <c r="H507" s="36">
        <v>249700</v>
      </c>
      <c r="I507" s="36">
        <v>164800</v>
      </c>
      <c r="J507" s="36">
        <v>548859</v>
      </c>
      <c r="K507" s="36"/>
      <c r="L507" s="100" t="s">
        <v>2310</v>
      </c>
    </row>
    <row r="508" spans="1:12" ht="15">
      <c r="A508" s="7">
        <v>478</v>
      </c>
      <c r="B508" s="17" t="s">
        <v>1697</v>
      </c>
      <c r="C508" s="90" t="s">
        <v>1698</v>
      </c>
      <c r="D508" s="17" t="s">
        <v>1649</v>
      </c>
      <c r="E508" s="17" t="s">
        <v>1699</v>
      </c>
      <c r="F508" s="64">
        <f t="shared" si="7"/>
        <v>502390</v>
      </c>
      <c r="G508" s="36">
        <v>0</v>
      </c>
      <c r="H508" s="36">
        <v>313245</v>
      </c>
      <c r="I508" s="36">
        <v>0</v>
      </c>
      <c r="J508" s="36">
        <v>189145</v>
      </c>
      <c r="K508" s="36"/>
      <c r="L508" s="100" t="s">
        <v>2310</v>
      </c>
    </row>
    <row r="509" spans="1:12" ht="15">
      <c r="A509" s="7">
        <v>479</v>
      </c>
      <c r="B509" s="17" t="s">
        <v>1701</v>
      </c>
      <c r="C509" s="90" t="s">
        <v>1702</v>
      </c>
      <c r="D509" s="17" t="s">
        <v>1700</v>
      </c>
      <c r="E509" s="17" t="s">
        <v>1703</v>
      </c>
      <c r="F509" s="64">
        <f t="shared" si="7"/>
        <v>11615941</v>
      </c>
      <c r="G509" s="36">
        <v>5047800</v>
      </c>
      <c r="H509" s="36">
        <v>1676474</v>
      </c>
      <c r="I509" s="36">
        <v>380702</v>
      </c>
      <c r="J509" s="36">
        <v>4510965</v>
      </c>
      <c r="K509" s="36"/>
      <c r="L509" s="100" t="s">
        <v>2310</v>
      </c>
    </row>
    <row r="510" spans="1:12" ht="15">
      <c r="A510" s="7">
        <v>480</v>
      </c>
      <c r="B510" s="17" t="s">
        <v>1704</v>
      </c>
      <c r="C510" s="90" t="s">
        <v>1705</v>
      </c>
      <c r="D510" s="17" t="s">
        <v>1700</v>
      </c>
      <c r="E510" s="17" t="s">
        <v>1706</v>
      </c>
      <c r="F510" s="64">
        <f t="shared" si="7"/>
        <v>14335661</v>
      </c>
      <c r="G510" s="36">
        <v>3730001</v>
      </c>
      <c r="H510" s="36">
        <v>6770391</v>
      </c>
      <c r="I510" s="36">
        <v>369900</v>
      </c>
      <c r="J510" s="36">
        <v>3465369</v>
      </c>
      <c r="K510" s="36"/>
      <c r="L510" s="100" t="s">
        <v>2310</v>
      </c>
    </row>
    <row r="511" spans="1:12" ht="15">
      <c r="A511" s="7">
        <v>481</v>
      </c>
      <c r="B511" s="17" t="s">
        <v>1707</v>
      </c>
      <c r="C511" s="90" t="s">
        <v>1708</v>
      </c>
      <c r="D511" s="17" t="s">
        <v>1700</v>
      </c>
      <c r="E511" s="17" t="s">
        <v>1709</v>
      </c>
      <c r="F511" s="64">
        <f t="shared" si="7"/>
        <v>5518918</v>
      </c>
      <c r="G511" s="36">
        <v>362400</v>
      </c>
      <c r="H511" s="36">
        <v>2769880</v>
      </c>
      <c r="I511" s="36">
        <v>872000</v>
      </c>
      <c r="J511" s="36">
        <v>1514638</v>
      </c>
      <c r="K511" s="36"/>
      <c r="L511" s="100" t="s">
        <v>2315</v>
      </c>
    </row>
    <row r="512" spans="1:12" ht="15">
      <c r="A512" s="7">
        <v>482</v>
      </c>
      <c r="B512" s="17" t="s">
        <v>1710</v>
      </c>
      <c r="C512" s="90" t="s">
        <v>1711</v>
      </c>
      <c r="D512" s="17" t="s">
        <v>1700</v>
      </c>
      <c r="E512" s="17" t="s">
        <v>1712</v>
      </c>
      <c r="F512" s="64">
        <f t="shared" si="7"/>
        <v>7143406</v>
      </c>
      <c r="G512" s="36">
        <v>582875</v>
      </c>
      <c r="H512" s="36">
        <v>6557281</v>
      </c>
      <c r="I512" s="36">
        <v>0</v>
      </c>
      <c r="J512" s="36">
        <v>3250</v>
      </c>
      <c r="K512" s="36"/>
      <c r="L512" s="100" t="s">
        <v>2315</v>
      </c>
    </row>
    <row r="513" spans="1:12" ht="15">
      <c r="A513" s="7">
        <v>483</v>
      </c>
      <c r="B513" s="17" t="s">
        <v>1713</v>
      </c>
      <c r="C513" s="90" t="s">
        <v>1714</v>
      </c>
      <c r="D513" s="17" t="s">
        <v>1700</v>
      </c>
      <c r="E513" s="17" t="s">
        <v>1715</v>
      </c>
      <c r="F513" s="64">
        <f t="shared" si="7"/>
        <v>11092407</v>
      </c>
      <c r="G513" s="36">
        <v>717900</v>
      </c>
      <c r="H513" s="36">
        <v>2241631</v>
      </c>
      <c r="I513" s="36">
        <v>4981257</v>
      </c>
      <c r="J513" s="36">
        <v>3151619</v>
      </c>
      <c r="K513" s="36"/>
      <c r="L513" s="100" t="s">
        <v>2310</v>
      </c>
    </row>
    <row r="514" spans="1:12" ht="15">
      <c r="A514" s="7">
        <v>484</v>
      </c>
      <c r="B514" s="17" t="s">
        <v>1716</v>
      </c>
      <c r="C514" s="90" t="s">
        <v>1717</v>
      </c>
      <c r="D514" s="17" t="s">
        <v>1700</v>
      </c>
      <c r="E514" s="17" t="s">
        <v>1718</v>
      </c>
      <c r="F514" s="64">
        <f t="shared" si="7"/>
        <v>42164763</v>
      </c>
      <c r="G514" s="36">
        <v>2778050</v>
      </c>
      <c r="H514" s="36">
        <v>7139731</v>
      </c>
      <c r="I514" s="36">
        <v>6865500</v>
      </c>
      <c r="J514" s="36">
        <v>25381482</v>
      </c>
      <c r="K514" s="36"/>
      <c r="L514" s="100" t="s">
        <v>2310</v>
      </c>
    </row>
    <row r="515" spans="1:12" ht="15">
      <c r="A515" s="7">
        <v>485</v>
      </c>
      <c r="B515" s="17" t="s">
        <v>1719</v>
      </c>
      <c r="C515" s="90" t="s">
        <v>1720</v>
      </c>
      <c r="D515" s="17" t="s">
        <v>1700</v>
      </c>
      <c r="E515" s="17" t="s">
        <v>1721</v>
      </c>
      <c r="F515" s="64">
        <f t="shared" si="7"/>
        <v>1945936</v>
      </c>
      <c r="G515" s="36">
        <v>0</v>
      </c>
      <c r="H515" s="36">
        <v>1945936</v>
      </c>
      <c r="I515" s="36">
        <v>0</v>
      </c>
      <c r="J515" s="36">
        <v>0</v>
      </c>
      <c r="K515" s="36"/>
      <c r="L515" s="100" t="s">
        <v>2315</v>
      </c>
    </row>
    <row r="516" spans="1:12" ht="15">
      <c r="A516" s="7">
        <v>486</v>
      </c>
      <c r="B516" s="17" t="s">
        <v>1722</v>
      </c>
      <c r="C516" s="90" t="s">
        <v>1723</v>
      </c>
      <c r="D516" s="17" t="s">
        <v>1700</v>
      </c>
      <c r="E516" s="17" t="s">
        <v>940</v>
      </c>
      <c r="F516" s="64">
        <f aca="true" t="shared" si="8" ref="F516:F579">G516+H516+I516+J516</f>
        <v>72130146</v>
      </c>
      <c r="G516" s="36">
        <v>21035050</v>
      </c>
      <c r="H516" s="36">
        <v>9369241</v>
      </c>
      <c r="I516" s="36">
        <v>12716955</v>
      </c>
      <c r="J516" s="36">
        <v>29008900</v>
      </c>
      <c r="K516" s="36"/>
      <c r="L516" s="100" t="s">
        <v>2310</v>
      </c>
    </row>
    <row r="517" spans="1:12" ht="15">
      <c r="A517" s="7">
        <v>487</v>
      </c>
      <c r="B517" s="17" t="s">
        <v>1724</v>
      </c>
      <c r="C517" s="90" t="s">
        <v>1725</v>
      </c>
      <c r="D517" s="17" t="s">
        <v>1700</v>
      </c>
      <c r="E517" s="17" t="s">
        <v>13</v>
      </c>
      <c r="F517" s="64">
        <f t="shared" si="8"/>
        <v>4512770</v>
      </c>
      <c r="G517" s="36">
        <v>1400</v>
      </c>
      <c r="H517" s="36">
        <v>1288478</v>
      </c>
      <c r="I517" s="36">
        <v>0</v>
      </c>
      <c r="J517" s="36">
        <v>3222892</v>
      </c>
      <c r="K517" s="36"/>
      <c r="L517" s="100" t="s">
        <v>2310</v>
      </c>
    </row>
    <row r="518" spans="1:12" ht="15">
      <c r="A518" s="7">
        <v>488</v>
      </c>
      <c r="B518" s="17" t="s">
        <v>14</v>
      </c>
      <c r="C518" s="90" t="s">
        <v>15</v>
      </c>
      <c r="D518" s="17" t="s">
        <v>1700</v>
      </c>
      <c r="E518" s="17" t="s">
        <v>16</v>
      </c>
      <c r="F518" s="64">
        <f t="shared" si="8"/>
        <v>20172219</v>
      </c>
      <c r="G518" s="36">
        <v>9902083</v>
      </c>
      <c r="H518" s="36">
        <v>6119304</v>
      </c>
      <c r="I518" s="36">
        <v>2756060</v>
      </c>
      <c r="J518" s="36">
        <v>1394772</v>
      </c>
      <c r="K518" s="36"/>
      <c r="L518" s="100" t="s">
        <v>2315</v>
      </c>
    </row>
    <row r="519" spans="1:12" ht="15">
      <c r="A519" s="7">
        <v>489</v>
      </c>
      <c r="B519" s="17" t="s">
        <v>17</v>
      </c>
      <c r="C519" s="90" t="s">
        <v>18</v>
      </c>
      <c r="D519" s="17" t="s">
        <v>1700</v>
      </c>
      <c r="E519" s="17" t="s">
        <v>19</v>
      </c>
      <c r="F519" s="64">
        <f t="shared" si="8"/>
        <v>2582496</v>
      </c>
      <c r="G519" s="36">
        <v>340000</v>
      </c>
      <c r="H519" s="36">
        <v>1076508</v>
      </c>
      <c r="I519" s="36">
        <v>15009</v>
      </c>
      <c r="J519" s="36">
        <v>1150979</v>
      </c>
      <c r="K519" s="36"/>
      <c r="L519" s="100" t="s">
        <v>2310</v>
      </c>
    </row>
    <row r="520" spans="1:12" ht="15">
      <c r="A520" s="7">
        <v>490</v>
      </c>
      <c r="B520" s="17" t="s">
        <v>20</v>
      </c>
      <c r="C520" s="90" t="s">
        <v>21</v>
      </c>
      <c r="D520" s="17" t="s">
        <v>1700</v>
      </c>
      <c r="E520" s="17" t="s">
        <v>22</v>
      </c>
      <c r="F520" s="64">
        <f t="shared" si="8"/>
        <v>169399</v>
      </c>
      <c r="G520" s="36">
        <v>0</v>
      </c>
      <c r="H520" s="36">
        <v>169399</v>
      </c>
      <c r="I520" s="36">
        <v>0</v>
      </c>
      <c r="J520" s="36">
        <v>0</v>
      </c>
      <c r="K520" s="36"/>
      <c r="L520" s="100" t="s">
        <v>2310</v>
      </c>
    </row>
    <row r="521" spans="1:12" ht="15">
      <c r="A521" s="7">
        <v>491</v>
      </c>
      <c r="B521" s="17" t="s">
        <v>23</v>
      </c>
      <c r="C521" s="90" t="s">
        <v>24</v>
      </c>
      <c r="D521" s="17" t="s">
        <v>1700</v>
      </c>
      <c r="E521" s="17" t="s">
        <v>25</v>
      </c>
      <c r="F521" s="64">
        <f t="shared" si="8"/>
        <v>27001094</v>
      </c>
      <c r="G521" s="36">
        <v>7560927</v>
      </c>
      <c r="H521" s="36">
        <v>3828111</v>
      </c>
      <c r="I521" s="36">
        <v>10170006</v>
      </c>
      <c r="J521" s="36">
        <v>5442050</v>
      </c>
      <c r="K521" s="36"/>
      <c r="L521" s="100" t="s">
        <v>2310</v>
      </c>
    </row>
    <row r="522" spans="1:12" ht="15">
      <c r="A522" s="7">
        <v>492</v>
      </c>
      <c r="B522" s="17" t="s">
        <v>26</v>
      </c>
      <c r="C522" s="90" t="s">
        <v>27</v>
      </c>
      <c r="D522" s="17" t="s">
        <v>1700</v>
      </c>
      <c r="E522" s="17" t="s">
        <v>28</v>
      </c>
      <c r="F522" s="64">
        <f t="shared" si="8"/>
        <v>2071103</v>
      </c>
      <c r="G522" s="36">
        <v>0</v>
      </c>
      <c r="H522" s="36">
        <v>1492912</v>
      </c>
      <c r="I522" s="36">
        <v>0</v>
      </c>
      <c r="J522" s="36">
        <v>578191</v>
      </c>
      <c r="K522" s="36"/>
      <c r="L522" s="100" t="s">
        <v>2315</v>
      </c>
    </row>
    <row r="523" spans="1:12" ht="15">
      <c r="A523" s="7">
        <v>493</v>
      </c>
      <c r="B523" s="17" t="s">
        <v>29</v>
      </c>
      <c r="C523" s="90" t="s">
        <v>30</v>
      </c>
      <c r="D523" s="17" t="s">
        <v>1700</v>
      </c>
      <c r="E523" s="17" t="s">
        <v>1736</v>
      </c>
      <c r="F523" s="64">
        <f t="shared" si="8"/>
        <v>2349274</v>
      </c>
      <c r="G523" s="36">
        <v>481000</v>
      </c>
      <c r="H523" s="36">
        <v>1371074</v>
      </c>
      <c r="I523" s="36">
        <v>0</v>
      </c>
      <c r="J523" s="36">
        <v>497200</v>
      </c>
      <c r="K523" s="36"/>
      <c r="L523" s="100" t="s">
        <v>2315</v>
      </c>
    </row>
    <row r="524" spans="1:12" ht="15">
      <c r="A524" s="7">
        <v>494</v>
      </c>
      <c r="B524" s="17" t="s">
        <v>31</v>
      </c>
      <c r="C524" s="90" t="s">
        <v>32</v>
      </c>
      <c r="D524" s="17" t="s">
        <v>1700</v>
      </c>
      <c r="E524" s="17" t="s">
        <v>33</v>
      </c>
      <c r="F524" s="64">
        <f t="shared" si="8"/>
        <v>6840281</v>
      </c>
      <c r="G524" s="36">
        <v>504006</v>
      </c>
      <c r="H524" s="36">
        <v>1007324</v>
      </c>
      <c r="I524" s="36">
        <v>132501</v>
      </c>
      <c r="J524" s="36">
        <v>5196450</v>
      </c>
      <c r="K524" s="36"/>
      <c r="L524" s="100" t="s">
        <v>2315</v>
      </c>
    </row>
    <row r="525" spans="1:12" ht="15">
      <c r="A525" s="7">
        <v>495</v>
      </c>
      <c r="B525" s="17" t="s">
        <v>34</v>
      </c>
      <c r="C525" s="90" t="s">
        <v>35</v>
      </c>
      <c r="D525" s="17" t="s">
        <v>1700</v>
      </c>
      <c r="E525" s="17" t="s">
        <v>36</v>
      </c>
      <c r="F525" s="64">
        <f t="shared" si="8"/>
        <v>332566</v>
      </c>
      <c r="G525" s="36">
        <v>0</v>
      </c>
      <c r="H525" s="36">
        <v>207157</v>
      </c>
      <c r="I525" s="36">
        <v>0</v>
      </c>
      <c r="J525" s="36">
        <v>125409</v>
      </c>
      <c r="K525" s="36"/>
      <c r="L525" s="100" t="s">
        <v>2310</v>
      </c>
    </row>
    <row r="526" spans="1:12" ht="15">
      <c r="A526" s="7">
        <v>496</v>
      </c>
      <c r="B526" s="17" t="s">
        <v>37</v>
      </c>
      <c r="C526" s="90" t="s">
        <v>38</v>
      </c>
      <c r="D526" s="17" t="s">
        <v>1700</v>
      </c>
      <c r="E526" s="17" t="s">
        <v>39</v>
      </c>
      <c r="F526" s="64">
        <f t="shared" si="8"/>
        <v>11926581</v>
      </c>
      <c r="G526" s="36">
        <v>0</v>
      </c>
      <c r="H526" s="36">
        <v>1116387</v>
      </c>
      <c r="I526" s="36">
        <v>8666000</v>
      </c>
      <c r="J526" s="36">
        <v>2144194</v>
      </c>
      <c r="K526" s="36"/>
      <c r="L526" s="100" t="s">
        <v>2310</v>
      </c>
    </row>
    <row r="527" spans="1:12" ht="15">
      <c r="A527" s="7">
        <v>497</v>
      </c>
      <c r="B527" s="17" t="s">
        <v>40</v>
      </c>
      <c r="C527" s="90" t="s">
        <v>41</v>
      </c>
      <c r="D527" s="17" t="s">
        <v>1700</v>
      </c>
      <c r="E527" s="17" t="s">
        <v>1685</v>
      </c>
      <c r="F527" s="64">
        <f t="shared" si="8"/>
        <v>506189</v>
      </c>
      <c r="G527" s="36">
        <v>166500</v>
      </c>
      <c r="H527" s="36">
        <v>302479</v>
      </c>
      <c r="I527" s="36">
        <v>10100</v>
      </c>
      <c r="J527" s="36">
        <v>27110</v>
      </c>
      <c r="K527" s="36"/>
      <c r="L527" s="100" t="s">
        <v>2315</v>
      </c>
    </row>
    <row r="528" spans="1:12" ht="15">
      <c r="A528" s="7">
        <v>498</v>
      </c>
      <c r="B528" s="17" t="s">
        <v>42</v>
      </c>
      <c r="C528" s="90" t="s">
        <v>43</v>
      </c>
      <c r="D528" s="17" t="s">
        <v>1700</v>
      </c>
      <c r="E528" s="17" t="s">
        <v>44</v>
      </c>
      <c r="F528" s="64">
        <f t="shared" si="8"/>
        <v>17769093</v>
      </c>
      <c r="G528" s="36">
        <v>3813620</v>
      </c>
      <c r="H528" s="36">
        <v>4714423</v>
      </c>
      <c r="I528" s="36">
        <v>120899</v>
      </c>
      <c r="J528" s="36">
        <v>9120151</v>
      </c>
      <c r="K528" s="36"/>
      <c r="L528" s="100" t="s">
        <v>2310</v>
      </c>
    </row>
    <row r="529" spans="1:12" ht="15">
      <c r="A529" s="7">
        <v>499</v>
      </c>
      <c r="B529" s="17" t="s">
        <v>45</v>
      </c>
      <c r="C529" s="90" t="s">
        <v>46</v>
      </c>
      <c r="D529" s="17" t="s">
        <v>1700</v>
      </c>
      <c r="E529" s="17" t="s">
        <v>47</v>
      </c>
      <c r="F529" s="64">
        <f t="shared" si="8"/>
        <v>3850929</v>
      </c>
      <c r="G529" s="36">
        <v>1374637</v>
      </c>
      <c r="H529" s="36">
        <v>1717504</v>
      </c>
      <c r="I529" s="36">
        <v>0</v>
      </c>
      <c r="J529" s="36">
        <v>758788</v>
      </c>
      <c r="K529" s="36"/>
      <c r="L529" s="100" t="s">
        <v>2310</v>
      </c>
    </row>
    <row r="530" spans="1:12" ht="15">
      <c r="A530" s="7">
        <v>500</v>
      </c>
      <c r="B530" s="17" t="s">
        <v>49</v>
      </c>
      <c r="C530" s="90" t="s">
        <v>50</v>
      </c>
      <c r="D530" s="17" t="s">
        <v>48</v>
      </c>
      <c r="E530" s="17" t="s">
        <v>51</v>
      </c>
      <c r="F530" s="64">
        <f t="shared" si="8"/>
        <v>77852</v>
      </c>
      <c r="G530" s="36">
        <v>0</v>
      </c>
      <c r="H530" s="36">
        <v>57452</v>
      </c>
      <c r="I530" s="36">
        <v>0</v>
      </c>
      <c r="J530" s="36">
        <v>20400</v>
      </c>
      <c r="K530" s="36"/>
      <c r="L530" s="79" t="s">
        <v>2280</v>
      </c>
    </row>
    <row r="531" spans="1:12" ht="15">
      <c r="A531" s="7">
        <v>501</v>
      </c>
      <c r="B531" s="17" t="s">
        <v>52</v>
      </c>
      <c r="C531" s="90" t="s">
        <v>53</v>
      </c>
      <c r="D531" s="17" t="s">
        <v>48</v>
      </c>
      <c r="E531" s="17" t="s">
        <v>54</v>
      </c>
      <c r="F531" s="64">
        <f t="shared" si="8"/>
        <v>701431</v>
      </c>
      <c r="G531" s="36">
        <v>0</v>
      </c>
      <c r="H531" s="36">
        <v>609750</v>
      </c>
      <c r="I531" s="36">
        <v>38100</v>
      </c>
      <c r="J531" s="36">
        <v>53581</v>
      </c>
      <c r="K531" s="36"/>
      <c r="L531" s="100" t="s">
        <v>2310</v>
      </c>
    </row>
    <row r="532" spans="1:12" ht="15">
      <c r="A532" s="7">
        <v>502</v>
      </c>
      <c r="B532" s="17" t="s">
        <v>55</v>
      </c>
      <c r="C532" s="90" t="s">
        <v>56</v>
      </c>
      <c r="D532" s="17" t="s">
        <v>48</v>
      </c>
      <c r="E532" s="17" t="s">
        <v>57</v>
      </c>
      <c r="F532" s="64">
        <f t="shared" si="8"/>
        <v>51898</v>
      </c>
      <c r="G532" s="36">
        <v>0</v>
      </c>
      <c r="H532" s="36">
        <v>49098</v>
      </c>
      <c r="I532" s="36">
        <v>0</v>
      </c>
      <c r="J532" s="36">
        <v>2800</v>
      </c>
      <c r="K532" s="36"/>
      <c r="L532" s="100" t="s">
        <v>2310</v>
      </c>
    </row>
    <row r="533" spans="1:12" ht="15">
      <c r="A533" s="7">
        <v>503</v>
      </c>
      <c r="B533" s="17" t="s">
        <v>58</v>
      </c>
      <c r="C533" s="90" t="s">
        <v>59</v>
      </c>
      <c r="D533" s="17" t="s">
        <v>48</v>
      </c>
      <c r="E533" s="17" t="s">
        <v>60</v>
      </c>
      <c r="F533" s="64">
        <f t="shared" si="8"/>
        <v>1085153</v>
      </c>
      <c r="G533" s="36">
        <v>415700</v>
      </c>
      <c r="H533" s="36">
        <v>579495</v>
      </c>
      <c r="I533" s="36">
        <v>0</v>
      </c>
      <c r="J533" s="36">
        <v>89958</v>
      </c>
      <c r="K533" s="36"/>
      <c r="L533" s="100" t="s">
        <v>2310</v>
      </c>
    </row>
    <row r="534" spans="1:12" ht="15">
      <c r="A534" s="7">
        <v>504</v>
      </c>
      <c r="B534" s="17" t="s">
        <v>61</v>
      </c>
      <c r="C534" s="90" t="s">
        <v>62</v>
      </c>
      <c r="D534" s="17" t="s">
        <v>48</v>
      </c>
      <c r="E534" s="17" t="s">
        <v>63</v>
      </c>
      <c r="F534" s="64">
        <f t="shared" si="8"/>
        <v>2743967</v>
      </c>
      <c r="G534" s="36">
        <v>1144200</v>
      </c>
      <c r="H534" s="36">
        <v>927726</v>
      </c>
      <c r="I534" s="36">
        <v>0</v>
      </c>
      <c r="J534" s="36">
        <v>672041</v>
      </c>
      <c r="K534" s="36"/>
      <c r="L534" s="100" t="s">
        <v>2310</v>
      </c>
    </row>
    <row r="535" spans="1:12" ht="15">
      <c r="A535" s="7">
        <v>505</v>
      </c>
      <c r="B535" s="17" t="s">
        <v>64</v>
      </c>
      <c r="C535" s="90" t="s">
        <v>65</v>
      </c>
      <c r="D535" s="17" t="s">
        <v>48</v>
      </c>
      <c r="E535" s="17" t="s">
        <v>66</v>
      </c>
      <c r="F535" s="64">
        <f t="shared" si="8"/>
        <v>2076252</v>
      </c>
      <c r="G535" s="36">
        <v>0</v>
      </c>
      <c r="H535" s="36">
        <v>329491</v>
      </c>
      <c r="I535" s="36">
        <v>1009982</v>
      </c>
      <c r="J535" s="36">
        <v>736779</v>
      </c>
      <c r="K535" s="36"/>
      <c r="L535" s="100" t="s">
        <v>2310</v>
      </c>
    </row>
    <row r="536" spans="1:12" ht="15">
      <c r="A536" s="7">
        <v>506</v>
      </c>
      <c r="B536" s="17" t="s">
        <v>67</v>
      </c>
      <c r="C536" s="90" t="s">
        <v>68</v>
      </c>
      <c r="D536" s="17" t="s">
        <v>48</v>
      </c>
      <c r="E536" s="17" t="s">
        <v>69</v>
      </c>
      <c r="F536" s="64">
        <f t="shared" si="8"/>
        <v>856080</v>
      </c>
      <c r="G536" s="36">
        <v>0</v>
      </c>
      <c r="H536" s="36">
        <v>571425</v>
      </c>
      <c r="I536" s="36">
        <v>254500</v>
      </c>
      <c r="J536" s="36">
        <v>30155</v>
      </c>
      <c r="K536" s="36"/>
      <c r="L536" s="100" t="s">
        <v>2310</v>
      </c>
    </row>
    <row r="537" spans="1:12" ht="15">
      <c r="A537" s="7">
        <v>507</v>
      </c>
      <c r="B537" s="17" t="s">
        <v>70</v>
      </c>
      <c r="C537" s="90" t="s">
        <v>71</v>
      </c>
      <c r="D537" s="17" t="s">
        <v>48</v>
      </c>
      <c r="E537" s="17" t="s">
        <v>72</v>
      </c>
      <c r="F537" s="64">
        <f t="shared" si="8"/>
        <v>1307156</v>
      </c>
      <c r="G537" s="36">
        <v>951200</v>
      </c>
      <c r="H537" s="36">
        <v>122250</v>
      </c>
      <c r="I537" s="36">
        <v>5585</v>
      </c>
      <c r="J537" s="36">
        <v>228121</v>
      </c>
      <c r="K537" s="36"/>
      <c r="L537" s="100" t="s">
        <v>2310</v>
      </c>
    </row>
    <row r="538" spans="1:12" ht="15">
      <c r="A538" s="7">
        <v>508</v>
      </c>
      <c r="B538" s="17" t="s">
        <v>73</v>
      </c>
      <c r="C538" s="90" t="s">
        <v>74</v>
      </c>
      <c r="D538" s="17" t="s">
        <v>48</v>
      </c>
      <c r="E538" s="17" t="s">
        <v>75</v>
      </c>
      <c r="F538" s="64">
        <f t="shared" si="8"/>
        <v>927780</v>
      </c>
      <c r="G538" s="36">
        <v>0</v>
      </c>
      <c r="H538" s="36">
        <v>205310</v>
      </c>
      <c r="I538" s="36">
        <v>617278</v>
      </c>
      <c r="J538" s="36">
        <v>105192</v>
      </c>
      <c r="K538" s="64"/>
      <c r="L538" s="100" t="s">
        <v>2310</v>
      </c>
    </row>
    <row r="539" spans="1:12" ht="15">
      <c r="A539" s="7">
        <v>509</v>
      </c>
      <c r="B539" s="17" t="s">
        <v>76</v>
      </c>
      <c r="C539" s="90" t="s">
        <v>77</v>
      </c>
      <c r="D539" s="17" t="s">
        <v>48</v>
      </c>
      <c r="E539" s="17" t="s">
        <v>78</v>
      </c>
      <c r="F539" s="64">
        <f t="shared" si="8"/>
        <v>1734689</v>
      </c>
      <c r="G539" s="36">
        <v>317000</v>
      </c>
      <c r="H539" s="36">
        <v>465724</v>
      </c>
      <c r="I539" s="36">
        <v>50200</v>
      </c>
      <c r="J539" s="36">
        <v>901765</v>
      </c>
      <c r="K539" s="36"/>
      <c r="L539" s="100" t="s">
        <v>2310</v>
      </c>
    </row>
    <row r="540" spans="1:12" ht="15">
      <c r="A540" s="7">
        <v>510</v>
      </c>
      <c r="B540" s="17" t="s">
        <v>79</v>
      </c>
      <c r="C540" s="90" t="s">
        <v>80</v>
      </c>
      <c r="D540" s="17" t="s">
        <v>48</v>
      </c>
      <c r="E540" s="17" t="s">
        <v>81</v>
      </c>
      <c r="F540" s="64">
        <f t="shared" si="8"/>
        <v>1712705</v>
      </c>
      <c r="G540" s="36">
        <v>668701</v>
      </c>
      <c r="H540" s="36">
        <v>562699</v>
      </c>
      <c r="I540" s="36">
        <v>199980</v>
      </c>
      <c r="J540" s="36">
        <v>281325</v>
      </c>
      <c r="K540" s="36"/>
      <c r="L540" s="100" t="s">
        <v>2310</v>
      </c>
    </row>
    <row r="541" spans="1:12" ht="15">
      <c r="A541" s="7">
        <v>511</v>
      </c>
      <c r="B541" s="17" t="s">
        <v>82</v>
      </c>
      <c r="C541" s="90" t="s">
        <v>83</v>
      </c>
      <c r="D541" s="17" t="s">
        <v>48</v>
      </c>
      <c r="E541" s="17" t="s">
        <v>84</v>
      </c>
      <c r="F541" s="64">
        <f t="shared" si="8"/>
        <v>2262780</v>
      </c>
      <c r="G541" s="36">
        <v>226600</v>
      </c>
      <c r="H541" s="36">
        <v>1793220</v>
      </c>
      <c r="I541" s="36">
        <v>66000</v>
      </c>
      <c r="J541" s="36">
        <v>176960</v>
      </c>
      <c r="K541" s="36"/>
      <c r="L541" s="100" t="s">
        <v>2310</v>
      </c>
    </row>
    <row r="542" spans="1:12" ht="15">
      <c r="A542" s="7">
        <v>512</v>
      </c>
      <c r="B542" s="17" t="s">
        <v>85</v>
      </c>
      <c r="C542" s="90" t="s">
        <v>86</v>
      </c>
      <c r="D542" s="17" t="s">
        <v>48</v>
      </c>
      <c r="E542" s="17" t="s">
        <v>87</v>
      </c>
      <c r="F542" s="64">
        <f t="shared" si="8"/>
        <v>283805</v>
      </c>
      <c r="G542" s="36">
        <v>0</v>
      </c>
      <c r="H542" s="36">
        <v>254735</v>
      </c>
      <c r="I542" s="36">
        <v>1000</v>
      </c>
      <c r="J542" s="36">
        <v>28070</v>
      </c>
      <c r="K542" s="36"/>
      <c r="L542" s="100" t="s">
        <v>2315</v>
      </c>
    </row>
    <row r="543" spans="1:12" ht="15">
      <c r="A543" s="7">
        <v>513</v>
      </c>
      <c r="B543" s="17" t="s">
        <v>88</v>
      </c>
      <c r="C543" s="90" t="s">
        <v>89</v>
      </c>
      <c r="D543" s="17" t="s">
        <v>48</v>
      </c>
      <c r="E543" s="17" t="s">
        <v>90</v>
      </c>
      <c r="F543" s="64">
        <f t="shared" si="8"/>
        <v>383198</v>
      </c>
      <c r="G543" s="36">
        <v>8250</v>
      </c>
      <c r="H543" s="36">
        <v>298714</v>
      </c>
      <c r="I543" s="36">
        <v>0</v>
      </c>
      <c r="J543" s="36">
        <v>76234</v>
      </c>
      <c r="K543" s="36"/>
      <c r="L543" s="100" t="s">
        <v>2310</v>
      </c>
    </row>
    <row r="544" spans="1:12" ht="15">
      <c r="A544" s="7">
        <v>514</v>
      </c>
      <c r="B544" s="17" t="s">
        <v>91</v>
      </c>
      <c r="C544" s="90" t="s">
        <v>92</v>
      </c>
      <c r="D544" s="17" t="s">
        <v>48</v>
      </c>
      <c r="E544" s="17" t="s">
        <v>93</v>
      </c>
      <c r="F544" s="64">
        <f t="shared" si="8"/>
        <v>1424577</v>
      </c>
      <c r="G544" s="36">
        <v>0</v>
      </c>
      <c r="H544" s="36">
        <v>354619</v>
      </c>
      <c r="I544" s="36">
        <v>282300</v>
      </c>
      <c r="J544" s="36">
        <v>787658</v>
      </c>
      <c r="K544" s="36"/>
      <c r="L544" s="100" t="s">
        <v>2310</v>
      </c>
    </row>
    <row r="545" spans="1:12" ht="15">
      <c r="A545" s="7">
        <v>515</v>
      </c>
      <c r="B545" s="17" t="s">
        <v>94</v>
      </c>
      <c r="C545" s="90" t="s">
        <v>95</v>
      </c>
      <c r="D545" s="17" t="s">
        <v>48</v>
      </c>
      <c r="E545" s="17" t="s">
        <v>96</v>
      </c>
      <c r="F545" s="64">
        <f t="shared" si="8"/>
        <v>162861</v>
      </c>
      <c r="G545" s="36">
        <v>0</v>
      </c>
      <c r="H545" s="36">
        <v>120961</v>
      </c>
      <c r="I545" s="36">
        <v>0</v>
      </c>
      <c r="J545" s="36">
        <v>41900</v>
      </c>
      <c r="K545" s="36"/>
      <c r="L545" s="100" t="s">
        <v>2310</v>
      </c>
    </row>
    <row r="546" spans="1:12" ht="15">
      <c r="A546" s="7">
        <v>516</v>
      </c>
      <c r="B546" s="17" t="s">
        <v>97</v>
      </c>
      <c r="C546" s="90" t="s">
        <v>98</v>
      </c>
      <c r="D546" s="17" t="s">
        <v>48</v>
      </c>
      <c r="E546" s="17" t="s">
        <v>99</v>
      </c>
      <c r="F546" s="64">
        <f t="shared" si="8"/>
        <v>456736</v>
      </c>
      <c r="G546" s="36">
        <v>311300</v>
      </c>
      <c r="H546" s="36">
        <v>116786</v>
      </c>
      <c r="I546" s="36">
        <v>8000</v>
      </c>
      <c r="J546" s="36">
        <v>20650</v>
      </c>
      <c r="K546" s="36"/>
      <c r="L546" s="100" t="s">
        <v>2310</v>
      </c>
    </row>
    <row r="547" spans="1:12" ht="15">
      <c r="A547" s="7">
        <v>517</v>
      </c>
      <c r="B547" s="17" t="s">
        <v>100</v>
      </c>
      <c r="C547" s="90" t="s">
        <v>101</v>
      </c>
      <c r="D547" s="17" t="s">
        <v>48</v>
      </c>
      <c r="E547" s="17" t="s">
        <v>102</v>
      </c>
      <c r="F547" s="64">
        <f t="shared" si="8"/>
        <v>3700870</v>
      </c>
      <c r="G547" s="36">
        <v>600000</v>
      </c>
      <c r="H547" s="36">
        <v>2651817</v>
      </c>
      <c r="I547" s="36">
        <v>0</v>
      </c>
      <c r="J547" s="36">
        <v>449053</v>
      </c>
      <c r="K547" s="36"/>
      <c r="L547" s="100" t="s">
        <v>2315</v>
      </c>
    </row>
    <row r="548" spans="1:12" ht="15">
      <c r="A548" s="7">
        <v>518</v>
      </c>
      <c r="B548" s="17" t="s">
        <v>103</v>
      </c>
      <c r="C548" s="90" t="s">
        <v>104</v>
      </c>
      <c r="D548" s="17" t="s">
        <v>48</v>
      </c>
      <c r="E548" s="17" t="s">
        <v>105</v>
      </c>
      <c r="F548" s="64">
        <f t="shared" si="8"/>
        <v>306004</v>
      </c>
      <c r="G548" s="36">
        <v>0</v>
      </c>
      <c r="H548" s="36">
        <v>306004</v>
      </c>
      <c r="I548" s="36">
        <v>0</v>
      </c>
      <c r="J548" s="36">
        <v>0</v>
      </c>
      <c r="K548" s="36"/>
      <c r="L548" s="100" t="s">
        <v>2315</v>
      </c>
    </row>
    <row r="549" spans="1:12" ht="15">
      <c r="A549" s="7">
        <v>519</v>
      </c>
      <c r="B549" s="17" t="s">
        <v>106</v>
      </c>
      <c r="C549" s="90" t="s">
        <v>107</v>
      </c>
      <c r="D549" s="17" t="s">
        <v>48</v>
      </c>
      <c r="E549" s="17" t="s">
        <v>108</v>
      </c>
      <c r="F549" s="64">
        <f t="shared" si="8"/>
        <v>2227364</v>
      </c>
      <c r="G549" s="36">
        <v>162600</v>
      </c>
      <c r="H549" s="36">
        <v>667788</v>
      </c>
      <c r="I549" s="36">
        <v>1342120</v>
      </c>
      <c r="J549" s="36">
        <v>54856</v>
      </c>
      <c r="K549" s="36"/>
      <c r="L549" s="100" t="s">
        <v>2310</v>
      </c>
    </row>
    <row r="550" spans="1:12" ht="15">
      <c r="A550" s="7">
        <v>520</v>
      </c>
      <c r="B550" s="17" t="s">
        <v>109</v>
      </c>
      <c r="C550" s="90" t="s">
        <v>110</v>
      </c>
      <c r="D550" s="17" t="s">
        <v>48</v>
      </c>
      <c r="E550" s="17" t="s">
        <v>111</v>
      </c>
      <c r="F550" s="64">
        <f t="shared" si="8"/>
        <v>198661</v>
      </c>
      <c r="G550" s="36">
        <v>0</v>
      </c>
      <c r="H550" s="36">
        <v>126410</v>
      </c>
      <c r="I550" s="36">
        <v>0</v>
      </c>
      <c r="J550" s="36">
        <v>72251</v>
      </c>
      <c r="K550" s="36"/>
      <c r="L550" s="100" t="s">
        <v>2310</v>
      </c>
    </row>
    <row r="551" spans="1:12" ht="15">
      <c r="A551" s="7">
        <v>521</v>
      </c>
      <c r="B551" s="17" t="s">
        <v>112</v>
      </c>
      <c r="C551" s="90" t="s">
        <v>113</v>
      </c>
      <c r="D551" s="17" t="s">
        <v>48</v>
      </c>
      <c r="E551" s="17" t="s">
        <v>122</v>
      </c>
      <c r="F551" s="64">
        <f t="shared" si="8"/>
        <v>2780969</v>
      </c>
      <c r="G551" s="36">
        <v>82500</v>
      </c>
      <c r="H551" s="36">
        <v>2499234</v>
      </c>
      <c r="I551" s="36">
        <v>45702</v>
      </c>
      <c r="J551" s="36">
        <v>153533</v>
      </c>
      <c r="K551" s="36"/>
      <c r="L551" s="100" t="s">
        <v>2315</v>
      </c>
    </row>
    <row r="552" spans="1:12" ht="15">
      <c r="A552" s="7">
        <v>522</v>
      </c>
      <c r="B552" s="17" t="s">
        <v>123</v>
      </c>
      <c r="C552" s="90" t="s">
        <v>124</v>
      </c>
      <c r="D552" s="17" t="s">
        <v>48</v>
      </c>
      <c r="E552" s="17" t="s">
        <v>125</v>
      </c>
      <c r="F552" s="64">
        <f t="shared" si="8"/>
        <v>6000</v>
      </c>
      <c r="G552" s="36">
        <v>0</v>
      </c>
      <c r="H552" s="36">
        <v>0</v>
      </c>
      <c r="I552" s="36">
        <v>0</v>
      </c>
      <c r="J552" s="36">
        <v>6000</v>
      </c>
      <c r="K552" s="36"/>
      <c r="L552" s="79" t="s">
        <v>2280</v>
      </c>
    </row>
    <row r="553" spans="1:12" ht="15">
      <c r="A553" s="7">
        <v>523</v>
      </c>
      <c r="B553" s="17" t="s">
        <v>126</v>
      </c>
      <c r="C553" s="90" t="s">
        <v>127</v>
      </c>
      <c r="D553" s="17" t="s">
        <v>48</v>
      </c>
      <c r="E553" s="17" t="s">
        <v>128</v>
      </c>
      <c r="F553" s="64">
        <f t="shared" si="8"/>
        <v>1926993</v>
      </c>
      <c r="G553" s="36">
        <v>446101</v>
      </c>
      <c r="H553" s="36">
        <v>524093</v>
      </c>
      <c r="I553" s="36">
        <v>254551</v>
      </c>
      <c r="J553" s="36">
        <v>702248</v>
      </c>
      <c r="K553" s="36"/>
      <c r="L553" s="100" t="s">
        <v>2310</v>
      </c>
    </row>
    <row r="554" spans="1:12" ht="15">
      <c r="A554" s="7">
        <v>524</v>
      </c>
      <c r="B554" s="17" t="s">
        <v>131</v>
      </c>
      <c r="C554" s="90" t="s">
        <v>129</v>
      </c>
      <c r="D554" s="17" t="s">
        <v>130</v>
      </c>
      <c r="E554" s="17" t="s">
        <v>132</v>
      </c>
      <c r="F554" s="64">
        <f t="shared" si="8"/>
        <v>8191131</v>
      </c>
      <c r="G554" s="36">
        <v>1397650</v>
      </c>
      <c r="H554" s="36">
        <v>4664347</v>
      </c>
      <c r="I554" s="36">
        <v>938500</v>
      </c>
      <c r="J554" s="36">
        <v>1190634</v>
      </c>
      <c r="K554" s="36"/>
      <c r="L554" s="100" t="s">
        <v>2310</v>
      </c>
    </row>
    <row r="555" spans="1:12" ht="15">
      <c r="A555" s="7">
        <v>525</v>
      </c>
      <c r="B555" s="17" t="s">
        <v>134</v>
      </c>
      <c r="C555" s="90" t="s">
        <v>133</v>
      </c>
      <c r="D555" s="17" t="s">
        <v>130</v>
      </c>
      <c r="E555" s="17" t="s">
        <v>135</v>
      </c>
      <c r="F555" s="64">
        <f t="shared" si="8"/>
        <v>7764691</v>
      </c>
      <c r="G555" s="36">
        <v>3014766</v>
      </c>
      <c r="H555" s="36">
        <v>2683947</v>
      </c>
      <c r="I555" s="36">
        <v>194000</v>
      </c>
      <c r="J555" s="36">
        <v>1871978</v>
      </c>
      <c r="K555" s="36"/>
      <c r="L555" s="100" t="s">
        <v>2310</v>
      </c>
    </row>
    <row r="556" spans="1:12" ht="15">
      <c r="A556" s="7">
        <v>526</v>
      </c>
      <c r="B556" s="17" t="s">
        <v>137</v>
      </c>
      <c r="C556" s="90" t="s">
        <v>136</v>
      </c>
      <c r="D556" s="17" t="s">
        <v>130</v>
      </c>
      <c r="E556" s="17" t="s">
        <v>138</v>
      </c>
      <c r="F556" s="64">
        <f t="shared" si="8"/>
        <v>14916128</v>
      </c>
      <c r="G556" s="36">
        <v>2117581</v>
      </c>
      <c r="H556" s="36">
        <v>10690302</v>
      </c>
      <c r="I556" s="36">
        <v>248925</v>
      </c>
      <c r="J556" s="36">
        <v>1859320</v>
      </c>
      <c r="K556" s="36"/>
      <c r="L556" s="100" t="s">
        <v>2310</v>
      </c>
    </row>
    <row r="557" spans="1:12" ht="15">
      <c r="A557" s="7">
        <v>527</v>
      </c>
      <c r="B557" s="17" t="s">
        <v>140</v>
      </c>
      <c r="C557" s="90" t="s">
        <v>139</v>
      </c>
      <c r="D557" s="17" t="s">
        <v>130</v>
      </c>
      <c r="E557" s="17" t="s">
        <v>141</v>
      </c>
      <c r="F557" s="64">
        <f t="shared" si="8"/>
        <v>77989420</v>
      </c>
      <c r="G557" s="36">
        <v>21228300</v>
      </c>
      <c r="H557" s="36">
        <v>5023255</v>
      </c>
      <c r="I557" s="36">
        <v>39804682</v>
      </c>
      <c r="J557" s="36">
        <v>11933183</v>
      </c>
      <c r="K557" s="36"/>
      <c r="L557" s="100" t="s">
        <v>2310</v>
      </c>
    </row>
    <row r="558" spans="1:12" ht="15">
      <c r="A558" s="7">
        <v>528</v>
      </c>
      <c r="B558" s="17" t="s">
        <v>143</v>
      </c>
      <c r="C558" s="90" t="s">
        <v>142</v>
      </c>
      <c r="D558" s="17" t="s">
        <v>130</v>
      </c>
      <c r="E558" s="17" t="s">
        <v>144</v>
      </c>
      <c r="F558" s="64">
        <f t="shared" si="8"/>
        <v>6227981</v>
      </c>
      <c r="G558" s="36">
        <v>4043500</v>
      </c>
      <c r="H558" s="36">
        <v>1941570</v>
      </c>
      <c r="I558" s="36">
        <v>42200</v>
      </c>
      <c r="J558" s="36">
        <v>200711</v>
      </c>
      <c r="K558" s="36"/>
      <c r="L558" s="100" t="s">
        <v>2310</v>
      </c>
    </row>
    <row r="559" spans="1:12" ht="15">
      <c r="A559" s="7">
        <v>529</v>
      </c>
      <c r="B559" s="17" t="s">
        <v>146</v>
      </c>
      <c r="C559" s="90" t="s">
        <v>145</v>
      </c>
      <c r="D559" s="17" t="s">
        <v>130</v>
      </c>
      <c r="E559" s="17" t="s">
        <v>147</v>
      </c>
      <c r="F559" s="64">
        <f t="shared" si="8"/>
        <v>921217</v>
      </c>
      <c r="G559" s="36">
        <v>0</v>
      </c>
      <c r="H559" s="36">
        <v>430897</v>
      </c>
      <c r="I559" s="36">
        <v>0</v>
      </c>
      <c r="J559" s="36">
        <v>490320</v>
      </c>
      <c r="K559" s="36"/>
      <c r="L559" s="100" t="s">
        <v>2310</v>
      </c>
    </row>
    <row r="560" spans="1:12" ht="15">
      <c r="A560" s="7">
        <v>530</v>
      </c>
      <c r="B560" s="17" t="s">
        <v>149</v>
      </c>
      <c r="C560" s="90" t="s">
        <v>148</v>
      </c>
      <c r="D560" s="17" t="s">
        <v>130</v>
      </c>
      <c r="E560" s="17" t="s">
        <v>150</v>
      </c>
      <c r="F560" s="64">
        <f t="shared" si="8"/>
        <v>3117646</v>
      </c>
      <c r="G560" s="36">
        <v>172800</v>
      </c>
      <c r="H560" s="36">
        <v>1236966</v>
      </c>
      <c r="I560" s="36">
        <v>211000</v>
      </c>
      <c r="J560" s="36">
        <v>1496880</v>
      </c>
      <c r="K560" s="36"/>
      <c r="L560" s="100" t="s">
        <v>2315</v>
      </c>
    </row>
    <row r="561" spans="1:12" ht="15">
      <c r="A561" s="7">
        <v>531</v>
      </c>
      <c r="B561" s="17" t="s">
        <v>152</v>
      </c>
      <c r="C561" s="90" t="s">
        <v>151</v>
      </c>
      <c r="D561" s="17" t="s">
        <v>130</v>
      </c>
      <c r="E561" s="17" t="s">
        <v>153</v>
      </c>
      <c r="F561" s="64">
        <f t="shared" si="8"/>
        <v>15334431</v>
      </c>
      <c r="G561" s="36">
        <v>651230</v>
      </c>
      <c r="H561" s="36">
        <v>1040998</v>
      </c>
      <c r="I561" s="36">
        <v>0</v>
      </c>
      <c r="J561" s="36">
        <v>13642203</v>
      </c>
      <c r="K561" s="36"/>
      <c r="L561" s="100" t="s">
        <v>2310</v>
      </c>
    </row>
    <row r="562" spans="1:12" ht="15">
      <c r="A562" s="7">
        <v>532</v>
      </c>
      <c r="B562" s="17" t="s">
        <v>155</v>
      </c>
      <c r="C562" s="90" t="s">
        <v>154</v>
      </c>
      <c r="D562" s="17" t="s">
        <v>130</v>
      </c>
      <c r="E562" s="17" t="s">
        <v>156</v>
      </c>
      <c r="F562" s="64">
        <f t="shared" si="8"/>
        <v>18633113</v>
      </c>
      <c r="G562" s="36">
        <v>898905</v>
      </c>
      <c r="H562" s="36">
        <v>2844452</v>
      </c>
      <c r="I562" s="36">
        <v>1609423</v>
      </c>
      <c r="J562" s="36">
        <v>13280333</v>
      </c>
      <c r="K562" s="36"/>
      <c r="L562" s="100" t="s">
        <v>2315</v>
      </c>
    </row>
    <row r="563" spans="1:12" ht="15">
      <c r="A563" s="7">
        <v>533</v>
      </c>
      <c r="B563" s="17" t="s">
        <v>158</v>
      </c>
      <c r="C563" s="90" t="s">
        <v>157</v>
      </c>
      <c r="D563" s="17" t="s">
        <v>130</v>
      </c>
      <c r="E563" s="17" t="s">
        <v>159</v>
      </c>
      <c r="F563" s="64">
        <f t="shared" si="8"/>
        <v>5939255</v>
      </c>
      <c r="G563" s="36">
        <v>899500</v>
      </c>
      <c r="H563" s="36">
        <v>1849655</v>
      </c>
      <c r="I563" s="36">
        <v>0</v>
      </c>
      <c r="J563" s="36">
        <v>3190100</v>
      </c>
      <c r="K563" s="36"/>
      <c r="L563" s="100" t="s">
        <v>2310</v>
      </c>
    </row>
    <row r="564" spans="1:12" ht="15">
      <c r="A564" s="7">
        <v>534</v>
      </c>
      <c r="B564" s="17" t="s">
        <v>161</v>
      </c>
      <c r="C564" s="90" t="s">
        <v>160</v>
      </c>
      <c r="D564" s="17" t="s">
        <v>130</v>
      </c>
      <c r="E564" s="17" t="s">
        <v>162</v>
      </c>
      <c r="F564" s="64">
        <f t="shared" si="8"/>
        <v>58563304</v>
      </c>
      <c r="G564" s="36">
        <v>34161295</v>
      </c>
      <c r="H564" s="36">
        <v>16872453</v>
      </c>
      <c r="I564" s="36">
        <v>4050197</v>
      </c>
      <c r="J564" s="36">
        <v>3479359</v>
      </c>
      <c r="K564" s="36"/>
      <c r="L564" s="100" t="s">
        <v>2315</v>
      </c>
    </row>
    <row r="565" spans="1:12" ht="15">
      <c r="A565" s="7">
        <v>535</v>
      </c>
      <c r="B565" s="17" t="s">
        <v>164</v>
      </c>
      <c r="C565" s="90" t="s">
        <v>163</v>
      </c>
      <c r="D565" s="17" t="s">
        <v>130</v>
      </c>
      <c r="E565" s="17" t="s">
        <v>165</v>
      </c>
      <c r="F565" s="64">
        <f t="shared" si="8"/>
        <v>3907878</v>
      </c>
      <c r="G565" s="36">
        <v>0</v>
      </c>
      <c r="H565" s="36">
        <v>3854103</v>
      </c>
      <c r="I565" s="36">
        <v>0</v>
      </c>
      <c r="J565" s="36">
        <v>53775</v>
      </c>
      <c r="K565" s="36"/>
      <c r="L565" s="100" t="s">
        <v>2315</v>
      </c>
    </row>
    <row r="566" spans="1:12" ht="15">
      <c r="A566" s="7">
        <v>536</v>
      </c>
      <c r="B566" s="17" t="s">
        <v>167</v>
      </c>
      <c r="C566" s="90" t="s">
        <v>166</v>
      </c>
      <c r="D566" s="17" t="s">
        <v>130</v>
      </c>
      <c r="E566" s="17" t="s">
        <v>168</v>
      </c>
      <c r="F566" s="64">
        <f t="shared" si="8"/>
        <v>6768641</v>
      </c>
      <c r="G566" s="36">
        <v>90600</v>
      </c>
      <c r="H566" s="36">
        <v>2330178</v>
      </c>
      <c r="I566" s="36">
        <v>17700</v>
      </c>
      <c r="J566" s="36">
        <v>4330163</v>
      </c>
      <c r="K566" s="36"/>
      <c r="L566" s="100" t="s">
        <v>2310</v>
      </c>
    </row>
    <row r="567" spans="1:12" ht="15">
      <c r="A567" s="7">
        <v>537</v>
      </c>
      <c r="B567" s="17" t="s">
        <v>170</v>
      </c>
      <c r="C567" s="90" t="s">
        <v>169</v>
      </c>
      <c r="D567" s="17" t="s">
        <v>130</v>
      </c>
      <c r="E567" s="17" t="s">
        <v>171</v>
      </c>
      <c r="F567" s="64">
        <f t="shared" si="8"/>
        <v>2597192</v>
      </c>
      <c r="G567" s="36">
        <v>5000</v>
      </c>
      <c r="H567" s="36">
        <v>1461102</v>
      </c>
      <c r="I567" s="36">
        <v>0</v>
      </c>
      <c r="J567" s="36">
        <v>1131090</v>
      </c>
      <c r="K567" s="36"/>
      <c r="L567" s="100" t="s">
        <v>2315</v>
      </c>
    </row>
    <row r="568" spans="1:12" ht="15">
      <c r="A568" s="7">
        <v>538</v>
      </c>
      <c r="B568" s="17" t="s">
        <v>173</v>
      </c>
      <c r="C568" s="90" t="s">
        <v>172</v>
      </c>
      <c r="D568" s="17" t="s">
        <v>130</v>
      </c>
      <c r="E568" s="17" t="s">
        <v>174</v>
      </c>
      <c r="F568" s="64">
        <f t="shared" si="8"/>
        <v>2240436</v>
      </c>
      <c r="G568" s="36">
        <v>0</v>
      </c>
      <c r="H568" s="36">
        <v>804390</v>
      </c>
      <c r="I568" s="36">
        <v>1004500</v>
      </c>
      <c r="J568" s="36">
        <v>431546</v>
      </c>
      <c r="K568" s="36"/>
      <c r="L568" s="100" t="s">
        <v>2310</v>
      </c>
    </row>
    <row r="569" spans="1:12" ht="15">
      <c r="A569" s="7">
        <v>539</v>
      </c>
      <c r="B569" s="17" t="s">
        <v>176</v>
      </c>
      <c r="C569" s="90" t="s">
        <v>175</v>
      </c>
      <c r="D569" s="17" t="s">
        <v>130</v>
      </c>
      <c r="E569" s="17" t="s">
        <v>177</v>
      </c>
      <c r="F569" s="64">
        <f t="shared" si="8"/>
        <v>7782033</v>
      </c>
      <c r="G569" s="36">
        <v>1241500</v>
      </c>
      <c r="H569" s="36">
        <v>6406880</v>
      </c>
      <c r="I569" s="36">
        <v>0</v>
      </c>
      <c r="J569" s="36">
        <v>133653</v>
      </c>
      <c r="K569" s="36"/>
      <c r="L569" s="100" t="s">
        <v>2310</v>
      </c>
    </row>
    <row r="570" spans="1:12" ht="15">
      <c r="A570" s="7">
        <v>540</v>
      </c>
      <c r="B570" s="17" t="s">
        <v>179</v>
      </c>
      <c r="C570" s="90" t="s">
        <v>178</v>
      </c>
      <c r="D570" s="17" t="s">
        <v>130</v>
      </c>
      <c r="E570" s="17" t="s">
        <v>638</v>
      </c>
      <c r="F570" s="64">
        <f t="shared" si="8"/>
        <v>3561809</v>
      </c>
      <c r="G570" s="36">
        <v>0</v>
      </c>
      <c r="H570" s="36">
        <v>2508057</v>
      </c>
      <c r="I570" s="36">
        <v>0</v>
      </c>
      <c r="J570" s="36">
        <v>1053752</v>
      </c>
      <c r="K570" s="36"/>
      <c r="L570" s="100" t="s">
        <v>2315</v>
      </c>
    </row>
    <row r="571" spans="1:12" ht="15">
      <c r="A571" s="7">
        <v>541</v>
      </c>
      <c r="B571" s="17" t="s">
        <v>181</v>
      </c>
      <c r="C571" s="90" t="s">
        <v>180</v>
      </c>
      <c r="D571" s="17" t="s">
        <v>130</v>
      </c>
      <c r="E571" s="17" t="s">
        <v>182</v>
      </c>
      <c r="F571" s="64">
        <f t="shared" si="8"/>
        <v>27005706</v>
      </c>
      <c r="G571" s="36">
        <v>4561351</v>
      </c>
      <c r="H571" s="36">
        <v>10437113</v>
      </c>
      <c r="I571" s="36">
        <v>5903150</v>
      </c>
      <c r="J571" s="36">
        <v>6104092</v>
      </c>
      <c r="K571" s="36"/>
      <c r="L571" s="100" t="s">
        <v>2310</v>
      </c>
    </row>
    <row r="572" spans="1:12" ht="15">
      <c r="A572" s="7">
        <v>542</v>
      </c>
      <c r="B572" s="17" t="s">
        <v>184</v>
      </c>
      <c r="C572" s="90" t="s">
        <v>183</v>
      </c>
      <c r="D572" s="17" t="s">
        <v>130</v>
      </c>
      <c r="E572" s="17" t="s">
        <v>1107</v>
      </c>
      <c r="F572" s="64">
        <f t="shared" si="8"/>
        <v>16027916</v>
      </c>
      <c r="G572" s="36">
        <v>240000</v>
      </c>
      <c r="H572" s="36">
        <v>5322910</v>
      </c>
      <c r="I572" s="36">
        <v>47400</v>
      </c>
      <c r="J572" s="36">
        <v>10417606</v>
      </c>
      <c r="K572" s="36"/>
      <c r="L572" s="100" t="s">
        <v>2310</v>
      </c>
    </row>
    <row r="573" spans="1:12" ht="15">
      <c r="A573" s="7">
        <v>543</v>
      </c>
      <c r="B573" s="17" t="s">
        <v>186</v>
      </c>
      <c r="C573" s="90" t="s">
        <v>185</v>
      </c>
      <c r="D573" s="17" t="s">
        <v>130</v>
      </c>
      <c r="E573" s="17" t="s">
        <v>187</v>
      </c>
      <c r="F573" s="64">
        <f t="shared" si="8"/>
        <v>32527449</v>
      </c>
      <c r="G573" s="36">
        <v>10206881</v>
      </c>
      <c r="H573" s="36">
        <v>13823671</v>
      </c>
      <c r="I573" s="36">
        <v>1902600</v>
      </c>
      <c r="J573" s="36">
        <v>6594297</v>
      </c>
      <c r="K573" s="36"/>
      <c r="L573" s="100" t="s">
        <v>2310</v>
      </c>
    </row>
    <row r="574" spans="1:12" ht="15">
      <c r="A574" s="7">
        <v>544</v>
      </c>
      <c r="B574" s="17" t="s">
        <v>189</v>
      </c>
      <c r="C574" s="90" t="s">
        <v>188</v>
      </c>
      <c r="D574" s="17" t="s">
        <v>130</v>
      </c>
      <c r="E574" s="17" t="s">
        <v>190</v>
      </c>
      <c r="F574" s="64">
        <f t="shared" si="8"/>
        <v>47500</v>
      </c>
      <c r="G574" s="36">
        <v>0</v>
      </c>
      <c r="H574" s="36">
        <v>47500</v>
      </c>
      <c r="I574" s="36">
        <v>0</v>
      </c>
      <c r="J574" s="36">
        <v>0</v>
      </c>
      <c r="K574" s="36"/>
      <c r="L574" s="79" t="s">
        <v>2280</v>
      </c>
    </row>
    <row r="575" spans="1:12" ht="15">
      <c r="A575" s="7">
        <v>545</v>
      </c>
      <c r="B575" s="17" t="s">
        <v>196</v>
      </c>
      <c r="C575" s="90" t="s">
        <v>191</v>
      </c>
      <c r="D575" s="17" t="s">
        <v>195</v>
      </c>
      <c r="E575" s="17" t="s">
        <v>197</v>
      </c>
      <c r="F575" s="64">
        <f t="shared" si="8"/>
        <v>3700381</v>
      </c>
      <c r="G575" s="36">
        <v>3320010</v>
      </c>
      <c r="H575" s="36">
        <v>324426</v>
      </c>
      <c r="I575" s="36">
        <v>6172</v>
      </c>
      <c r="J575" s="36">
        <v>49773</v>
      </c>
      <c r="K575" s="36"/>
      <c r="L575" s="100" t="s">
        <v>2310</v>
      </c>
    </row>
    <row r="576" spans="1:12" ht="15">
      <c r="A576" s="7">
        <v>546</v>
      </c>
      <c r="B576" s="17" t="s">
        <v>199</v>
      </c>
      <c r="C576" s="90" t="s">
        <v>192</v>
      </c>
      <c r="D576" s="17" t="s">
        <v>195</v>
      </c>
      <c r="E576" s="17" t="s">
        <v>200</v>
      </c>
      <c r="F576" s="64">
        <f t="shared" si="8"/>
        <v>219327</v>
      </c>
      <c r="G576" s="36">
        <v>0</v>
      </c>
      <c r="H576" s="36">
        <v>128911</v>
      </c>
      <c r="I576" s="36">
        <v>0</v>
      </c>
      <c r="J576" s="36">
        <v>90416</v>
      </c>
      <c r="K576" s="36"/>
      <c r="L576" s="100" t="s">
        <v>2315</v>
      </c>
    </row>
    <row r="577" spans="1:12" ht="15">
      <c r="A577" s="7">
        <v>547</v>
      </c>
      <c r="B577" s="17" t="s">
        <v>202</v>
      </c>
      <c r="C577" s="90" t="s">
        <v>193</v>
      </c>
      <c r="D577" s="17" t="s">
        <v>195</v>
      </c>
      <c r="E577" s="17" t="s">
        <v>203</v>
      </c>
      <c r="F577" s="64">
        <f t="shared" si="8"/>
        <v>369482</v>
      </c>
      <c r="G577" s="36">
        <v>0</v>
      </c>
      <c r="H577" s="36">
        <v>206805</v>
      </c>
      <c r="I577" s="36">
        <v>0</v>
      </c>
      <c r="J577" s="36">
        <v>162677</v>
      </c>
      <c r="K577" s="36"/>
      <c r="L577" s="100" t="s">
        <v>2315</v>
      </c>
    </row>
    <row r="578" spans="1:12" ht="15">
      <c r="A578" s="7">
        <v>548</v>
      </c>
      <c r="B578" s="17" t="s">
        <v>205</v>
      </c>
      <c r="C578" s="90" t="s">
        <v>194</v>
      </c>
      <c r="D578" s="17" t="s">
        <v>195</v>
      </c>
      <c r="E578" s="17" t="s">
        <v>206</v>
      </c>
      <c r="F578" s="64">
        <f t="shared" si="8"/>
        <v>12028254</v>
      </c>
      <c r="G578" s="36">
        <v>11034450</v>
      </c>
      <c r="H578" s="36">
        <v>597632</v>
      </c>
      <c r="I578" s="36">
        <v>17600</v>
      </c>
      <c r="J578" s="36">
        <v>378572</v>
      </c>
      <c r="K578" s="36"/>
      <c r="L578" s="100" t="s">
        <v>2310</v>
      </c>
    </row>
    <row r="579" spans="1:12" ht="15">
      <c r="A579" s="7">
        <v>549</v>
      </c>
      <c r="B579" s="17" t="s">
        <v>208</v>
      </c>
      <c r="C579" s="90" t="s">
        <v>198</v>
      </c>
      <c r="D579" s="17" t="s">
        <v>195</v>
      </c>
      <c r="E579" s="17" t="s">
        <v>940</v>
      </c>
      <c r="F579" s="64">
        <f t="shared" si="8"/>
        <v>1567829</v>
      </c>
      <c r="G579" s="36">
        <v>357817</v>
      </c>
      <c r="H579" s="36">
        <v>419502</v>
      </c>
      <c r="I579" s="36">
        <v>615800</v>
      </c>
      <c r="J579" s="36">
        <v>174710</v>
      </c>
      <c r="K579" s="36"/>
      <c r="L579" s="100" t="s">
        <v>2310</v>
      </c>
    </row>
    <row r="580" spans="1:12" ht="15">
      <c r="A580" s="7">
        <v>550</v>
      </c>
      <c r="B580" s="17" t="s">
        <v>210</v>
      </c>
      <c r="C580" s="90" t="s">
        <v>201</v>
      </c>
      <c r="D580" s="17" t="s">
        <v>195</v>
      </c>
      <c r="E580" s="17" t="s">
        <v>211</v>
      </c>
      <c r="F580" s="64">
        <f>G580+H580+I580+J580</f>
        <v>223014</v>
      </c>
      <c r="G580" s="36">
        <v>0</v>
      </c>
      <c r="H580" s="36">
        <v>97140</v>
      </c>
      <c r="I580" s="36">
        <v>25000</v>
      </c>
      <c r="J580" s="36">
        <v>100874</v>
      </c>
      <c r="K580" s="36"/>
      <c r="L580" s="100" t="s">
        <v>2310</v>
      </c>
    </row>
    <row r="581" spans="1:12" ht="15">
      <c r="A581" s="7">
        <v>551</v>
      </c>
      <c r="B581" s="17" t="s">
        <v>213</v>
      </c>
      <c r="C581" s="90" t="s">
        <v>204</v>
      </c>
      <c r="D581" s="17" t="s">
        <v>195</v>
      </c>
      <c r="E581" s="17" t="s">
        <v>835</v>
      </c>
      <c r="F581" s="64">
        <f>G581+H581+I581+J581</f>
        <v>777160</v>
      </c>
      <c r="G581" s="36">
        <v>0</v>
      </c>
      <c r="H581" s="36">
        <v>300250</v>
      </c>
      <c r="I581" s="36">
        <v>6100</v>
      </c>
      <c r="J581" s="36">
        <v>470810</v>
      </c>
      <c r="K581" s="36"/>
      <c r="L581" s="100" t="s">
        <v>2310</v>
      </c>
    </row>
    <row r="582" spans="1:12" ht="15">
      <c r="A582" s="7">
        <v>552</v>
      </c>
      <c r="B582" s="17" t="s">
        <v>215</v>
      </c>
      <c r="C582" s="90" t="s">
        <v>207</v>
      </c>
      <c r="D582" s="17" t="s">
        <v>195</v>
      </c>
      <c r="E582" s="17" t="s">
        <v>216</v>
      </c>
      <c r="F582" s="64">
        <f>G582+H582+I582+J582</f>
        <v>2442526</v>
      </c>
      <c r="G582" s="36">
        <v>0</v>
      </c>
      <c r="H582" s="36">
        <v>208875</v>
      </c>
      <c r="I582" s="36">
        <v>278590</v>
      </c>
      <c r="J582" s="36">
        <v>1955061</v>
      </c>
      <c r="K582" s="36"/>
      <c r="L582" s="100" t="s">
        <v>2315</v>
      </c>
    </row>
    <row r="583" spans="1:12" ht="15">
      <c r="A583" s="7">
        <v>553</v>
      </c>
      <c r="B583" s="17" t="s">
        <v>218</v>
      </c>
      <c r="C583" s="90" t="s">
        <v>209</v>
      </c>
      <c r="D583" s="17" t="s">
        <v>195</v>
      </c>
      <c r="E583" s="17" t="s">
        <v>219</v>
      </c>
      <c r="F583" s="64">
        <f>G583+H583+I583+J583</f>
        <v>437412</v>
      </c>
      <c r="G583" s="36">
        <v>30000</v>
      </c>
      <c r="H583" s="36">
        <v>166096</v>
      </c>
      <c r="I583" s="36">
        <v>118000</v>
      </c>
      <c r="J583" s="36">
        <v>123316</v>
      </c>
      <c r="K583" s="36"/>
      <c r="L583" s="100" t="s">
        <v>2310</v>
      </c>
    </row>
    <row r="584" spans="1:12" ht="15">
      <c r="A584" s="7">
        <v>554</v>
      </c>
      <c r="B584" s="17" t="s">
        <v>221</v>
      </c>
      <c r="C584" s="90" t="s">
        <v>212</v>
      </c>
      <c r="D584" s="17" t="s">
        <v>195</v>
      </c>
      <c r="E584" s="17" t="s">
        <v>222</v>
      </c>
      <c r="F584" s="64">
        <f>G584+H584+I584+J584</f>
        <v>635158</v>
      </c>
      <c r="G584" s="36">
        <v>46600</v>
      </c>
      <c r="H584" s="36">
        <v>107180</v>
      </c>
      <c r="I584" s="36">
        <v>76750</v>
      </c>
      <c r="J584" s="36">
        <v>404628</v>
      </c>
      <c r="K584" s="36"/>
      <c r="L584" s="100" t="s">
        <v>2315</v>
      </c>
    </row>
    <row r="585" spans="1:12" ht="15">
      <c r="A585" s="7">
        <v>555</v>
      </c>
      <c r="B585" s="17" t="s">
        <v>224</v>
      </c>
      <c r="C585" s="90" t="s">
        <v>214</v>
      </c>
      <c r="D585" s="17" t="s">
        <v>195</v>
      </c>
      <c r="E585" s="17" t="s">
        <v>225</v>
      </c>
      <c r="F585" s="64">
        <f>G585+H585+I585+J585</f>
        <v>296437</v>
      </c>
      <c r="G585" s="36">
        <v>0</v>
      </c>
      <c r="H585" s="36">
        <v>229881</v>
      </c>
      <c r="I585" s="36">
        <v>0</v>
      </c>
      <c r="J585" s="36">
        <v>66556</v>
      </c>
      <c r="K585" s="36"/>
      <c r="L585" s="100" t="s">
        <v>2310</v>
      </c>
    </row>
    <row r="586" spans="1:12" ht="15">
      <c r="A586" s="7">
        <v>556</v>
      </c>
      <c r="B586" s="17" t="s">
        <v>227</v>
      </c>
      <c r="C586" s="90" t="s">
        <v>217</v>
      </c>
      <c r="D586" s="17" t="s">
        <v>195</v>
      </c>
      <c r="E586" s="17" t="s">
        <v>228</v>
      </c>
      <c r="F586" s="64">
        <f>G586+H586+I586+J586</f>
        <v>823340</v>
      </c>
      <c r="G586" s="36">
        <v>120000</v>
      </c>
      <c r="H586" s="36">
        <v>506533</v>
      </c>
      <c r="I586" s="36">
        <v>37500</v>
      </c>
      <c r="J586" s="36">
        <v>159307</v>
      </c>
      <c r="K586" s="36"/>
      <c r="L586" s="100" t="s">
        <v>2310</v>
      </c>
    </row>
    <row r="587" spans="1:12" ht="15">
      <c r="A587" s="7">
        <v>557</v>
      </c>
      <c r="B587" s="17" t="s">
        <v>230</v>
      </c>
      <c r="C587" s="90" t="s">
        <v>220</v>
      </c>
      <c r="D587" s="17" t="s">
        <v>195</v>
      </c>
      <c r="E587" s="17" t="s">
        <v>231</v>
      </c>
      <c r="F587" s="64">
        <f>G587+H587+I587+J587</f>
        <v>451392</v>
      </c>
      <c r="G587" s="36">
        <v>0</v>
      </c>
      <c r="H587" s="36">
        <v>244067</v>
      </c>
      <c r="I587" s="36">
        <v>61200</v>
      </c>
      <c r="J587" s="36">
        <v>146125</v>
      </c>
      <c r="K587" s="36"/>
      <c r="L587" s="100" t="s">
        <v>2310</v>
      </c>
    </row>
    <row r="588" spans="1:12" ht="15">
      <c r="A588" s="7">
        <v>558</v>
      </c>
      <c r="B588" s="17" t="s">
        <v>233</v>
      </c>
      <c r="C588" s="90" t="s">
        <v>223</v>
      </c>
      <c r="D588" s="17" t="s">
        <v>195</v>
      </c>
      <c r="E588" s="17" t="s">
        <v>234</v>
      </c>
      <c r="F588" s="64">
        <f>G588+H588+I588+J588</f>
        <v>299428</v>
      </c>
      <c r="G588" s="36">
        <v>96500</v>
      </c>
      <c r="H588" s="36">
        <v>174828</v>
      </c>
      <c r="I588" s="36">
        <v>0</v>
      </c>
      <c r="J588" s="36">
        <v>28100</v>
      </c>
      <c r="K588" s="36"/>
      <c r="L588" s="100" t="s">
        <v>2315</v>
      </c>
    </row>
    <row r="589" spans="1:12" ht="15">
      <c r="A589" s="7">
        <v>559</v>
      </c>
      <c r="B589" s="17" t="s">
        <v>236</v>
      </c>
      <c r="C589" s="90" t="s">
        <v>226</v>
      </c>
      <c r="D589" s="17" t="s">
        <v>195</v>
      </c>
      <c r="E589" s="17" t="s">
        <v>237</v>
      </c>
      <c r="F589" s="64">
        <f>G589+H589+I589+J589</f>
        <v>2070857</v>
      </c>
      <c r="G589" s="36">
        <v>668800</v>
      </c>
      <c r="H589" s="36">
        <v>316500</v>
      </c>
      <c r="I589" s="36">
        <v>0</v>
      </c>
      <c r="J589" s="36">
        <v>1085557</v>
      </c>
      <c r="K589" s="36"/>
      <c r="L589" s="100" t="s">
        <v>2310</v>
      </c>
    </row>
    <row r="590" spans="1:12" ht="15">
      <c r="A590" s="7">
        <v>560</v>
      </c>
      <c r="B590" s="17" t="s">
        <v>239</v>
      </c>
      <c r="C590" s="90" t="s">
        <v>229</v>
      </c>
      <c r="D590" s="17" t="s">
        <v>195</v>
      </c>
      <c r="E590" s="17" t="s">
        <v>590</v>
      </c>
      <c r="F590" s="64">
        <f>G590+H590+I590+J590</f>
        <v>604213</v>
      </c>
      <c r="G590" s="36">
        <v>0</v>
      </c>
      <c r="H590" s="36">
        <v>488128</v>
      </c>
      <c r="I590" s="36">
        <v>0</v>
      </c>
      <c r="J590" s="36">
        <v>116085</v>
      </c>
      <c r="K590" s="36"/>
      <c r="L590" s="100" t="s">
        <v>2310</v>
      </c>
    </row>
    <row r="591" spans="1:12" ht="15">
      <c r="A591" s="7">
        <v>561</v>
      </c>
      <c r="B591" s="17" t="s">
        <v>241</v>
      </c>
      <c r="C591" s="90" t="s">
        <v>232</v>
      </c>
      <c r="D591" s="17" t="s">
        <v>195</v>
      </c>
      <c r="E591" s="17" t="s">
        <v>242</v>
      </c>
      <c r="F591" s="64">
        <f>G591+H591+I591+J591</f>
        <v>3314293</v>
      </c>
      <c r="G591" s="36">
        <v>0</v>
      </c>
      <c r="H591" s="36">
        <v>41550</v>
      </c>
      <c r="I591" s="36">
        <v>2218500</v>
      </c>
      <c r="J591" s="36">
        <v>1054243</v>
      </c>
      <c r="K591" s="36"/>
      <c r="L591" s="100" t="s">
        <v>2310</v>
      </c>
    </row>
    <row r="592" spans="1:12" ht="15">
      <c r="A592" s="7">
        <v>562</v>
      </c>
      <c r="B592" s="20">
        <v>41090</v>
      </c>
      <c r="C592" s="90" t="s">
        <v>2276</v>
      </c>
      <c r="D592" s="17" t="s">
        <v>195</v>
      </c>
      <c r="E592" s="17" t="s">
        <v>120</v>
      </c>
      <c r="F592" s="64" t="s">
        <v>121</v>
      </c>
      <c r="G592" s="64"/>
      <c r="H592" s="64"/>
      <c r="I592" s="64"/>
      <c r="J592" s="64"/>
      <c r="K592" s="36"/>
      <c r="L592" s="100" t="s">
        <v>2311</v>
      </c>
    </row>
    <row r="593" spans="1:12" ht="15">
      <c r="A593" s="7">
        <v>563</v>
      </c>
      <c r="B593" s="17" t="s">
        <v>244</v>
      </c>
      <c r="C593" s="90" t="s">
        <v>235</v>
      </c>
      <c r="D593" s="17" t="s">
        <v>195</v>
      </c>
      <c r="E593" s="17" t="s">
        <v>245</v>
      </c>
      <c r="F593" s="64">
        <f aca="true" t="shared" si="9" ref="F593:F598">G593+H593+I593+J593</f>
        <v>2233317</v>
      </c>
      <c r="G593" s="36">
        <v>0</v>
      </c>
      <c r="H593" s="36">
        <v>2042266</v>
      </c>
      <c r="I593" s="36">
        <v>11500</v>
      </c>
      <c r="J593" s="36">
        <v>179551</v>
      </c>
      <c r="K593" s="36"/>
      <c r="L593" s="100" t="s">
        <v>2310</v>
      </c>
    </row>
    <row r="594" spans="1:12" ht="15">
      <c r="A594" s="7">
        <v>564</v>
      </c>
      <c r="B594" s="17" t="s">
        <v>247</v>
      </c>
      <c r="C594" s="90" t="s">
        <v>238</v>
      </c>
      <c r="D594" s="17" t="s">
        <v>195</v>
      </c>
      <c r="E594" s="17" t="s">
        <v>248</v>
      </c>
      <c r="F594" s="64">
        <f t="shared" si="9"/>
        <v>4949643</v>
      </c>
      <c r="G594" s="36">
        <v>0</v>
      </c>
      <c r="H594" s="36">
        <v>266950</v>
      </c>
      <c r="I594" s="36">
        <v>2127950</v>
      </c>
      <c r="J594" s="36">
        <v>2554743</v>
      </c>
      <c r="K594" s="36"/>
      <c r="L594" s="100" t="s">
        <v>2310</v>
      </c>
    </row>
    <row r="595" spans="1:12" ht="15">
      <c r="A595" s="7">
        <v>565</v>
      </c>
      <c r="B595" s="17" t="s">
        <v>250</v>
      </c>
      <c r="C595" s="90" t="s">
        <v>240</v>
      </c>
      <c r="D595" s="17" t="s">
        <v>195</v>
      </c>
      <c r="E595" s="17" t="s">
        <v>251</v>
      </c>
      <c r="F595" s="64">
        <f t="shared" si="9"/>
        <v>1563866</v>
      </c>
      <c r="G595" s="36">
        <v>1084758</v>
      </c>
      <c r="H595" s="36">
        <v>162699</v>
      </c>
      <c r="I595" s="36">
        <v>29000</v>
      </c>
      <c r="J595" s="36">
        <v>287409</v>
      </c>
      <c r="K595" s="36"/>
      <c r="L595" s="100" t="s">
        <v>2315</v>
      </c>
    </row>
    <row r="596" spans="1:12" ht="15">
      <c r="A596" s="7">
        <v>566</v>
      </c>
      <c r="B596" s="17" t="s">
        <v>252</v>
      </c>
      <c r="C596" s="90" t="s">
        <v>243</v>
      </c>
      <c r="D596" s="17" t="s">
        <v>195</v>
      </c>
      <c r="E596" s="17" t="s">
        <v>523</v>
      </c>
      <c r="F596" s="64">
        <f t="shared" si="9"/>
        <v>1249893</v>
      </c>
      <c r="G596" s="36">
        <v>422575</v>
      </c>
      <c r="H596" s="36">
        <v>675694</v>
      </c>
      <c r="I596" s="36">
        <v>37975</v>
      </c>
      <c r="J596" s="36">
        <v>113649</v>
      </c>
      <c r="K596" s="36"/>
      <c r="L596" s="100" t="s">
        <v>2315</v>
      </c>
    </row>
    <row r="597" spans="1:12" ht="15">
      <c r="A597" s="7">
        <v>567</v>
      </c>
      <c r="B597" s="17" t="s">
        <v>253</v>
      </c>
      <c r="C597" s="90" t="s">
        <v>246</v>
      </c>
      <c r="D597" s="17" t="s">
        <v>195</v>
      </c>
      <c r="E597" s="17" t="s">
        <v>254</v>
      </c>
      <c r="F597" s="64">
        <f t="shared" si="9"/>
        <v>1134489</v>
      </c>
      <c r="G597" s="36">
        <v>201600</v>
      </c>
      <c r="H597" s="36">
        <v>341526</v>
      </c>
      <c r="I597" s="36">
        <v>22585</v>
      </c>
      <c r="J597" s="36">
        <v>568778</v>
      </c>
      <c r="K597" s="36"/>
      <c r="L597" s="100" t="s">
        <v>2315</v>
      </c>
    </row>
    <row r="598" spans="1:12" ht="15">
      <c r="A598" s="28">
        <v>568</v>
      </c>
      <c r="B598" s="29"/>
      <c r="C598" s="90" t="s">
        <v>249</v>
      </c>
      <c r="D598" s="17"/>
      <c r="E598" s="70" t="s">
        <v>119</v>
      </c>
      <c r="F598" s="64">
        <f t="shared" si="9"/>
        <v>252340561</v>
      </c>
      <c r="G598" s="36">
        <v>573007</v>
      </c>
      <c r="H598" s="36">
        <v>336194</v>
      </c>
      <c r="I598" s="36">
        <v>197530065</v>
      </c>
      <c r="J598" s="36">
        <v>53901295</v>
      </c>
      <c r="K598" s="36"/>
      <c r="L598" s="100" t="s">
        <v>2310</v>
      </c>
    </row>
    <row r="599" spans="3:12" ht="15">
      <c r="C599" s="89"/>
      <c r="F599" s="41"/>
      <c r="G599" s="41"/>
      <c r="H599" s="41"/>
      <c r="I599" s="41"/>
      <c r="J599" s="41"/>
      <c r="L599" s="78"/>
    </row>
    <row r="600" ht="15">
      <c r="C600" s="89"/>
    </row>
    <row r="601" ht="15">
      <c r="C601" s="89"/>
    </row>
    <row r="602" ht="15">
      <c r="C602" s="89"/>
    </row>
    <row r="603" ht="15">
      <c r="C603" s="89"/>
    </row>
    <row r="604" ht="15">
      <c r="C604" s="89"/>
    </row>
    <row r="605" ht="15">
      <c r="C605" s="89"/>
    </row>
    <row r="606" ht="15">
      <c r="C606" s="89"/>
    </row>
    <row r="607" ht="15">
      <c r="C607" s="89"/>
    </row>
    <row r="608" ht="15">
      <c r="C608" s="89"/>
    </row>
    <row r="609" ht="15">
      <c r="C609" s="89"/>
    </row>
    <row r="610" ht="15">
      <c r="C610" s="89"/>
    </row>
    <row r="611" ht="15">
      <c r="C611" s="89"/>
    </row>
    <row r="612" ht="15">
      <c r="C612" s="89"/>
    </row>
    <row r="613" ht="15">
      <c r="C613" s="89"/>
    </row>
    <row r="614" ht="15">
      <c r="C614" s="89"/>
    </row>
    <row r="615" ht="15">
      <c r="C615" s="89"/>
    </row>
    <row r="616" ht="15">
      <c r="C616" s="89"/>
    </row>
    <row r="617" ht="15">
      <c r="C617" s="89"/>
    </row>
    <row r="618" ht="15">
      <c r="C618" s="89"/>
    </row>
    <row r="619" ht="15">
      <c r="C619" s="89"/>
    </row>
    <row r="620" ht="15">
      <c r="C620" s="89"/>
    </row>
    <row r="621" ht="15">
      <c r="C621" s="89"/>
    </row>
    <row r="622" ht="15">
      <c r="C622" s="89"/>
    </row>
    <row r="623" ht="15">
      <c r="C623" s="89"/>
    </row>
    <row r="624" ht="15">
      <c r="C624" s="89"/>
    </row>
    <row r="625" ht="15">
      <c r="C625" s="89"/>
    </row>
    <row r="626" ht="15">
      <c r="C626" s="89"/>
    </row>
    <row r="627" ht="15">
      <c r="C627" s="89"/>
    </row>
    <row r="628" ht="15">
      <c r="C628" s="89"/>
    </row>
    <row r="629" ht="15">
      <c r="C629" s="89"/>
    </row>
    <row r="630" ht="15">
      <c r="C630" s="89"/>
    </row>
    <row r="631" ht="15">
      <c r="C631" s="89"/>
    </row>
    <row r="632" ht="15">
      <c r="C632" s="89"/>
    </row>
    <row r="633" ht="15">
      <c r="C633" s="89"/>
    </row>
    <row r="634" ht="15">
      <c r="C634" s="89"/>
    </row>
    <row r="635" ht="15">
      <c r="C635" s="89"/>
    </row>
    <row r="636" ht="15">
      <c r="C636" s="89"/>
    </row>
    <row r="637" ht="15">
      <c r="C637" s="89"/>
    </row>
    <row r="638" ht="15">
      <c r="C638" s="89"/>
    </row>
    <row r="639" ht="15">
      <c r="C639" s="89"/>
    </row>
    <row r="640" ht="15">
      <c r="C640" s="89"/>
    </row>
    <row r="641" ht="15">
      <c r="C641" s="89"/>
    </row>
    <row r="642" ht="15">
      <c r="C642" s="89"/>
    </row>
    <row r="643" ht="15">
      <c r="C643" s="89"/>
    </row>
    <row r="644" ht="15">
      <c r="C644" s="89"/>
    </row>
    <row r="645" ht="15">
      <c r="C645" s="89"/>
    </row>
    <row r="646" ht="15">
      <c r="C646" s="89"/>
    </row>
    <row r="647" ht="15">
      <c r="C647" s="89"/>
    </row>
    <row r="648" ht="15">
      <c r="C648" s="89"/>
    </row>
    <row r="649" ht="15">
      <c r="C649" s="89"/>
    </row>
    <row r="650" ht="15">
      <c r="C650" s="89"/>
    </row>
    <row r="651" ht="15">
      <c r="C651" s="89"/>
    </row>
    <row r="652" ht="15">
      <c r="C652" s="89"/>
    </row>
    <row r="653" ht="15">
      <c r="C653" s="89"/>
    </row>
    <row r="654" ht="15">
      <c r="C654" s="89"/>
    </row>
    <row r="655" ht="15">
      <c r="C655" s="89"/>
    </row>
    <row r="656" ht="15">
      <c r="C656" s="89"/>
    </row>
    <row r="657" ht="15">
      <c r="C657" s="89"/>
    </row>
    <row r="658" ht="15">
      <c r="C658" s="89"/>
    </row>
    <row r="659" ht="15">
      <c r="C659" s="89"/>
    </row>
    <row r="660" ht="15">
      <c r="C660" s="89"/>
    </row>
    <row r="661" ht="15">
      <c r="C661" s="89"/>
    </row>
    <row r="662" ht="15">
      <c r="C662" s="89"/>
    </row>
    <row r="663" ht="15">
      <c r="C663" s="89"/>
    </row>
    <row r="664" ht="15">
      <c r="C664" s="89"/>
    </row>
    <row r="665" ht="15">
      <c r="C665" s="89"/>
    </row>
    <row r="666" ht="15">
      <c r="C666" s="89"/>
    </row>
    <row r="667" ht="15">
      <c r="C667" s="89"/>
    </row>
    <row r="668" ht="15">
      <c r="C668" s="89"/>
    </row>
    <row r="669" ht="15">
      <c r="C669" s="89"/>
    </row>
    <row r="670" ht="15">
      <c r="C670" s="89"/>
    </row>
    <row r="671" ht="15">
      <c r="C671" s="89"/>
    </row>
    <row r="672" ht="15">
      <c r="C672" s="89"/>
    </row>
    <row r="673" ht="15">
      <c r="C673" s="89"/>
    </row>
    <row r="674" ht="15">
      <c r="C674" s="89"/>
    </row>
    <row r="675" ht="15">
      <c r="C675" s="89"/>
    </row>
    <row r="676" ht="15">
      <c r="C676" s="89"/>
    </row>
    <row r="677" ht="15">
      <c r="C677" s="89"/>
    </row>
    <row r="678" ht="15">
      <c r="C678" s="89"/>
    </row>
    <row r="679" ht="15">
      <c r="C679" s="89"/>
    </row>
    <row r="680" ht="15">
      <c r="C680" s="89"/>
    </row>
    <row r="681" ht="15">
      <c r="C681" s="89"/>
    </row>
    <row r="682" ht="15">
      <c r="C682" s="89"/>
    </row>
    <row r="683" ht="15">
      <c r="C683" s="89"/>
    </row>
    <row r="684" ht="15">
      <c r="C684" s="89"/>
    </row>
    <row r="685" ht="15">
      <c r="C685" s="89"/>
    </row>
    <row r="686" ht="15">
      <c r="C686" s="89"/>
    </row>
    <row r="687" ht="15">
      <c r="C687" s="89"/>
    </row>
    <row r="688" ht="15">
      <c r="C688" s="89"/>
    </row>
    <row r="689" ht="15">
      <c r="C689" s="89"/>
    </row>
    <row r="690" ht="15">
      <c r="C690" s="89"/>
    </row>
    <row r="691" ht="15">
      <c r="C691" s="89"/>
    </row>
    <row r="692" ht="15">
      <c r="C692" s="89"/>
    </row>
    <row r="693" ht="15">
      <c r="C693" s="89"/>
    </row>
    <row r="694" ht="15">
      <c r="C694" s="89"/>
    </row>
    <row r="695" ht="15">
      <c r="C695" s="89"/>
    </row>
    <row r="696" ht="15">
      <c r="C696" s="89"/>
    </row>
    <row r="697" ht="15">
      <c r="C697" s="89"/>
    </row>
    <row r="698" ht="15">
      <c r="C698" s="89"/>
    </row>
    <row r="699" ht="15">
      <c r="C699" s="89"/>
    </row>
    <row r="700" ht="15">
      <c r="C700" s="89"/>
    </row>
    <row r="701" ht="15">
      <c r="C701" s="89"/>
    </row>
    <row r="702" ht="15">
      <c r="C702" s="89"/>
    </row>
    <row r="703" ht="15">
      <c r="C703" s="89"/>
    </row>
    <row r="704" ht="15">
      <c r="C704" s="89"/>
    </row>
    <row r="705" ht="15">
      <c r="C705" s="89"/>
    </row>
    <row r="706" ht="15">
      <c r="C706" s="89"/>
    </row>
    <row r="707" ht="15">
      <c r="C707" s="89"/>
    </row>
    <row r="708" ht="15">
      <c r="C708" s="89"/>
    </row>
    <row r="709" ht="15">
      <c r="C709" s="89"/>
    </row>
    <row r="710" ht="15">
      <c r="C710" s="89"/>
    </row>
    <row r="711" ht="15">
      <c r="C711" s="89"/>
    </row>
    <row r="712" ht="15">
      <c r="C712" s="89"/>
    </row>
    <row r="713" ht="15">
      <c r="C713" s="89"/>
    </row>
    <row r="714" ht="15">
      <c r="C714" s="89"/>
    </row>
    <row r="715" ht="15">
      <c r="C715" s="89"/>
    </row>
    <row r="716" ht="15">
      <c r="C716" s="89"/>
    </row>
    <row r="717" ht="15">
      <c r="C717" s="89"/>
    </row>
    <row r="718" ht="15">
      <c r="C718" s="89"/>
    </row>
    <row r="719" ht="15">
      <c r="C719" s="89"/>
    </row>
    <row r="720" ht="15">
      <c r="C720" s="89"/>
    </row>
    <row r="721" ht="15">
      <c r="C721" s="89"/>
    </row>
    <row r="722" ht="15">
      <c r="C722" s="89"/>
    </row>
    <row r="723" ht="15">
      <c r="C723" s="89"/>
    </row>
    <row r="724" ht="15">
      <c r="C724" s="89"/>
    </row>
    <row r="725" ht="15">
      <c r="C725" s="89"/>
    </row>
    <row r="726" ht="15">
      <c r="C726" s="89"/>
    </row>
    <row r="727" ht="15">
      <c r="C727" s="89"/>
    </row>
    <row r="728" ht="15">
      <c r="C728" s="89"/>
    </row>
    <row r="729" ht="15">
      <c r="C729" s="89"/>
    </row>
    <row r="730" ht="15">
      <c r="C730" s="89"/>
    </row>
    <row r="731" ht="15">
      <c r="C731" s="89"/>
    </row>
    <row r="732" ht="15">
      <c r="C732" s="89"/>
    </row>
    <row r="733" ht="15">
      <c r="C733" s="89"/>
    </row>
    <row r="734" ht="15">
      <c r="C734" s="89"/>
    </row>
    <row r="735" ht="15">
      <c r="C735" s="89"/>
    </row>
    <row r="736" ht="15">
      <c r="C736" s="89"/>
    </row>
    <row r="737" ht="15">
      <c r="C737" s="89"/>
    </row>
    <row r="738" ht="15">
      <c r="C738" s="89"/>
    </row>
    <row r="739" ht="15">
      <c r="C739" s="89"/>
    </row>
    <row r="740" ht="15">
      <c r="C740" s="89"/>
    </row>
    <row r="741" ht="15">
      <c r="C741" s="89"/>
    </row>
    <row r="742" ht="15">
      <c r="C742" s="89"/>
    </row>
    <row r="743" ht="15">
      <c r="C743" s="89"/>
    </row>
    <row r="744" ht="15">
      <c r="C744" s="89"/>
    </row>
    <row r="745" ht="15">
      <c r="C745" s="89"/>
    </row>
    <row r="746" ht="15">
      <c r="C746" s="89"/>
    </row>
    <row r="747" ht="15">
      <c r="C747" s="89"/>
    </row>
    <row r="748" ht="15">
      <c r="C748" s="89"/>
    </row>
    <row r="749" ht="15">
      <c r="C749" s="89"/>
    </row>
    <row r="750" ht="15">
      <c r="C750" s="89"/>
    </row>
    <row r="751" ht="15">
      <c r="C751" s="89"/>
    </row>
    <row r="752" ht="15">
      <c r="C752" s="89"/>
    </row>
    <row r="753" ht="15">
      <c r="C753" s="89"/>
    </row>
    <row r="754" ht="15">
      <c r="C754" s="89"/>
    </row>
    <row r="755" ht="15">
      <c r="C755" s="89"/>
    </row>
    <row r="756" ht="15">
      <c r="C756" s="89"/>
    </row>
    <row r="757" ht="15">
      <c r="C757" s="89"/>
    </row>
    <row r="758" ht="15">
      <c r="C758" s="89"/>
    </row>
    <row r="759" ht="15">
      <c r="C759" s="89"/>
    </row>
    <row r="760" ht="15">
      <c r="C760" s="89"/>
    </row>
    <row r="761" ht="15">
      <c r="C761" s="89"/>
    </row>
    <row r="762" ht="15">
      <c r="C762" s="89"/>
    </row>
    <row r="763" ht="15">
      <c r="C763" s="89"/>
    </row>
    <row r="764" ht="15">
      <c r="C764" s="89"/>
    </row>
    <row r="765" ht="15">
      <c r="C765" s="89"/>
    </row>
    <row r="766" ht="15">
      <c r="C766" s="89"/>
    </row>
    <row r="767" ht="15">
      <c r="C767" s="89"/>
    </row>
    <row r="768" ht="15">
      <c r="C768" s="89"/>
    </row>
    <row r="769" ht="15">
      <c r="C769" s="89"/>
    </row>
    <row r="770" ht="15">
      <c r="C770" s="89"/>
    </row>
    <row r="771" ht="15">
      <c r="C771" s="89"/>
    </row>
    <row r="772" ht="15">
      <c r="C772" s="89"/>
    </row>
    <row r="773" ht="15">
      <c r="C773" s="89"/>
    </row>
    <row r="774" ht="15">
      <c r="C774" s="89"/>
    </row>
    <row r="775" ht="15">
      <c r="C775" s="89"/>
    </row>
    <row r="776" ht="15">
      <c r="C776" s="89"/>
    </row>
    <row r="777" ht="15">
      <c r="C777" s="89"/>
    </row>
    <row r="778" ht="15">
      <c r="C778" s="89"/>
    </row>
    <row r="779" ht="15">
      <c r="C779" s="89"/>
    </row>
    <row r="780" ht="15">
      <c r="C780" s="89"/>
    </row>
    <row r="781" ht="15">
      <c r="C781" s="89"/>
    </row>
    <row r="782" ht="15">
      <c r="C782" s="89"/>
    </row>
    <row r="783" ht="15">
      <c r="C783" s="89"/>
    </row>
    <row r="784" ht="15">
      <c r="C784" s="89"/>
    </row>
    <row r="785" ht="15">
      <c r="C785" s="89"/>
    </row>
    <row r="786" ht="15">
      <c r="C786" s="89"/>
    </row>
    <row r="787" ht="15">
      <c r="C787" s="89"/>
    </row>
    <row r="788" ht="15">
      <c r="C788" s="89"/>
    </row>
    <row r="789" ht="15">
      <c r="C789" s="89"/>
    </row>
    <row r="790" ht="15">
      <c r="C790" s="89"/>
    </row>
    <row r="791" ht="15">
      <c r="C791" s="89"/>
    </row>
    <row r="792" ht="15">
      <c r="C792" s="89"/>
    </row>
    <row r="793" ht="15">
      <c r="C793" s="89"/>
    </row>
    <row r="794" ht="15">
      <c r="C794" s="89"/>
    </row>
    <row r="795" ht="15">
      <c r="C795" s="89"/>
    </row>
    <row r="796" ht="15">
      <c r="C796" s="89"/>
    </row>
    <row r="797" ht="15">
      <c r="C797" s="89"/>
    </row>
    <row r="798" ht="15">
      <c r="C798" s="89"/>
    </row>
    <row r="799" ht="15">
      <c r="C799" s="89"/>
    </row>
    <row r="800" ht="15">
      <c r="C800" s="89"/>
    </row>
    <row r="801" ht="15">
      <c r="C801" s="89"/>
    </row>
    <row r="802" ht="15">
      <c r="C802" s="89"/>
    </row>
    <row r="803" ht="15">
      <c r="C803" s="89"/>
    </row>
    <row r="804" ht="15">
      <c r="C804" s="89"/>
    </row>
    <row r="805" ht="15">
      <c r="C805" s="89"/>
    </row>
    <row r="806" ht="15">
      <c r="C806" s="89"/>
    </row>
    <row r="807" ht="15">
      <c r="C807" s="89"/>
    </row>
    <row r="808" ht="15">
      <c r="C808" s="89"/>
    </row>
    <row r="809" ht="15">
      <c r="C809" s="89"/>
    </row>
    <row r="810" ht="15">
      <c r="C810" s="89"/>
    </row>
    <row r="811" ht="15">
      <c r="C811" s="89"/>
    </row>
    <row r="812" ht="15">
      <c r="C812" s="89"/>
    </row>
    <row r="813" ht="15">
      <c r="C813" s="89"/>
    </row>
    <row r="814" ht="15">
      <c r="C814" s="89"/>
    </row>
    <row r="815" ht="15">
      <c r="C815" s="89"/>
    </row>
    <row r="816" ht="15">
      <c r="C816" s="89"/>
    </row>
    <row r="817" ht="15">
      <c r="C817" s="89"/>
    </row>
    <row r="818" ht="15">
      <c r="C818" s="89"/>
    </row>
    <row r="819" ht="15">
      <c r="C819" s="89"/>
    </row>
    <row r="820" ht="15">
      <c r="C820" s="89"/>
    </row>
    <row r="821" ht="15">
      <c r="C821" s="89"/>
    </row>
    <row r="822" ht="15">
      <c r="C822" s="89"/>
    </row>
    <row r="823" ht="15">
      <c r="C823" s="89"/>
    </row>
    <row r="824" ht="15">
      <c r="C824" s="89"/>
    </row>
    <row r="825" ht="15">
      <c r="C825" s="89"/>
    </row>
    <row r="826" ht="15">
      <c r="C826" s="89"/>
    </row>
    <row r="827" ht="15">
      <c r="C827" s="89"/>
    </row>
    <row r="828" ht="15">
      <c r="C828" s="89"/>
    </row>
    <row r="829" ht="15">
      <c r="C829" s="89"/>
    </row>
    <row r="830" ht="15">
      <c r="C830" s="89"/>
    </row>
    <row r="831" ht="15">
      <c r="C831" s="89"/>
    </row>
    <row r="832" ht="15">
      <c r="C832" s="89"/>
    </row>
    <row r="833" ht="15">
      <c r="C833" s="89"/>
    </row>
    <row r="834" ht="15">
      <c r="C834" s="89"/>
    </row>
    <row r="835" ht="15">
      <c r="C835" s="89"/>
    </row>
    <row r="836" ht="15">
      <c r="C836" s="89"/>
    </row>
    <row r="837" ht="15">
      <c r="C837" s="89"/>
    </row>
    <row r="838" ht="15">
      <c r="C838" s="89"/>
    </row>
    <row r="839" ht="15">
      <c r="C839" s="89"/>
    </row>
    <row r="840" ht="15">
      <c r="C840" s="89"/>
    </row>
    <row r="841" ht="15">
      <c r="C841" s="89"/>
    </row>
    <row r="842" ht="15">
      <c r="C842" s="89"/>
    </row>
    <row r="843" ht="15">
      <c r="C843" s="89"/>
    </row>
    <row r="844" ht="15">
      <c r="C844" s="89"/>
    </row>
    <row r="845" ht="15">
      <c r="C845" s="89"/>
    </row>
    <row r="846" ht="15">
      <c r="C846" s="89"/>
    </row>
    <row r="847" ht="15">
      <c r="C847" s="89"/>
    </row>
    <row r="848" ht="15">
      <c r="C848" s="89"/>
    </row>
    <row r="849" ht="15">
      <c r="C849" s="89"/>
    </row>
    <row r="850" ht="15">
      <c r="C850" s="89"/>
    </row>
    <row r="851" ht="15">
      <c r="C851" s="89"/>
    </row>
    <row r="852" ht="15">
      <c r="C852" s="89"/>
    </row>
    <row r="853" ht="15">
      <c r="C853" s="89"/>
    </row>
    <row r="854" ht="15">
      <c r="C854" s="89"/>
    </row>
    <row r="855" ht="15">
      <c r="C855" s="89"/>
    </row>
    <row r="856" ht="15">
      <c r="C856" s="89"/>
    </row>
    <row r="857" ht="15">
      <c r="C857" s="89"/>
    </row>
    <row r="858" ht="15">
      <c r="C858" s="89"/>
    </row>
    <row r="859" ht="15">
      <c r="C859" s="89"/>
    </row>
    <row r="860" ht="15">
      <c r="C860" s="89"/>
    </row>
    <row r="861" ht="15">
      <c r="C861" s="89"/>
    </row>
    <row r="862" ht="15">
      <c r="C862" s="89"/>
    </row>
    <row r="863" ht="15">
      <c r="C863" s="89"/>
    </row>
    <row r="864" ht="15">
      <c r="C864" s="89"/>
    </row>
    <row r="865" ht="15">
      <c r="C865" s="89"/>
    </row>
    <row r="866" ht="15">
      <c r="C866" s="89"/>
    </row>
    <row r="867" ht="15">
      <c r="C867" s="89"/>
    </row>
    <row r="868" ht="15">
      <c r="C868" s="89"/>
    </row>
    <row r="869" ht="15">
      <c r="C869" s="89"/>
    </row>
    <row r="870" ht="15">
      <c r="C870" s="89"/>
    </row>
    <row r="871" ht="15">
      <c r="C871" s="89"/>
    </row>
    <row r="872" ht="15">
      <c r="C872" s="89"/>
    </row>
    <row r="873" ht="15">
      <c r="C873" s="89"/>
    </row>
    <row r="874" ht="15">
      <c r="C874" s="89"/>
    </row>
    <row r="875" ht="15">
      <c r="C875" s="89"/>
    </row>
    <row r="876" ht="15">
      <c r="C876" s="89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2014-08-05T20:54:07Z</dcterms:modified>
  <cp:category/>
  <cp:version/>
  <cp:contentType/>
  <cp:contentStatus/>
</cp:coreProperties>
</file>