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6990" firstSheet="5" activeTab="8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1_2015p" sheetId="6" r:id="rId6"/>
    <sheet name="qtr2_2015p" sheetId="7" r:id="rId7"/>
    <sheet name="qtr3_2015p" sheetId="8" r:id="rId8"/>
    <sheet name="qtr4_2015p" sheetId="9" r:id="rId9"/>
  </sheets>
  <definedNames/>
  <calcPr fullCalcOnLoad="1"/>
</workbook>
</file>

<file path=xl/sharedStrings.xml><?xml version="1.0" encoding="utf-8"?>
<sst xmlns="http://schemas.openxmlformats.org/spreadsheetml/2006/main" count="628" uniqueCount="49">
  <si>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</si>
  <si>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</si>
  <si>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</si>
  <si>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</si>
  <si>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</si>
  <si>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</si>
  <si>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</si>
  <si>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</si>
  <si>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</si>
  <si>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</si>
  <si>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</si>
  <si>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</si>
  <si>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</si>
  <si>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</si>
  <si>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</si>
  <si>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</si>
  <si>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</si>
  <si>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</si>
  <si>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</si>
  <si>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</si>
  <si>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</si>
  <si>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</si>
  <si>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</si>
  <si>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</si>
  <si>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</si>
  <si>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</si>
  <si>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</si>
  <si>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</si>
  <si>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</si>
  <si>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</si>
  <si>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</si>
  <si>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</si>
  <si>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</si>
  <si>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</si>
  <si>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</si>
  <si>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</si>
  <si>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</si>
  <si>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</si>
  <si>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</si>
  <si>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</si>
  <si>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</si>
  <si>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</si>
  <si>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</si>
  <si>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</si>
  <si>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t>Table 14.</t>
  </si>
  <si>
    <r>
      <t xml:space="preserve">2015, first quarter </t>
    </r>
    <r>
      <rPr>
        <b/>
        <u val="single"/>
        <sz val="10"/>
        <rFont val="Arial"/>
        <family val="2"/>
      </rPr>
      <t>(preliminary)</t>
    </r>
  </si>
  <si>
    <r>
      <t xml:space="preserve">2015, second quarter </t>
    </r>
    <r>
      <rPr>
        <b/>
        <u val="single"/>
        <sz val="10"/>
        <rFont val="Arial"/>
        <family val="2"/>
      </rPr>
      <t>(preliminary)</t>
    </r>
  </si>
  <si>
    <r>
      <t xml:space="preserve">2015, third quarter </t>
    </r>
    <r>
      <rPr>
        <b/>
        <u val="single"/>
        <sz val="10"/>
        <rFont val="Arial"/>
        <family val="2"/>
      </rPr>
      <t>(preliminary)</t>
    </r>
  </si>
  <si>
    <r>
      <t xml:space="preserve">2015, fourth quarter </t>
    </r>
    <r>
      <rPr>
        <b/>
        <u val="single"/>
        <sz val="10"/>
        <rFont val="Arial"/>
        <family val="2"/>
      </rPr>
      <t>(preliminary)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</si>
</sst>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164" fontId="5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8" fillId="0" borderId="0" xfId="0" applyFont="1" applyAlignment="1">
      <alignment/>
    </xf>
    <xf numFmtId="164" fontId="0" fillId="0" borderId="0" xfId="0" applyNumberFormat="1" applyAlignment="1">
      <alignment/>
    </xf>
    <xf numFmtId="3" fontId="50" fillId="0" borderId="0" xfId="0" applyNumberFormat="1" applyFont="1" applyBorder="1" applyAlignment="1">
      <alignment/>
    </xf>
    <xf numFmtId="164" fontId="50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164" fontId="56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3" xfId="0" applyFill="1" applyBorder="1" applyAlignment="1">
      <alignment/>
    </xf>
    <xf numFmtId="0" fontId="5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5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5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0" fontId="0" fillId="0" borderId="0" xfId="0" applyNumberFormat="1" applyAlignment="1">
      <alignment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33" borderId="11" xfId="0" applyFill="1" applyBorder="1" applyAlignment="1">
      <alignment/>
    </xf>
    <xf numFmtId="0" fontId="0" fillId="0" borderId="16" xfId="0" applyBorder="1" applyAlignment="1">
      <alignment/>
    </xf>
    <xf numFmtId="3" fontId="50" fillId="0" borderId="19" xfId="0" applyNumberFormat="1" applyFont="1" applyBorder="1" applyAlignment="1">
      <alignment/>
    </xf>
    <xf numFmtId="164" fontId="50" fillId="0" borderId="19" xfId="0" applyNumberFormat="1" applyFont="1" applyBorder="1" applyAlignment="1">
      <alignment/>
    </xf>
    <xf numFmtId="3" fontId="5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3" fontId="50" fillId="0" borderId="21" xfId="0" applyNumberFormat="1" applyFont="1" applyBorder="1" applyAlignment="1">
      <alignment/>
    </xf>
    <xf numFmtId="3" fontId="5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54" fillId="0" borderId="21" xfId="0" applyFont="1" applyBorder="1" applyAlignment="1">
      <alignment/>
    </xf>
    <xf numFmtId="3" fontId="56" fillId="0" borderId="21" xfId="0" applyNumberFormat="1" applyFont="1" applyBorder="1" applyAlignment="1">
      <alignment/>
    </xf>
    <xf numFmtId="0" fontId="55" fillId="0" borderId="21" xfId="0" applyFont="1" applyBorder="1" applyAlignment="1">
      <alignment/>
    </xf>
    <xf numFmtId="164" fontId="56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C1">
      <selection activeCell="T8" sqref="T8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2.42187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2.28125" style="3" customWidth="1"/>
    <col min="14" max="14" width="17.421875" style="0" customWidth="1"/>
    <col min="15" max="15" width="13.00390625" style="0" customWidth="1"/>
    <col min="16" max="16" width="10.8515625" style="0" bestFit="1" customWidth="1"/>
    <col min="17" max="17" width="13.7109375" style="0" bestFit="1" customWidth="1"/>
    <col min="18" max="19" width="13.421875" style="0" customWidth="1"/>
    <col min="20" max="20" width="11.140625" style="0" customWidth="1"/>
    <col min="22" max="22" width="2.8515625" style="0" customWidth="1"/>
  </cols>
  <sheetData>
    <row r="1" spans="1:21" ht="15.75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N1" s="33" t="s">
        <v>44</v>
      </c>
      <c r="O1" s="3"/>
      <c r="P1" s="3"/>
      <c r="Q1" s="3"/>
      <c r="R1" s="3"/>
      <c r="S1" s="3"/>
      <c r="T1" s="3"/>
      <c r="U1" s="3"/>
    </row>
    <row r="2" spans="1:22" ht="15.75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55"/>
      <c r="N2" s="56" t="str">
        <f>A2</f>
        <v>Average and median sales prices of new houses issued a new home warranty, </v>
      </c>
      <c r="O2" s="57"/>
      <c r="P2" s="57"/>
      <c r="Q2" s="57"/>
      <c r="R2" s="57"/>
      <c r="S2" s="57"/>
      <c r="T2" s="57"/>
      <c r="U2" s="57"/>
      <c r="V2" s="58"/>
    </row>
    <row r="3" spans="1:22" ht="15">
      <c r="A3" s="6" t="s">
        <v>45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59"/>
      <c r="N3" s="60" t="str">
        <f>A3</f>
        <v>2015, first quarter (preliminary)</v>
      </c>
      <c r="O3" s="61"/>
      <c r="P3" s="61"/>
      <c r="Q3" s="61"/>
      <c r="R3" s="61"/>
      <c r="S3" s="61"/>
      <c r="T3" s="61"/>
      <c r="U3" s="61"/>
      <c r="V3" s="62"/>
    </row>
    <row r="4" spans="1:22" ht="1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63"/>
      <c r="N4" s="64" t="str">
        <f>A4</f>
        <v>Source:  New Jersey Department of Community Affairs</v>
      </c>
      <c r="O4" s="65"/>
      <c r="P4" s="65"/>
      <c r="Q4" s="65"/>
      <c r="R4" s="65"/>
      <c r="S4" s="65"/>
      <c r="T4" s="65"/>
      <c r="U4" s="65"/>
      <c r="V4" s="66"/>
    </row>
    <row r="5" spans="1:22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38"/>
      <c r="N5" s="36"/>
      <c r="O5" s="35"/>
      <c r="P5" s="39"/>
      <c r="Q5" s="39"/>
      <c r="R5" s="39"/>
      <c r="S5" s="39"/>
      <c r="T5" s="40" t="s">
        <v>4</v>
      </c>
      <c r="U5" s="40" t="s">
        <v>5</v>
      </c>
      <c r="V5" s="37"/>
    </row>
    <row r="6" spans="1:22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53"/>
      <c r="N6" s="41"/>
      <c r="O6" s="41"/>
      <c r="P6" s="42" t="s">
        <v>6</v>
      </c>
      <c r="Q6" s="42" t="s">
        <v>7</v>
      </c>
      <c r="R6" s="42" t="s">
        <v>4</v>
      </c>
      <c r="S6" s="42" t="s">
        <v>5</v>
      </c>
      <c r="T6" s="43" t="s">
        <v>8</v>
      </c>
      <c r="U6" s="43" t="s">
        <v>8</v>
      </c>
      <c r="V6" s="37"/>
    </row>
    <row r="7" spans="1:22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53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34" t="s">
        <v>12</v>
      </c>
      <c r="U7" s="34" t="s">
        <v>12</v>
      </c>
      <c r="V7" s="37"/>
    </row>
    <row r="8" spans="1:22" ht="15.75" thickTop="1">
      <c r="A8" s="13" t="s">
        <v>0</v>
      </c>
      <c r="B8" s="14" t="s">
        <v>16</v>
      </c>
      <c r="C8" s="15">
        <v>8</v>
      </c>
      <c r="D8" s="16">
        <v>2622885</v>
      </c>
      <c r="E8" s="16">
        <f aca="true" t="shared" si="0" ref="E8:E28">D8/C8</f>
        <v>327860.625</v>
      </c>
      <c r="F8" s="16">
        <v>359870</v>
      </c>
      <c r="G8" s="32">
        <v>17</v>
      </c>
      <c r="H8" s="32">
        <v>13</v>
      </c>
      <c r="I8" s="45"/>
      <c r="J8" s="3"/>
      <c r="K8" s="3"/>
      <c r="L8" s="3"/>
      <c r="M8" s="53"/>
      <c r="N8" s="30" t="str">
        <f aca="true" t="shared" si="1" ref="N8:S23">A8</f>
        <v>Warren</v>
      </c>
      <c r="O8" s="30" t="str">
        <f t="shared" si="1"/>
        <v>North</v>
      </c>
      <c r="P8" s="30">
        <f t="shared" si="1"/>
        <v>8</v>
      </c>
      <c r="Q8" s="30">
        <f t="shared" si="1"/>
        <v>2622885</v>
      </c>
      <c r="R8" s="30">
        <f t="shared" si="1"/>
        <v>327860.625</v>
      </c>
      <c r="S8" s="31">
        <f t="shared" si="1"/>
        <v>359870</v>
      </c>
      <c r="T8" s="32">
        <v>17</v>
      </c>
      <c r="U8" s="32">
        <v>13</v>
      </c>
      <c r="V8" s="37"/>
    </row>
    <row r="9" spans="1:22" ht="15">
      <c r="A9" s="13" t="s">
        <v>35</v>
      </c>
      <c r="B9" s="14" t="s">
        <v>16</v>
      </c>
      <c r="C9" s="15">
        <v>49</v>
      </c>
      <c r="D9" s="16">
        <v>43432700</v>
      </c>
      <c r="E9" s="16">
        <f t="shared" si="0"/>
        <v>886381.6326530612</v>
      </c>
      <c r="F9" s="16">
        <v>800000</v>
      </c>
      <c r="G9" s="32">
        <v>2</v>
      </c>
      <c r="H9" s="32">
        <v>1</v>
      </c>
      <c r="I9" s="45"/>
      <c r="J9" s="3"/>
      <c r="K9" s="3"/>
      <c r="L9" s="3"/>
      <c r="M9" s="53"/>
      <c r="N9" s="30" t="str">
        <f t="shared" si="1"/>
        <v>Union</v>
      </c>
      <c r="O9" s="30" t="str">
        <f t="shared" si="1"/>
        <v>North</v>
      </c>
      <c r="P9" s="30">
        <f t="shared" si="1"/>
        <v>49</v>
      </c>
      <c r="Q9" s="30">
        <f t="shared" si="1"/>
        <v>43432700</v>
      </c>
      <c r="R9" s="30">
        <f t="shared" si="1"/>
        <v>886381.6326530612</v>
      </c>
      <c r="S9" s="30">
        <f t="shared" si="1"/>
        <v>800000</v>
      </c>
      <c r="T9" s="32">
        <v>2</v>
      </c>
      <c r="U9" s="32">
        <v>1</v>
      </c>
      <c r="V9" s="37"/>
    </row>
    <row r="10" spans="1:22" ht="15">
      <c r="A10" s="13" t="s">
        <v>34</v>
      </c>
      <c r="B10" s="14" t="s">
        <v>16</v>
      </c>
      <c r="C10" s="15">
        <v>14</v>
      </c>
      <c r="D10" s="16">
        <v>5118432</v>
      </c>
      <c r="E10" s="16">
        <f t="shared" si="0"/>
        <v>365602.28571428574</v>
      </c>
      <c r="F10" s="16">
        <v>355000</v>
      </c>
      <c r="G10" s="32">
        <v>16</v>
      </c>
      <c r="H10" s="32">
        <v>15</v>
      </c>
      <c r="I10" s="45"/>
      <c r="J10" s="3"/>
      <c r="K10" s="3"/>
      <c r="L10" s="3"/>
      <c r="M10" s="53"/>
      <c r="N10" s="30" t="str">
        <f t="shared" si="1"/>
        <v>Sussex</v>
      </c>
      <c r="O10" s="30" t="str">
        <f t="shared" si="1"/>
        <v>North</v>
      </c>
      <c r="P10" s="30">
        <f t="shared" si="1"/>
        <v>14</v>
      </c>
      <c r="Q10" s="30">
        <f t="shared" si="1"/>
        <v>5118432</v>
      </c>
      <c r="R10" s="30">
        <f t="shared" si="1"/>
        <v>365602.28571428574</v>
      </c>
      <c r="S10" s="30">
        <f t="shared" si="1"/>
        <v>355000</v>
      </c>
      <c r="T10" s="32">
        <v>16</v>
      </c>
      <c r="U10" s="32">
        <v>15</v>
      </c>
      <c r="V10" s="37"/>
    </row>
    <row r="11" spans="1:22" ht="15">
      <c r="A11" s="13" t="s">
        <v>33</v>
      </c>
      <c r="B11" s="14" t="s">
        <v>25</v>
      </c>
      <c r="C11" s="15">
        <v>104</v>
      </c>
      <c r="D11" s="16">
        <v>65387026</v>
      </c>
      <c r="E11" s="16">
        <f t="shared" si="0"/>
        <v>628721.4038461539</v>
      </c>
      <c r="F11" s="16">
        <v>582226</v>
      </c>
      <c r="G11" s="32">
        <v>6</v>
      </c>
      <c r="H11" s="32">
        <v>5</v>
      </c>
      <c r="I11" s="45"/>
      <c r="J11" s="3"/>
      <c r="K11" s="3"/>
      <c r="L11" s="3"/>
      <c r="M11" s="53"/>
      <c r="N11" s="30" t="str">
        <f t="shared" si="1"/>
        <v>Somerset</v>
      </c>
      <c r="O11" s="30" t="str">
        <f t="shared" si="1"/>
        <v>Central</v>
      </c>
      <c r="P11" s="30">
        <f t="shared" si="1"/>
        <v>104</v>
      </c>
      <c r="Q11" s="30">
        <f t="shared" si="1"/>
        <v>65387026</v>
      </c>
      <c r="R11" s="30">
        <f t="shared" si="1"/>
        <v>628721.4038461539</v>
      </c>
      <c r="S11" s="30">
        <f t="shared" si="1"/>
        <v>582226</v>
      </c>
      <c r="T11" s="32">
        <v>6</v>
      </c>
      <c r="U11" s="32">
        <v>5</v>
      </c>
      <c r="V11" s="37"/>
    </row>
    <row r="12" spans="1:22" ht="15">
      <c r="A12" s="13" t="s">
        <v>32</v>
      </c>
      <c r="B12" s="14" t="s">
        <v>14</v>
      </c>
      <c r="C12" s="15">
        <v>4</v>
      </c>
      <c r="D12" s="16">
        <v>926413</v>
      </c>
      <c r="E12" s="16">
        <f t="shared" si="0"/>
        <v>231603.25</v>
      </c>
      <c r="F12" s="16">
        <v>204994</v>
      </c>
      <c r="G12" s="32">
        <v>21</v>
      </c>
      <c r="H12" s="32">
        <v>20</v>
      </c>
      <c r="I12" s="45"/>
      <c r="J12" s="3"/>
      <c r="K12" s="3"/>
      <c r="L12" s="3"/>
      <c r="M12" s="53"/>
      <c r="N12" s="30" t="str">
        <f t="shared" si="1"/>
        <v>Salem</v>
      </c>
      <c r="O12" s="30" t="str">
        <f t="shared" si="1"/>
        <v>South</v>
      </c>
      <c r="P12" s="30">
        <f t="shared" si="1"/>
        <v>4</v>
      </c>
      <c r="Q12" s="30">
        <f t="shared" si="1"/>
        <v>926413</v>
      </c>
      <c r="R12" s="30">
        <f t="shared" si="1"/>
        <v>231603.25</v>
      </c>
      <c r="S12" s="30">
        <f t="shared" si="1"/>
        <v>204994</v>
      </c>
      <c r="T12" s="32">
        <v>21</v>
      </c>
      <c r="U12" s="32">
        <v>20</v>
      </c>
      <c r="V12" s="37"/>
    </row>
    <row r="13" spans="1:22" ht="15">
      <c r="A13" s="13" t="s">
        <v>31</v>
      </c>
      <c r="B13" s="14" t="s">
        <v>16</v>
      </c>
      <c r="C13" s="15">
        <v>38</v>
      </c>
      <c r="D13" s="16">
        <v>15656749</v>
      </c>
      <c r="E13" s="16">
        <f t="shared" si="0"/>
        <v>412019.7105263158</v>
      </c>
      <c r="F13" s="16">
        <v>408134</v>
      </c>
      <c r="G13" s="32">
        <v>14</v>
      </c>
      <c r="H13" s="32">
        <v>11</v>
      </c>
      <c r="I13" s="45"/>
      <c r="J13" s="3"/>
      <c r="K13" s="3"/>
      <c r="L13" s="3"/>
      <c r="M13" s="53"/>
      <c r="N13" s="30" t="str">
        <f t="shared" si="1"/>
        <v>Passaic</v>
      </c>
      <c r="O13" s="30" t="str">
        <f t="shared" si="1"/>
        <v>North</v>
      </c>
      <c r="P13" s="30">
        <f t="shared" si="1"/>
        <v>38</v>
      </c>
      <c r="Q13" s="30">
        <f t="shared" si="1"/>
        <v>15656749</v>
      </c>
      <c r="R13" s="30">
        <f t="shared" si="1"/>
        <v>412019.7105263158</v>
      </c>
      <c r="S13" s="30">
        <f t="shared" si="1"/>
        <v>408134</v>
      </c>
      <c r="T13" s="32">
        <v>14</v>
      </c>
      <c r="U13" s="32">
        <v>11</v>
      </c>
      <c r="V13" s="37"/>
    </row>
    <row r="14" spans="1:22" ht="15">
      <c r="A14" s="13" t="s">
        <v>30</v>
      </c>
      <c r="B14" s="14" t="s">
        <v>25</v>
      </c>
      <c r="C14" s="15">
        <v>430</v>
      </c>
      <c r="D14" s="16">
        <v>180130406</v>
      </c>
      <c r="E14" s="16">
        <f t="shared" si="0"/>
        <v>418907.92093023256</v>
      </c>
      <c r="F14" s="16">
        <v>377000</v>
      </c>
      <c r="G14" s="32">
        <v>13</v>
      </c>
      <c r="H14" s="32">
        <v>12</v>
      </c>
      <c r="I14" s="45"/>
      <c r="J14" s="3"/>
      <c r="K14" s="3"/>
      <c r="L14" s="3"/>
      <c r="M14" s="53"/>
      <c r="N14" s="30" t="str">
        <f t="shared" si="1"/>
        <v>Ocean</v>
      </c>
      <c r="O14" s="30" t="str">
        <f t="shared" si="1"/>
        <v>Central</v>
      </c>
      <c r="P14" s="30">
        <f t="shared" si="1"/>
        <v>430</v>
      </c>
      <c r="Q14" s="30">
        <f t="shared" si="1"/>
        <v>180130406</v>
      </c>
      <c r="R14" s="30">
        <f t="shared" si="1"/>
        <v>418907.92093023256</v>
      </c>
      <c r="S14" s="30">
        <f t="shared" si="1"/>
        <v>377000</v>
      </c>
      <c r="T14" s="32">
        <v>13</v>
      </c>
      <c r="U14" s="32">
        <v>12</v>
      </c>
      <c r="V14" s="37"/>
    </row>
    <row r="15" spans="1:22" ht="15">
      <c r="A15" s="13" t="s">
        <v>29</v>
      </c>
      <c r="B15" s="14" t="s">
        <v>16</v>
      </c>
      <c r="C15" s="15">
        <v>67</v>
      </c>
      <c r="D15" s="16">
        <v>59865688</v>
      </c>
      <c r="E15" s="16">
        <f t="shared" si="0"/>
        <v>893517.7313432836</v>
      </c>
      <c r="F15" s="16">
        <v>740000</v>
      </c>
      <c r="G15" s="32">
        <v>1</v>
      </c>
      <c r="H15" s="32">
        <v>2</v>
      </c>
      <c r="I15" s="45"/>
      <c r="J15" s="3"/>
      <c r="K15" s="3"/>
      <c r="L15" s="3"/>
      <c r="M15" s="53"/>
      <c r="N15" s="30" t="str">
        <f t="shared" si="1"/>
        <v>Morris</v>
      </c>
      <c r="O15" s="30" t="str">
        <f t="shared" si="1"/>
        <v>North</v>
      </c>
      <c r="P15" s="30">
        <f t="shared" si="1"/>
        <v>67</v>
      </c>
      <c r="Q15" s="30">
        <f t="shared" si="1"/>
        <v>59865688</v>
      </c>
      <c r="R15" s="30">
        <f t="shared" si="1"/>
        <v>893517.7313432836</v>
      </c>
      <c r="S15" s="30">
        <f t="shared" si="1"/>
        <v>740000</v>
      </c>
      <c r="T15" s="32">
        <v>1</v>
      </c>
      <c r="U15" s="32">
        <v>2</v>
      </c>
      <c r="V15" s="37"/>
    </row>
    <row r="16" spans="1:22" ht="15">
      <c r="A16" s="13" t="s">
        <v>28</v>
      </c>
      <c r="B16" s="14" t="s">
        <v>25</v>
      </c>
      <c r="C16" s="15">
        <v>189</v>
      </c>
      <c r="D16" s="16">
        <v>88968311</v>
      </c>
      <c r="E16" s="16">
        <f t="shared" si="0"/>
        <v>470731.8042328042</v>
      </c>
      <c r="F16" s="16">
        <v>291925</v>
      </c>
      <c r="G16" s="32">
        <v>12</v>
      </c>
      <c r="H16" s="32">
        <v>17</v>
      </c>
      <c r="I16" s="45"/>
      <c r="J16" s="3"/>
      <c r="K16" s="3"/>
      <c r="L16" s="3"/>
      <c r="M16" s="53"/>
      <c r="N16" s="30" t="str">
        <f t="shared" si="1"/>
        <v>Monmouth</v>
      </c>
      <c r="O16" s="30" t="str">
        <f t="shared" si="1"/>
        <v>Central</v>
      </c>
      <c r="P16" s="30">
        <f t="shared" si="1"/>
        <v>189</v>
      </c>
      <c r="Q16" s="30">
        <f t="shared" si="1"/>
        <v>88968311</v>
      </c>
      <c r="R16" s="30">
        <f t="shared" si="1"/>
        <v>470731.8042328042</v>
      </c>
      <c r="S16" s="30">
        <f t="shared" si="1"/>
        <v>291925</v>
      </c>
      <c r="T16" s="32">
        <v>12</v>
      </c>
      <c r="U16" s="32">
        <v>17</v>
      </c>
      <c r="V16" s="37"/>
    </row>
    <row r="17" spans="1:22" ht="15">
      <c r="A17" s="13" t="s">
        <v>27</v>
      </c>
      <c r="B17" s="14" t="s">
        <v>25</v>
      </c>
      <c r="C17" s="15">
        <v>184</v>
      </c>
      <c r="D17" s="16">
        <v>87375050</v>
      </c>
      <c r="E17" s="16">
        <f t="shared" si="0"/>
        <v>474864.402173913</v>
      </c>
      <c r="F17" s="16">
        <v>464050</v>
      </c>
      <c r="G17" s="32">
        <v>11</v>
      </c>
      <c r="H17" s="32">
        <v>10</v>
      </c>
      <c r="I17" s="45"/>
      <c r="J17" s="3"/>
      <c r="K17" s="3"/>
      <c r="L17" s="3"/>
      <c r="M17" s="53"/>
      <c r="N17" s="30" t="str">
        <f t="shared" si="1"/>
        <v>Middlesex</v>
      </c>
      <c r="O17" s="30" t="str">
        <f t="shared" si="1"/>
        <v>Central</v>
      </c>
      <c r="P17" s="30">
        <f t="shared" si="1"/>
        <v>184</v>
      </c>
      <c r="Q17" s="30">
        <f t="shared" si="1"/>
        <v>87375050</v>
      </c>
      <c r="R17" s="30">
        <f t="shared" si="1"/>
        <v>474864.402173913</v>
      </c>
      <c r="S17" s="30">
        <f t="shared" si="1"/>
        <v>464050</v>
      </c>
      <c r="T17" s="32">
        <v>11</v>
      </c>
      <c r="U17" s="32">
        <v>10</v>
      </c>
      <c r="V17" s="37"/>
    </row>
    <row r="18" spans="1:22" ht="15">
      <c r="A18" s="13" t="s">
        <v>26</v>
      </c>
      <c r="B18" s="14" t="s">
        <v>25</v>
      </c>
      <c r="C18" s="15">
        <v>35</v>
      </c>
      <c r="D18" s="16">
        <v>20754848</v>
      </c>
      <c r="E18" s="16">
        <f t="shared" si="0"/>
        <v>592995.6571428571</v>
      </c>
      <c r="F18" s="16">
        <v>483739</v>
      </c>
      <c r="G18" s="32">
        <v>8</v>
      </c>
      <c r="H18" s="32">
        <v>9</v>
      </c>
      <c r="I18" s="45"/>
      <c r="J18" s="3"/>
      <c r="K18" s="3"/>
      <c r="L18" s="3"/>
      <c r="M18" s="53"/>
      <c r="N18" s="30" t="str">
        <f t="shared" si="1"/>
        <v>Mercer</v>
      </c>
      <c r="O18" s="30" t="str">
        <f t="shared" si="1"/>
        <v>Central</v>
      </c>
      <c r="P18" s="30">
        <f t="shared" si="1"/>
        <v>35</v>
      </c>
      <c r="Q18" s="30">
        <f t="shared" si="1"/>
        <v>20754848</v>
      </c>
      <c r="R18" s="30">
        <f t="shared" si="1"/>
        <v>592995.6571428571</v>
      </c>
      <c r="S18" s="30">
        <f t="shared" si="1"/>
        <v>483739</v>
      </c>
      <c r="T18" s="32">
        <v>8</v>
      </c>
      <c r="U18" s="32">
        <v>9</v>
      </c>
      <c r="V18" s="37"/>
    </row>
    <row r="19" spans="1:22" ht="15">
      <c r="A19" s="13" t="s">
        <v>24</v>
      </c>
      <c r="B19" s="14" t="s">
        <v>25</v>
      </c>
      <c r="C19" s="15">
        <v>18</v>
      </c>
      <c r="D19" s="16">
        <v>10866747</v>
      </c>
      <c r="E19" s="16">
        <f t="shared" si="0"/>
        <v>603708.1666666666</v>
      </c>
      <c r="F19" s="16">
        <v>593940.5</v>
      </c>
      <c r="G19" s="32">
        <v>7</v>
      </c>
      <c r="H19" s="32">
        <v>4</v>
      </c>
      <c r="I19" s="45"/>
      <c r="J19" s="3"/>
      <c r="K19" s="3"/>
      <c r="L19" s="3"/>
      <c r="M19" s="53"/>
      <c r="N19" s="30" t="str">
        <f t="shared" si="1"/>
        <v>Hunterdon</v>
      </c>
      <c r="O19" s="30" t="str">
        <f t="shared" si="1"/>
        <v>Central</v>
      </c>
      <c r="P19" s="30">
        <f t="shared" si="1"/>
        <v>18</v>
      </c>
      <c r="Q19" s="30">
        <f t="shared" si="1"/>
        <v>10866747</v>
      </c>
      <c r="R19" s="30">
        <f t="shared" si="1"/>
        <v>603708.1666666666</v>
      </c>
      <c r="S19" s="30">
        <f t="shared" si="1"/>
        <v>593940.5</v>
      </c>
      <c r="T19" s="32">
        <v>7</v>
      </c>
      <c r="U19" s="32">
        <v>4</v>
      </c>
      <c r="V19" s="37"/>
    </row>
    <row r="20" spans="1:22" ht="15">
      <c r="A20" s="13" t="s">
        <v>23</v>
      </c>
      <c r="B20" s="14" t="s">
        <v>16</v>
      </c>
      <c r="C20" s="15">
        <v>45</v>
      </c>
      <c r="D20" s="16">
        <v>23211518</v>
      </c>
      <c r="E20" s="16">
        <f t="shared" si="0"/>
        <v>515811.5111111111</v>
      </c>
      <c r="F20" s="16">
        <v>496875</v>
      </c>
      <c r="G20" s="32">
        <v>9</v>
      </c>
      <c r="H20" s="32">
        <v>8</v>
      </c>
      <c r="I20" s="45"/>
      <c r="J20" s="3"/>
      <c r="K20" s="3"/>
      <c r="L20" s="3"/>
      <c r="M20" s="53"/>
      <c r="N20" s="30" t="str">
        <f t="shared" si="1"/>
        <v>Hudson</v>
      </c>
      <c r="O20" s="30" t="str">
        <f t="shared" si="1"/>
        <v>North</v>
      </c>
      <c r="P20" s="30">
        <f t="shared" si="1"/>
        <v>45</v>
      </c>
      <c r="Q20" s="30">
        <f t="shared" si="1"/>
        <v>23211518</v>
      </c>
      <c r="R20" s="30">
        <f t="shared" si="1"/>
        <v>515811.5111111111</v>
      </c>
      <c r="S20" s="30">
        <f t="shared" si="1"/>
        <v>496875</v>
      </c>
      <c r="T20" s="32">
        <v>9</v>
      </c>
      <c r="U20" s="32">
        <v>8</v>
      </c>
      <c r="V20" s="37"/>
    </row>
    <row r="21" spans="1:22" ht="15">
      <c r="A21" s="13" t="s">
        <v>22</v>
      </c>
      <c r="B21" s="14" t="s">
        <v>14</v>
      </c>
      <c r="C21" s="15">
        <v>78</v>
      </c>
      <c r="D21" s="16">
        <v>21947908</v>
      </c>
      <c r="E21" s="16">
        <f t="shared" si="0"/>
        <v>281383.4358974359</v>
      </c>
      <c r="F21" s="16">
        <v>259015.5</v>
      </c>
      <c r="G21" s="32">
        <v>18</v>
      </c>
      <c r="H21" s="32">
        <v>18</v>
      </c>
      <c r="I21" s="45"/>
      <c r="J21" s="3"/>
      <c r="K21" s="3"/>
      <c r="L21" s="3"/>
      <c r="M21" s="53"/>
      <c r="N21" s="30" t="str">
        <f t="shared" si="1"/>
        <v>Gloucester</v>
      </c>
      <c r="O21" s="30" t="str">
        <f t="shared" si="1"/>
        <v>South</v>
      </c>
      <c r="P21" s="30">
        <f t="shared" si="1"/>
        <v>78</v>
      </c>
      <c r="Q21" s="30">
        <f t="shared" si="1"/>
        <v>21947908</v>
      </c>
      <c r="R21" s="30">
        <f t="shared" si="1"/>
        <v>281383.4358974359</v>
      </c>
      <c r="S21" s="30">
        <f t="shared" si="1"/>
        <v>259015.5</v>
      </c>
      <c r="T21" s="32">
        <v>18</v>
      </c>
      <c r="U21" s="32">
        <v>18</v>
      </c>
      <c r="V21" s="37"/>
    </row>
    <row r="22" spans="1:22" ht="15">
      <c r="A22" s="13" t="s">
        <v>21</v>
      </c>
      <c r="B22" s="14" t="s">
        <v>16</v>
      </c>
      <c r="C22" s="15">
        <v>40</v>
      </c>
      <c r="D22" s="16">
        <v>28533612</v>
      </c>
      <c r="E22" s="16">
        <f t="shared" si="0"/>
        <v>713340.3</v>
      </c>
      <c r="F22" s="16">
        <v>543977.5</v>
      </c>
      <c r="G22" s="32">
        <v>5</v>
      </c>
      <c r="H22" s="32">
        <v>6</v>
      </c>
      <c r="I22" s="45"/>
      <c r="J22" s="3"/>
      <c r="K22" s="3"/>
      <c r="L22" s="3"/>
      <c r="M22" s="53"/>
      <c r="N22" s="30" t="str">
        <f t="shared" si="1"/>
        <v>Essex</v>
      </c>
      <c r="O22" s="30" t="str">
        <f t="shared" si="1"/>
        <v>North</v>
      </c>
      <c r="P22" s="30">
        <f t="shared" si="1"/>
        <v>40</v>
      </c>
      <c r="Q22" s="30">
        <f t="shared" si="1"/>
        <v>28533612</v>
      </c>
      <c r="R22" s="30">
        <f t="shared" si="1"/>
        <v>713340.3</v>
      </c>
      <c r="S22" s="30">
        <f t="shared" si="1"/>
        <v>543977.5</v>
      </c>
      <c r="T22" s="32">
        <v>5</v>
      </c>
      <c r="U22" s="32">
        <v>6</v>
      </c>
      <c r="V22" s="37"/>
    </row>
    <row r="23" spans="1:22" ht="15">
      <c r="A23" s="13" t="s">
        <v>20</v>
      </c>
      <c r="B23" s="14" t="s">
        <v>14</v>
      </c>
      <c r="C23" s="15">
        <v>6</v>
      </c>
      <c r="D23" s="16">
        <v>1475412</v>
      </c>
      <c r="E23" s="16">
        <f t="shared" si="0"/>
        <v>245902</v>
      </c>
      <c r="F23" s="16">
        <v>189750</v>
      </c>
      <c r="G23" s="32">
        <v>20</v>
      </c>
      <c r="H23" s="32">
        <v>21</v>
      </c>
      <c r="I23" s="45"/>
      <c r="J23" s="3"/>
      <c r="K23" s="3"/>
      <c r="L23" s="3"/>
      <c r="M23" s="53"/>
      <c r="N23" s="30" t="str">
        <f t="shared" si="1"/>
        <v>Cumberland</v>
      </c>
      <c r="O23" s="30" t="str">
        <f t="shared" si="1"/>
        <v>South</v>
      </c>
      <c r="P23" s="30">
        <f t="shared" si="1"/>
        <v>6</v>
      </c>
      <c r="Q23" s="30">
        <f t="shared" si="1"/>
        <v>1475412</v>
      </c>
      <c r="R23" s="30">
        <f t="shared" si="1"/>
        <v>245902</v>
      </c>
      <c r="S23" s="30">
        <f t="shared" si="1"/>
        <v>189750</v>
      </c>
      <c r="T23" s="32">
        <v>20</v>
      </c>
      <c r="U23" s="32">
        <v>21</v>
      </c>
      <c r="V23" s="37"/>
    </row>
    <row r="24" spans="1:22" ht="15">
      <c r="A24" s="13" t="s">
        <v>19</v>
      </c>
      <c r="B24" s="14" t="s">
        <v>14</v>
      </c>
      <c r="C24" s="15">
        <v>72</v>
      </c>
      <c r="D24" s="16">
        <v>52802937</v>
      </c>
      <c r="E24" s="16">
        <f t="shared" si="0"/>
        <v>733374.125</v>
      </c>
      <c r="F24" s="16">
        <v>502000</v>
      </c>
      <c r="G24" s="32">
        <v>4</v>
      </c>
      <c r="H24" s="32">
        <v>7</v>
      </c>
      <c r="I24" s="45"/>
      <c r="J24" s="3"/>
      <c r="K24" s="3"/>
      <c r="L24" s="3"/>
      <c r="M24" s="53"/>
      <c r="N24" s="30" t="str">
        <f aca="true" t="shared" si="2" ref="N24:S30">A24</f>
        <v>Cape May</v>
      </c>
      <c r="O24" s="30" t="str">
        <f t="shared" si="2"/>
        <v>South</v>
      </c>
      <c r="P24" s="30">
        <f t="shared" si="2"/>
        <v>72</v>
      </c>
      <c r="Q24" s="30">
        <f t="shared" si="2"/>
        <v>52802937</v>
      </c>
      <c r="R24" s="30">
        <f t="shared" si="2"/>
        <v>733374.125</v>
      </c>
      <c r="S24" s="30">
        <f t="shared" si="2"/>
        <v>502000</v>
      </c>
      <c r="T24" s="32">
        <v>4</v>
      </c>
      <c r="U24" s="32">
        <v>7</v>
      </c>
      <c r="V24" s="37"/>
    </row>
    <row r="25" spans="1:22" ht="15">
      <c r="A25" s="13" t="s">
        <v>18</v>
      </c>
      <c r="B25" s="14" t="s">
        <v>14</v>
      </c>
      <c r="C25" s="15">
        <v>36</v>
      </c>
      <c r="D25" s="16">
        <v>9812027</v>
      </c>
      <c r="E25" s="16">
        <f t="shared" si="0"/>
        <v>272556.30555555556</v>
      </c>
      <c r="F25" s="16">
        <v>237384.5</v>
      </c>
      <c r="G25" s="32">
        <v>19</v>
      </c>
      <c r="H25" s="32">
        <v>19</v>
      </c>
      <c r="I25" s="45"/>
      <c r="J25" s="3"/>
      <c r="K25" s="3"/>
      <c r="L25" s="3"/>
      <c r="M25" s="53"/>
      <c r="N25" s="30" t="str">
        <f t="shared" si="2"/>
        <v>Camden</v>
      </c>
      <c r="O25" s="30" t="str">
        <f t="shared" si="2"/>
        <v>South</v>
      </c>
      <c r="P25" s="30">
        <f t="shared" si="2"/>
        <v>36</v>
      </c>
      <c r="Q25" s="30">
        <f t="shared" si="2"/>
        <v>9812027</v>
      </c>
      <c r="R25" s="30">
        <f t="shared" si="2"/>
        <v>272556.30555555556</v>
      </c>
      <c r="S25" s="30">
        <f t="shared" si="2"/>
        <v>237384.5</v>
      </c>
      <c r="T25" s="32">
        <v>19</v>
      </c>
      <c r="U25" s="32">
        <v>19</v>
      </c>
      <c r="V25" s="37"/>
    </row>
    <row r="26" spans="1:22" ht="15">
      <c r="A26" s="13" t="s">
        <v>17</v>
      </c>
      <c r="B26" s="14" t="s">
        <v>14</v>
      </c>
      <c r="C26" s="15">
        <v>85</v>
      </c>
      <c r="D26" s="16">
        <v>32294628</v>
      </c>
      <c r="E26" s="16">
        <f t="shared" si="0"/>
        <v>379936.8</v>
      </c>
      <c r="F26" s="16">
        <v>356500</v>
      </c>
      <c r="G26" s="32">
        <v>15</v>
      </c>
      <c r="H26" s="32">
        <v>14</v>
      </c>
      <c r="I26" s="45"/>
      <c r="J26" s="3"/>
      <c r="K26" s="3"/>
      <c r="L26" s="3"/>
      <c r="M26" s="53"/>
      <c r="N26" s="30" t="str">
        <f t="shared" si="2"/>
        <v>Burlington</v>
      </c>
      <c r="O26" s="30" t="str">
        <f t="shared" si="2"/>
        <v>South</v>
      </c>
      <c r="P26" s="30">
        <f t="shared" si="2"/>
        <v>85</v>
      </c>
      <c r="Q26" s="30">
        <f t="shared" si="2"/>
        <v>32294628</v>
      </c>
      <c r="R26" s="30">
        <f t="shared" si="2"/>
        <v>379936.8</v>
      </c>
      <c r="S26" s="30">
        <f t="shared" si="2"/>
        <v>356500</v>
      </c>
      <c r="T26" s="32">
        <v>15</v>
      </c>
      <c r="U26" s="32">
        <v>14</v>
      </c>
      <c r="V26" s="37"/>
    </row>
    <row r="27" spans="1:22" ht="15">
      <c r="A27" s="13" t="s">
        <v>15</v>
      </c>
      <c r="B27" s="14" t="s">
        <v>16</v>
      </c>
      <c r="C27" s="15">
        <v>114</v>
      </c>
      <c r="D27" s="16">
        <v>86229102</v>
      </c>
      <c r="E27" s="16">
        <f t="shared" si="0"/>
        <v>756395.6315789474</v>
      </c>
      <c r="F27" s="16">
        <v>625000</v>
      </c>
      <c r="G27" s="32">
        <v>3</v>
      </c>
      <c r="H27" s="32">
        <v>3</v>
      </c>
      <c r="I27" s="45"/>
      <c r="J27" s="3"/>
      <c r="K27" s="3"/>
      <c r="L27" s="3"/>
      <c r="M27" s="53"/>
      <c r="N27" s="30" t="str">
        <f t="shared" si="2"/>
        <v>Bergen</v>
      </c>
      <c r="O27" s="30" t="str">
        <f t="shared" si="2"/>
        <v>North</v>
      </c>
      <c r="P27" s="30">
        <f t="shared" si="2"/>
        <v>114</v>
      </c>
      <c r="Q27" s="30">
        <f t="shared" si="2"/>
        <v>86229102</v>
      </c>
      <c r="R27" s="30">
        <f t="shared" si="2"/>
        <v>756395.6315789474</v>
      </c>
      <c r="S27" s="30">
        <f t="shared" si="2"/>
        <v>625000</v>
      </c>
      <c r="T27" s="32">
        <v>3</v>
      </c>
      <c r="U27" s="32">
        <v>3</v>
      </c>
      <c r="V27" s="37"/>
    </row>
    <row r="28" spans="1:22" ht="15">
      <c r="A28" s="13" t="s">
        <v>13</v>
      </c>
      <c r="B28" s="14" t="s">
        <v>14</v>
      </c>
      <c r="C28" s="15">
        <v>57</v>
      </c>
      <c r="D28" s="16">
        <v>27428036</v>
      </c>
      <c r="E28" s="17">
        <f t="shared" si="0"/>
        <v>481193.6140350877</v>
      </c>
      <c r="F28" s="17">
        <v>305875</v>
      </c>
      <c r="G28" s="32">
        <v>10</v>
      </c>
      <c r="H28" s="32">
        <v>16</v>
      </c>
      <c r="I28" s="45"/>
      <c r="J28" s="3"/>
      <c r="K28" s="3"/>
      <c r="L28" s="3"/>
      <c r="M28" s="53"/>
      <c r="N28" s="30" t="str">
        <f t="shared" si="2"/>
        <v>Atlantic</v>
      </c>
      <c r="O28" s="30" t="str">
        <f t="shared" si="2"/>
        <v>South</v>
      </c>
      <c r="P28" s="30">
        <f t="shared" si="2"/>
        <v>57</v>
      </c>
      <c r="Q28" s="30">
        <f t="shared" si="2"/>
        <v>27428036</v>
      </c>
      <c r="R28" s="30">
        <f t="shared" si="2"/>
        <v>481193.6140350877</v>
      </c>
      <c r="S28" s="30">
        <f t="shared" si="2"/>
        <v>305875</v>
      </c>
      <c r="T28" s="32">
        <v>10</v>
      </c>
      <c r="U28" s="32">
        <v>16</v>
      </c>
      <c r="V28" s="37"/>
    </row>
    <row r="29" spans="1:22" ht="15">
      <c r="A29" s="7"/>
      <c r="B29" s="3"/>
      <c r="C29" s="22"/>
      <c r="D29" s="22"/>
      <c r="E29" s="22"/>
      <c r="F29" s="22"/>
      <c r="G29" s="22"/>
      <c r="H29" s="22"/>
      <c r="I29" s="45"/>
      <c r="J29" s="3"/>
      <c r="K29" s="3"/>
      <c r="L29" s="3"/>
      <c r="M29" s="53"/>
      <c r="N29" s="30"/>
      <c r="O29" s="46"/>
      <c r="P29" s="46"/>
      <c r="Q29" s="46"/>
      <c r="R29" s="46"/>
      <c r="S29" s="46"/>
      <c r="T29" s="46"/>
      <c r="U29" s="46"/>
      <c r="V29" s="37"/>
    </row>
    <row r="30" spans="1:22" ht="15">
      <c r="A30" s="19" t="s">
        <v>36</v>
      </c>
      <c r="B30" s="3"/>
      <c r="C30" s="16">
        <f>SUM(C8:C28)</f>
        <v>1673</v>
      </c>
      <c r="D30" s="17">
        <f>SUM(D8:D28)</f>
        <v>864840435</v>
      </c>
      <c r="E30" s="17">
        <f>D30/C30</f>
        <v>516939.8894202032</v>
      </c>
      <c r="F30" s="17">
        <v>400000</v>
      </c>
      <c r="G30" s="22"/>
      <c r="H30" s="22"/>
      <c r="I30" s="45"/>
      <c r="J30" s="3"/>
      <c r="K30" s="3"/>
      <c r="L30" s="3"/>
      <c r="M30" s="53"/>
      <c r="N30" s="48" t="str">
        <f t="shared" si="2"/>
        <v>New Jersey</v>
      </c>
      <c r="O30" s="47"/>
      <c r="P30" s="48">
        <f>C30</f>
        <v>1673</v>
      </c>
      <c r="Q30" s="49">
        <f>D30</f>
        <v>864840435</v>
      </c>
      <c r="R30" s="49">
        <f>E30</f>
        <v>516939.8894202032</v>
      </c>
      <c r="S30" s="49">
        <f>F30</f>
        <v>400000</v>
      </c>
      <c r="T30" s="46"/>
      <c r="U30" s="46"/>
      <c r="V30" s="37"/>
    </row>
    <row r="31" spans="1:22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54"/>
      <c r="N31" s="44"/>
      <c r="O31" s="44"/>
      <c r="P31" s="44"/>
      <c r="Q31" s="44"/>
      <c r="R31" s="44"/>
      <c r="S31" s="44"/>
      <c r="T31" s="44"/>
      <c r="U31" s="44"/>
      <c r="V31" s="67"/>
    </row>
    <row r="32" spans="1:21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N32" s="3"/>
      <c r="O32" s="3"/>
      <c r="P32" s="3"/>
      <c r="Q32" s="3"/>
      <c r="R32" s="3"/>
      <c r="S32" s="3"/>
      <c r="T32" s="3"/>
      <c r="U32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D1">
      <selection activeCell="U8" sqref="U8:U28"/>
    </sheetView>
  </sheetViews>
  <sheetFormatPr defaultColWidth="9.140625" defaultRowHeight="15"/>
  <cols>
    <col min="1" max="1" width="16.00390625" style="0" customWidth="1"/>
    <col min="2" max="2" width="14.00390625" style="0" customWidth="1"/>
    <col min="4" max="4" width="13.8515625" style="0" bestFit="1" customWidth="1"/>
    <col min="5" max="5" width="16.00390625" style="0" customWidth="1"/>
    <col min="6" max="6" width="18.7109375" style="0" customWidth="1"/>
    <col min="9" max="9" width="9.421875" style="0" customWidth="1"/>
    <col min="13" max="13" width="3.140625" style="0" customWidth="1"/>
    <col min="14" max="14" width="22.57421875" style="0" customWidth="1"/>
    <col min="15" max="15" width="13.28125" style="0" customWidth="1"/>
    <col min="16" max="16" width="13.57421875" style="0" customWidth="1"/>
    <col min="17" max="17" width="17.57421875" style="0" customWidth="1"/>
    <col min="18" max="18" width="15.140625" style="0" customWidth="1"/>
    <col min="19" max="19" width="15.8515625" style="0" customWidth="1"/>
    <col min="20" max="20" width="15.00390625" style="0" customWidth="1"/>
    <col min="21" max="21" width="14.00390625" style="0" customWidth="1"/>
    <col min="22" max="22" width="2.140625" style="0" customWidth="1"/>
  </cols>
  <sheetData>
    <row r="1" spans="13:22" ht="15.75">
      <c r="M1" s="3"/>
      <c r="N1" s="73" t="s">
        <v>44</v>
      </c>
      <c r="O1" s="3"/>
      <c r="P1" s="3"/>
      <c r="Q1" s="3"/>
      <c r="R1" s="3"/>
      <c r="S1" s="3"/>
      <c r="T1" s="3"/>
      <c r="U1" s="3"/>
      <c r="V1" s="3"/>
    </row>
    <row r="2" spans="1:22" ht="15.75">
      <c r="A2" s="5" t="s">
        <v>2</v>
      </c>
      <c r="B2" s="5"/>
      <c r="C2" s="3"/>
      <c r="D2" s="3"/>
      <c r="E2" s="3"/>
      <c r="F2" s="3"/>
      <c r="G2" s="3"/>
      <c r="H2" s="3"/>
      <c r="I2" s="3"/>
      <c r="J2" s="3"/>
      <c r="M2" s="55"/>
      <c r="N2" s="56" t="str">
        <f>A2</f>
        <v>Average and median sales prices of new houses issued a new home warranty, </v>
      </c>
      <c r="O2" s="57"/>
      <c r="P2" s="57"/>
      <c r="Q2" s="57"/>
      <c r="R2" s="57"/>
      <c r="S2" s="57"/>
      <c r="T2" s="57"/>
      <c r="U2" s="57"/>
      <c r="V2" s="58"/>
    </row>
    <row r="3" spans="1:22" ht="15">
      <c r="A3" s="6" t="s">
        <v>46</v>
      </c>
      <c r="B3" s="3"/>
      <c r="C3" s="4"/>
      <c r="D3" s="3"/>
      <c r="E3" s="3"/>
      <c r="F3" s="3"/>
      <c r="G3" s="3"/>
      <c r="H3" s="3"/>
      <c r="I3" s="3"/>
      <c r="J3" s="50"/>
      <c r="M3" s="59"/>
      <c r="N3" s="60" t="str">
        <f>A3</f>
        <v>2015, second quarter (preliminary)</v>
      </c>
      <c r="O3" s="61"/>
      <c r="P3" s="61"/>
      <c r="Q3" s="61"/>
      <c r="R3" s="61"/>
      <c r="S3" s="61"/>
      <c r="T3" s="61"/>
      <c r="U3" s="61"/>
      <c r="V3" s="62"/>
    </row>
    <row r="4" spans="1:22" ht="15">
      <c r="A4" s="7" t="s">
        <v>3</v>
      </c>
      <c r="B4" s="3"/>
      <c r="C4" s="3"/>
      <c r="D4" s="3"/>
      <c r="E4" s="3"/>
      <c r="F4" s="3"/>
      <c r="G4" s="3"/>
      <c r="H4" s="3"/>
      <c r="I4" s="3"/>
      <c r="J4" s="3"/>
      <c r="M4" s="63"/>
      <c r="N4" s="64" t="str">
        <f>A4</f>
        <v>Source:  New Jersey Department of Community Affairs</v>
      </c>
      <c r="O4" s="65"/>
      <c r="P4" s="65"/>
      <c r="Q4" s="65"/>
      <c r="R4" s="65"/>
      <c r="S4" s="65"/>
      <c r="T4" s="65"/>
      <c r="U4" s="65"/>
      <c r="V4" s="66"/>
    </row>
    <row r="5" spans="1:22" ht="15">
      <c r="A5" s="3"/>
      <c r="B5" s="3"/>
      <c r="C5" s="8"/>
      <c r="D5" s="8"/>
      <c r="E5" s="8"/>
      <c r="F5" s="8"/>
      <c r="G5" s="51" t="s">
        <v>4</v>
      </c>
      <c r="H5" s="51" t="s">
        <v>5</v>
      </c>
      <c r="I5" s="3"/>
      <c r="J5" s="3"/>
      <c r="M5" s="38"/>
      <c r="N5" s="46"/>
      <c r="O5" s="68"/>
      <c r="P5" s="69"/>
      <c r="Q5" s="69"/>
      <c r="R5" s="69"/>
      <c r="S5" s="69"/>
      <c r="T5" s="70" t="s">
        <v>4</v>
      </c>
      <c r="U5" s="70" t="s">
        <v>5</v>
      </c>
      <c r="V5" s="37"/>
    </row>
    <row r="6" spans="1:22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51" t="s">
        <v>8</v>
      </c>
      <c r="H6" s="51" t="s">
        <v>8</v>
      </c>
      <c r="I6" s="3"/>
      <c r="J6" s="3"/>
      <c r="M6" s="53"/>
      <c r="N6" s="71"/>
      <c r="O6" s="71"/>
      <c r="P6" s="72" t="s">
        <v>6</v>
      </c>
      <c r="Q6" s="72" t="s">
        <v>7</v>
      </c>
      <c r="R6" s="72" t="s">
        <v>4</v>
      </c>
      <c r="S6" s="72" t="s">
        <v>5</v>
      </c>
      <c r="T6" s="72" t="s">
        <v>8</v>
      </c>
      <c r="U6" s="72" t="s">
        <v>8</v>
      </c>
      <c r="V6" s="37"/>
    </row>
    <row r="7" spans="1:22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34" t="s">
        <v>12</v>
      </c>
      <c r="H7" s="34" t="s">
        <v>12</v>
      </c>
      <c r="I7" s="3"/>
      <c r="J7" s="3"/>
      <c r="M7" s="53"/>
      <c r="N7" s="26" t="s">
        <v>9</v>
      </c>
      <c r="O7" s="26" t="s">
        <v>10</v>
      </c>
      <c r="P7" s="27" t="s">
        <v>11</v>
      </c>
      <c r="Q7" s="27" t="s">
        <v>1</v>
      </c>
      <c r="R7" s="27" t="s">
        <v>8</v>
      </c>
      <c r="S7" s="27" t="s">
        <v>8</v>
      </c>
      <c r="T7" s="27" t="s">
        <v>12</v>
      </c>
      <c r="U7" s="27" t="s">
        <v>12</v>
      </c>
      <c r="V7" s="37"/>
    </row>
    <row r="8" spans="1:22" ht="15.75" thickTop="1">
      <c r="A8" s="13" t="s">
        <v>13</v>
      </c>
      <c r="B8" s="14" t="s">
        <v>14</v>
      </c>
      <c r="C8" s="16">
        <v>97</v>
      </c>
      <c r="D8" s="17">
        <v>55944797</v>
      </c>
      <c r="E8" s="17">
        <f aca="true" t="shared" si="0" ref="E8:E28">D8/C8</f>
        <v>576750.4845360825</v>
      </c>
      <c r="F8" s="17">
        <v>425000</v>
      </c>
      <c r="G8" s="52">
        <v>12</v>
      </c>
      <c r="H8" s="52">
        <v>12</v>
      </c>
      <c r="I8" s="3"/>
      <c r="J8" s="17"/>
      <c r="M8" s="53"/>
      <c r="N8" s="30" t="str">
        <f aca="true" t="shared" si="1" ref="N8:S23">A8</f>
        <v>Atlantic</v>
      </c>
      <c r="O8" s="30" t="str">
        <f t="shared" si="1"/>
        <v>South</v>
      </c>
      <c r="P8" s="30">
        <f t="shared" si="1"/>
        <v>97</v>
      </c>
      <c r="Q8" s="30">
        <f t="shared" si="1"/>
        <v>55944797</v>
      </c>
      <c r="R8" s="30">
        <f t="shared" si="1"/>
        <v>576750.4845360825</v>
      </c>
      <c r="S8" s="31">
        <f t="shared" si="1"/>
        <v>425000</v>
      </c>
      <c r="T8" s="32">
        <f>G8</f>
        <v>12</v>
      </c>
      <c r="U8" s="32">
        <f>H8</f>
        <v>12</v>
      </c>
      <c r="V8" s="37"/>
    </row>
    <row r="9" spans="1:22" ht="15">
      <c r="A9" s="13" t="s">
        <v>15</v>
      </c>
      <c r="B9" s="14" t="s">
        <v>16</v>
      </c>
      <c r="C9" s="16">
        <v>132</v>
      </c>
      <c r="D9" s="16">
        <v>107895627</v>
      </c>
      <c r="E9" s="16">
        <f t="shared" si="0"/>
        <v>817391.1136363636</v>
      </c>
      <c r="F9" s="16">
        <v>667500</v>
      </c>
      <c r="G9" s="52">
        <v>3</v>
      </c>
      <c r="H9" s="52">
        <v>3</v>
      </c>
      <c r="I9" s="3"/>
      <c r="J9" s="16"/>
      <c r="M9" s="53"/>
      <c r="N9" s="30" t="str">
        <f t="shared" si="1"/>
        <v>Bergen</v>
      </c>
      <c r="O9" s="30" t="str">
        <f t="shared" si="1"/>
        <v>North</v>
      </c>
      <c r="P9" s="30">
        <f t="shared" si="1"/>
        <v>132</v>
      </c>
      <c r="Q9" s="30">
        <f t="shared" si="1"/>
        <v>107895627</v>
      </c>
      <c r="R9" s="30">
        <f t="shared" si="1"/>
        <v>817391.1136363636</v>
      </c>
      <c r="S9" s="30">
        <f t="shared" si="1"/>
        <v>667500</v>
      </c>
      <c r="T9" s="32">
        <f aca="true" t="shared" si="2" ref="T9:U28">G9</f>
        <v>3</v>
      </c>
      <c r="U9" s="32">
        <f t="shared" si="2"/>
        <v>3</v>
      </c>
      <c r="V9" s="37"/>
    </row>
    <row r="10" spans="1:22" ht="15">
      <c r="A10" s="13" t="s">
        <v>17</v>
      </c>
      <c r="B10" s="14" t="s">
        <v>14</v>
      </c>
      <c r="C10" s="16">
        <v>83</v>
      </c>
      <c r="D10" s="16">
        <v>36311048</v>
      </c>
      <c r="E10" s="16">
        <f t="shared" si="0"/>
        <v>437482.5060240964</v>
      </c>
      <c r="F10" s="16">
        <v>387304</v>
      </c>
      <c r="G10" s="52">
        <v>14</v>
      </c>
      <c r="H10" s="52">
        <v>14</v>
      </c>
      <c r="I10" s="3"/>
      <c r="J10" s="16"/>
      <c r="M10" s="53"/>
      <c r="N10" s="30" t="str">
        <f t="shared" si="1"/>
        <v>Burlington</v>
      </c>
      <c r="O10" s="30" t="str">
        <f t="shared" si="1"/>
        <v>South</v>
      </c>
      <c r="P10" s="30">
        <f t="shared" si="1"/>
        <v>83</v>
      </c>
      <c r="Q10" s="30">
        <f t="shared" si="1"/>
        <v>36311048</v>
      </c>
      <c r="R10" s="30">
        <f t="shared" si="1"/>
        <v>437482.5060240964</v>
      </c>
      <c r="S10" s="30">
        <f t="shared" si="1"/>
        <v>387304</v>
      </c>
      <c r="T10" s="32">
        <f t="shared" si="2"/>
        <v>14</v>
      </c>
      <c r="U10" s="32">
        <f t="shared" si="2"/>
        <v>14</v>
      </c>
      <c r="V10" s="37"/>
    </row>
    <row r="11" spans="1:22" ht="15">
      <c r="A11" s="13" t="s">
        <v>18</v>
      </c>
      <c r="B11" s="14" t="s">
        <v>14</v>
      </c>
      <c r="C11" s="16">
        <v>59</v>
      </c>
      <c r="D11" s="16">
        <v>18235504</v>
      </c>
      <c r="E11" s="16">
        <f t="shared" si="0"/>
        <v>309076.33898305084</v>
      </c>
      <c r="F11" s="16">
        <v>259000</v>
      </c>
      <c r="G11" s="52">
        <v>20</v>
      </c>
      <c r="H11" s="52">
        <v>20</v>
      </c>
      <c r="I11" s="3"/>
      <c r="J11" s="16"/>
      <c r="M11" s="53"/>
      <c r="N11" s="30" t="str">
        <f t="shared" si="1"/>
        <v>Camden</v>
      </c>
      <c r="O11" s="30" t="str">
        <f t="shared" si="1"/>
        <v>South</v>
      </c>
      <c r="P11" s="30">
        <f t="shared" si="1"/>
        <v>59</v>
      </c>
      <c r="Q11" s="30">
        <f t="shared" si="1"/>
        <v>18235504</v>
      </c>
      <c r="R11" s="30">
        <f t="shared" si="1"/>
        <v>309076.33898305084</v>
      </c>
      <c r="S11" s="30">
        <f t="shared" si="1"/>
        <v>259000</v>
      </c>
      <c r="T11" s="32">
        <f t="shared" si="2"/>
        <v>20</v>
      </c>
      <c r="U11" s="32">
        <f t="shared" si="2"/>
        <v>20</v>
      </c>
      <c r="V11" s="37"/>
    </row>
    <row r="12" spans="1:22" ht="15">
      <c r="A12" s="13" t="s">
        <v>19</v>
      </c>
      <c r="B12" s="14" t="s">
        <v>14</v>
      </c>
      <c r="C12" s="16">
        <v>201</v>
      </c>
      <c r="D12" s="16">
        <v>117184779</v>
      </c>
      <c r="E12" s="16">
        <f t="shared" si="0"/>
        <v>583008.8507462686</v>
      </c>
      <c r="F12" s="16">
        <v>510000</v>
      </c>
      <c r="G12" s="52">
        <v>10</v>
      </c>
      <c r="H12" s="52">
        <v>10</v>
      </c>
      <c r="I12" s="3"/>
      <c r="J12" s="16"/>
      <c r="M12" s="53"/>
      <c r="N12" s="30" t="str">
        <f t="shared" si="1"/>
        <v>Cape May</v>
      </c>
      <c r="O12" s="30" t="str">
        <f t="shared" si="1"/>
        <v>South</v>
      </c>
      <c r="P12" s="30">
        <f t="shared" si="1"/>
        <v>201</v>
      </c>
      <c r="Q12" s="30">
        <f t="shared" si="1"/>
        <v>117184779</v>
      </c>
      <c r="R12" s="30">
        <f t="shared" si="1"/>
        <v>583008.8507462686</v>
      </c>
      <c r="S12" s="30">
        <f t="shared" si="1"/>
        <v>510000</v>
      </c>
      <c r="T12" s="32">
        <f t="shared" si="2"/>
        <v>10</v>
      </c>
      <c r="U12" s="32">
        <f t="shared" si="2"/>
        <v>10</v>
      </c>
      <c r="V12" s="37"/>
    </row>
    <row r="13" spans="1:22" ht="15">
      <c r="A13" s="13" t="s">
        <v>20</v>
      </c>
      <c r="B13" s="14" t="s">
        <v>14</v>
      </c>
      <c r="C13" s="16">
        <v>16</v>
      </c>
      <c r="D13" s="16">
        <v>3234800</v>
      </c>
      <c r="E13" s="16">
        <f t="shared" si="0"/>
        <v>202175</v>
      </c>
      <c r="F13" s="16">
        <v>170000</v>
      </c>
      <c r="G13" s="52">
        <v>21</v>
      </c>
      <c r="H13" s="52">
        <v>21</v>
      </c>
      <c r="I13" s="3"/>
      <c r="J13" s="16"/>
      <c r="M13" s="53"/>
      <c r="N13" s="30" t="str">
        <f t="shared" si="1"/>
        <v>Cumberland</v>
      </c>
      <c r="O13" s="30" t="str">
        <f t="shared" si="1"/>
        <v>South</v>
      </c>
      <c r="P13" s="30">
        <f t="shared" si="1"/>
        <v>16</v>
      </c>
      <c r="Q13" s="30">
        <f t="shared" si="1"/>
        <v>3234800</v>
      </c>
      <c r="R13" s="30">
        <f t="shared" si="1"/>
        <v>202175</v>
      </c>
      <c r="S13" s="30">
        <f t="shared" si="1"/>
        <v>170000</v>
      </c>
      <c r="T13" s="32">
        <f t="shared" si="2"/>
        <v>21</v>
      </c>
      <c r="U13" s="32">
        <f t="shared" si="2"/>
        <v>21</v>
      </c>
      <c r="V13" s="37"/>
    </row>
    <row r="14" spans="1:22" ht="15">
      <c r="A14" s="13" t="s">
        <v>21</v>
      </c>
      <c r="B14" s="14" t="s">
        <v>16</v>
      </c>
      <c r="C14" s="16">
        <v>55</v>
      </c>
      <c r="D14" s="16">
        <v>44439297</v>
      </c>
      <c r="E14" s="16">
        <f t="shared" si="0"/>
        <v>807987.2181818181</v>
      </c>
      <c r="F14" s="16">
        <v>649900</v>
      </c>
      <c r="G14" s="52">
        <v>4</v>
      </c>
      <c r="H14" s="52">
        <v>4</v>
      </c>
      <c r="I14" s="3"/>
      <c r="J14" s="16"/>
      <c r="M14" s="53"/>
      <c r="N14" s="30" t="str">
        <f t="shared" si="1"/>
        <v>Essex</v>
      </c>
      <c r="O14" s="30" t="str">
        <f t="shared" si="1"/>
        <v>North</v>
      </c>
      <c r="P14" s="30">
        <f t="shared" si="1"/>
        <v>55</v>
      </c>
      <c r="Q14" s="30">
        <f t="shared" si="1"/>
        <v>44439297</v>
      </c>
      <c r="R14" s="30">
        <f t="shared" si="1"/>
        <v>807987.2181818181</v>
      </c>
      <c r="S14" s="30">
        <f t="shared" si="1"/>
        <v>649900</v>
      </c>
      <c r="T14" s="32">
        <f t="shared" si="2"/>
        <v>4</v>
      </c>
      <c r="U14" s="32">
        <f t="shared" si="2"/>
        <v>4</v>
      </c>
      <c r="V14" s="37"/>
    </row>
    <row r="15" spans="1:22" ht="15">
      <c r="A15" s="13" t="s">
        <v>22</v>
      </c>
      <c r="B15" s="14" t="s">
        <v>14</v>
      </c>
      <c r="C15" s="16">
        <v>64</v>
      </c>
      <c r="D15" s="16">
        <v>21367203</v>
      </c>
      <c r="E15" s="16">
        <f t="shared" si="0"/>
        <v>333862.546875</v>
      </c>
      <c r="F15" s="16">
        <v>329417.5</v>
      </c>
      <c r="G15" s="52">
        <v>18</v>
      </c>
      <c r="H15" s="52">
        <v>18</v>
      </c>
      <c r="I15" s="3"/>
      <c r="J15" s="16"/>
      <c r="M15" s="53"/>
      <c r="N15" s="30" t="str">
        <f t="shared" si="1"/>
        <v>Gloucester</v>
      </c>
      <c r="O15" s="30" t="str">
        <f t="shared" si="1"/>
        <v>South</v>
      </c>
      <c r="P15" s="30">
        <f t="shared" si="1"/>
        <v>64</v>
      </c>
      <c r="Q15" s="30">
        <f t="shared" si="1"/>
        <v>21367203</v>
      </c>
      <c r="R15" s="30">
        <f t="shared" si="1"/>
        <v>333862.546875</v>
      </c>
      <c r="S15" s="30">
        <f t="shared" si="1"/>
        <v>329417.5</v>
      </c>
      <c r="T15" s="32">
        <f t="shared" si="2"/>
        <v>18</v>
      </c>
      <c r="U15" s="32">
        <f t="shared" si="2"/>
        <v>18</v>
      </c>
      <c r="V15" s="37"/>
    </row>
    <row r="16" spans="1:22" ht="15">
      <c r="A16" s="13" t="s">
        <v>23</v>
      </c>
      <c r="B16" s="14" t="s">
        <v>16</v>
      </c>
      <c r="C16" s="16">
        <v>77</v>
      </c>
      <c r="D16" s="16">
        <v>50691807</v>
      </c>
      <c r="E16" s="16">
        <f t="shared" si="0"/>
        <v>658335.1558441558</v>
      </c>
      <c r="F16" s="16">
        <v>576000</v>
      </c>
      <c r="G16" s="52">
        <v>8</v>
      </c>
      <c r="H16" s="52">
        <v>8</v>
      </c>
      <c r="I16" s="3"/>
      <c r="J16" s="16"/>
      <c r="M16" s="53"/>
      <c r="N16" s="30" t="str">
        <f t="shared" si="1"/>
        <v>Hudson</v>
      </c>
      <c r="O16" s="30" t="str">
        <f t="shared" si="1"/>
        <v>North</v>
      </c>
      <c r="P16" s="30">
        <f t="shared" si="1"/>
        <v>77</v>
      </c>
      <c r="Q16" s="30">
        <f t="shared" si="1"/>
        <v>50691807</v>
      </c>
      <c r="R16" s="30">
        <f t="shared" si="1"/>
        <v>658335.1558441558</v>
      </c>
      <c r="S16" s="30">
        <f t="shared" si="1"/>
        <v>576000</v>
      </c>
      <c r="T16" s="32">
        <f t="shared" si="2"/>
        <v>8</v>
      </c>
      <c r="U16" s="32">
        <f t="shared" si="2"/>
        <v>8</v>
      </c>
      <c r="V16" s="37"/>
    </row>
    <row r="17" spans="1:22" ht="15">
      <c r="A17" s="13" t="s">
        <v>24</v>
      </c>
      <c r="B17" s="14" t="s">
        <v>25</v>
      </c>
      <c r="C17" s="16">
        <v>17</v>
      </c>
      <c r="D17" s="16">
        <v>10968361</v>
      </c>
      <c r="E17" s="16">
        <f t="shared" si="0"/>
        <v>645197.7058823529</v>
      </c>
      <c r="F17" s="16">
        <v>629900</v>
      </c>
      <c r="G17" s="52">
        <v>5</v>
      </c>
      <c r="H17" s="52">
        <v>5</v>
      </c>
      <c r="I17" s="3"/>
      <c r="J17" s="16"/>
      <c r="M17" s="53"/>
      <c r="N17" s="30" t="str">
        <f t="shared" si="1"/>
        <v>Hunterdon</v>
      </c>
      <c r="O17" s="30" t="str">
        <f t="shared" si="1"/>
        <v>Central</v>
      </c>
      <c r="P17" s="30">
        <f t="shared" si="1"/>
        <v>17</v>
      </c>
      <c r="Q17" s="30">
        <f t="shared" si="1"/>
        <v>10968361</v>
      </c>
      <c r="R17" s="30">
        <f t="shared" si="1"/>
        <v>645197.7058823529</v>
      </c>
      <c r="S17" s="30">
        <f t="shared" si="1"/>
        <v>629900</v>
      </c>
      <c r="T17" s="32">
        <f t="shared" si="2"/>
        <v>5</v>
      </c>
      <c r="U17" s="32">
        <f t="shared" si="2"/>
        <v>5</v>
      </c>
      <c r="V17" s="37"/>
    </row>
    <row r="18" spans="1:22" ht="15">
      <c r="A18" s="13" t="s">
        <v>26</v>
      </c>
      <c r="B18" s="14" t="s">
        <v>25</v>
      </c>
      <c r="C18" s="16">
        <v>45</v>
      </c>
      <c r="D18" s="16">
        <v>19157095</v>
      </c>
      <c r="E18" s="16">
        <f t="shared" si="0"/>
        <v>425713.22222222225</v>
      </c>
      <c r="F18" s="16">
        <v>282938</v>
      </c>
      <c r="G18" s="52">
        <v>19</v>
      </c>
      <c r="H18" s="52">
        <v>19</v>
      </c>
      <c r="I18" s="3"/>
      <c r="J18" s="16"/>
      <c r="M18" s="53"/>
      <c r="N18" s="30" t="str">
        <f t="shared" si="1"/>
        <v>Mercer</v>
      </c>
      <c r="O18" s="30" t="str">
        <f t="shared" si="1"/>
        <v>Central</v>
      </c>
      <c r="P18" s="30">
        <f t="shared" si="1"/>
        <v>45</v>
      </c>
      <c r="Q18" s="30">
        <f t="shared" si="1"/>
        <v>19157095</v>
      </c>
      <c r="R18" s="30">
        <f t="shared" si="1"/>
        <v>425713.22222222225</v>
      </c>
      <c r="S18" s="30">
        <f t="shared" si="1"/>
        <v>282938</v>
      </c>
      <c r="T18" s="32">
        <f t="shared" si="2"/>
        <v>19</v>
      </c>
      <c r="U18" s="32">
        <f t="shared" si="2"/>
        <v>19</v>
      </c>
      <c r="V18" s="37"/>
    </row>
    <row r="19" spans="1:22" ht="15">
      <c r="A19" s="13" t="s">
        <v>27</v>
      </c>
      <c r="B19" s="14" t="s">
        <v>25</v>
      </c>
      <c r="C19" s="16">
        <v>169</v>
      </c>
      <c r="D19" s="16">
        <v>94697059</v>
      </c>
      <c r="E19" s="16">
        <f t="shared" si="0"/>
        <v>560337.6272189349</v>
      </c>
      <c r="F19" s="16">
        <v>535000</v>
      </c>
      <c r="G19" s="52">
        <v>9</v>
      </c>
      <c r="H19" s="52">
        <v>9</v>
      </c>
      <c r="I19" s="3"/>
      <c r="J19" s="16"/>
      <c r="M19" s="53"/>
      <c r="N19" s="30" t="str">
        <f t="shared" si="1"/>
        <v>Middlesex</v>
      </c>
      <c r="O19" s="30" t="str">
        <f t="shared" si="1"/>
        <v>Central</v>
      </c>
      <c r="P19" s="30">
        <f t="shared" si="1"/>
        <v>169</v>
      </c>
      <c r="Q19" s="30">
        <f t="shared" si="1"/>
        <v>94697059</v>
      </c>
      <c r="R19" s="30">
        <f t="shared" si="1"/>
        <v>560337.6272189349</v>
      </c>
      <c r="S19" s="30">
        <f t="shared" si="1"/>
        <v>535000</v>
      </c>
      <c r="T19" s="32">
        <f t="shared" si="2"/>
        <v>9</v>
      </c>
      <c r="U19" s="32">
        <f t="shared" si="2"/>
        <v>9</v>
      </c>
      <c r="V19" s="37"/>
    </row>
    <row r="20" spans="1:22" ht="15">
      <c r="A20" s="13" t="s">
        <v>28</v>
      </c>
      <c r="B20" s="14" t="s">
        <v>25</v>
      </c>
      <c r="C20" s="16">
        <v>209</v>
      </c>
      <c r="D20" s="16">
        <v>114874178</v>
      </c>
      <c r="E20" s="16">
        <f t="shared" si="0"/>
        <v>549637.2153110048</v>
      </c>
      <c r="F20" s="16">
        <v>400000</v>
      </c>
      <c r="G20" s="52">
        <v>13</v>
      </c>
      <c r="H20" s="52">
        <v>13</v>
      </c>
      <c r="I20" s="3"/>
      <c r="J20" s="16"/>
      <c r="M20" s="53"/>
      <c r="N20" s="30" t="str">
        <f t="shared" si="1"/>
        <v>Monmouth</v>
      </c>
      <c r="O20" s="30" t="str">
        <f t="shared" si="1"/>
        <v>Central</v>
      </c>
      <c r="P20" s="30">
        <f t="shared" si="1"/>
        <v>209</v>
      </c>
      <c r="Q20" s="30">
        <f t="shared" si="1"/>
        <v>114874178</v>
      </c>
      <c r="R20" s="30">
        <f t="shared" si="1"/>
        <v>549637.2153110048</v>
      </c>
      <c r="S20" s="30">
        <f t="shared" si="1"/>
        <v>400000</v>
      </c>
      <c r="T20" s="32">
        <f t="shared" si="2"/>
        <v>13</v>
      </c>
      <c r="U20" s="32">
        <f t="shared" si="2"/>
        <v>13</v>
      </c>
      <c r="V20" s="37"/>
    </row>
    <row r="21" spans="1:22" ht="15">
      <c r="A21" s="13" t="s">
        <v>29</v>
      </c>
      <c r="B21" s="14" t="s">
        <v>16</v>
      </c>
      <c r="C21" s="30">
        <v>70</v>
      </c>
      <c r="D21" s="30">
        <v>60256724</v>
      </c>
      <c r="E21" s="30">
        <f t="shared" si="0"/>
        <v>860810.3428571429</v>
      </c>
      <c r="F21" s="30">
        <v>705267.5</v>
      </c>
      <c r="G21" s="52">
        <v>1</v>
      </c>
      <c r="H21" s="52">
        <v>1</v>
      </c>
      <c r="I21" s="3"/>
      <c r="J21" s="16"/>
      <c r="M21" s="53"/>
      <c r="N21" s="30" t="str">
        <f t="shared" si="1"/>
        <v>Morris</v>
      </c>
      <c r="O21" s="30" t="str">
        <f t="shared" si="1"/>
        <v>North</v>
      </c>
      <c r="P21" s="30">
        <f t="shared" si="1"/>
        <v>70</v>
      </c>
      <c r="Q21" s="30">
        <f t="shared" si="1"/>
        <v>60256724</v>
      </c>
      <c r="R21" s="30">
        <f t="shared" si="1"/>
        <v>860810.3428571429</v>
      </c>
      <c r="S21" s="30">
        <f t="shared" si="1"/>
        <v>705267.5</v>
      </c>
      <c r="T21" s="32">
        <f t="shared" si="2"/>
        <v>1</v>
      </c>
      <c r="U21" s="32">
        <f t="shared" si="2"/>
        <v>1</v>
      </c>
      <c r="V21" s="37"/>
    </row>
    <row r="22" spans="1:22" ht="15">
      <c r="A22" s="13" t="s">
        <v>30</v>
      </c>
      <c r="B22" s="14" t="s">
        <v>25</v>
      </c>
      <c r="C22" s="16">
        <v>544</v>
      </c>
      <c r="D22" s="16">
        <v>235208318</v>
      </c>
      <c r="E22" s="16">
        <f t="shared" si="0"/>
        <v>432368.23161764705</v>
      </c>
      <c r="F22" s="16">
        <v>361432</v>
      </c>
      <c r="G22" s="52">
        <v>17</v>
      </c>
      <c r="H22" s="52">
        <v>17</v>
      </c>
      <c r="I22" s="3"/>
      <c r="J22" s="16"/>
      <c r="M22" s="53"/>
      <c r="N22" s="30" t="str">
        <f t="shared" si="1"/>
        <v>Ocean</v>
      </c>
      <c r="O22" s="30" t="str">
        <f t="shared" si="1"/>
        <v>Central</v>
      </c>
      <c r="P22" s="30">
        <f t="shared" si="1"/>
        <v>544</v>
      </c>
      <c r="Q22" s="30">
        <f t="shared" si="1"/>
        <v>235208318</v>
      </c>
      <c r="R22" s="30">
        <f t="shared" si="1"/>
        <v>432368.23161764705</v>
      </c>
      <c r="S22" s="30">
        <f t="shared" si="1"/>
        <v>361432</v>
      </c>
      <c r="T22" s="32">
        <f t="shared" si="2"/>
        <v>17</v>
      </c>
      <c r="U22" s="32">
        <f t="shared" si="2"/>
        <v>17</v>
      </c>
      <c r="V22" s="37"/>
    </row>
    <row r="23" spans="1:22" ht="15">
      <c r="A23" s="13" t="s">
        <v>31</v>
      </c>
      <c r="B23" s="14" t="s">
        <v>16</v>
      </c>
      <c r="C23" s="16">
        <v>38</v>
      </c>
      <c r="D23" s="16">
        <v>14699459</v>
      </c>
      <c r="E23" s="16">
        <f t="shared" si="0"/>
        <v>386827.86842105264</v>
      </c>
      <c r="F23" s="16">
        <v>448614</v>
      </c>
      <c r="G23" s="52">
        <v>11</v>
      </c>
      <c r="H23" s="52">
        <v>11</v>
      </c>
      <c r="I23" s="3"/>
      <c r="J23" s="16"/>
      <c r="M23" s="53"/>
      <c r="N23" s="30" t="str">
        <f t="shared" si="1"/>
        <v>Passaic</v>
      </c>
      <c r="O23" s="30" t="str">
        <f t="shared" si="1"/>
        <v>North</v>
      </c>
      <c r="P23" s="30">
        <f t="shared" si="1"/>
        <v>38</v>
      </c>
      <c r="Q23" s="30">
        <f t="shared" si="1"/>
        <v>14699459</v>
      </c>
      <c r="R23" s="30">
        <f t="shared" si="1"/>
        <v>386827.86842105264</v>
      </c>
      <c r="S23" s="30">
        <f t="shared" si="1"/>
        <v>448614</v>
      </c>
      <c r="T23" s="32">
        <f t="shared" si="2"/>
        <v>11</v>
      </c>
      <c r="U23" s="32">
        <f t="shared" si="2"/>
        <v>11</v>
      </c>
      <c r="V23" s="37"/>
    </row>
    <row r="24" spans="1:22" ht="15">
      <c r="A24" s="13" t="s">
        <v>32</v>
      </c>
      <c r="B24" s="14" t="s">
        <v>14</v>
      </c>
      <c r="C24" s="16">
        <v>2</v>
      </c>
      <c r="D24" s="16">
        <v>749900</v>
      </c>
      <c r="E24" s="16">
        <f t="shared" si="0"/>
        <v>374950</v>
      </c>
      <c r="F24" s="16">
        <v>374950</v>
      </c>
      <c r="G24" s="52">
        <v>15</v>
      </c>
      <c r="H24" s="52">
        <v>15</v>
      </c>
      <c r="I24" s="3"/>
      <c r="J24" s="16"/>
      <c r="M24" s="53"/>
      <c r="N24" s="30" t="str">
        <f aca="true" t="shared" si="3" ref="N24:S30">A24</f>
        <v>Salem</v>
      </c>
      <c r="O24" s="30" t="str">
        <f t="shared" si="3"/>
        <v>South</v>
      </c>
      <c r="P24" s="30">
        <f t="shared" si="3"/>
        <v>2</v>
      </c>
      <c r="Q24" s="30">
        <f t="shared" si="3"/>
        <v>749900</v>
      </c>
      <c r="R24" s="30">
        <f t="shared" si="3"/>
        <v>374950</v>
      </c>
      <c r="S24" s="30">
        <f t="shared" si="3"/>
        <v>374950</v>
      </c>
      <c r="T24" s="32">
        <f t="shared" si="2"/>
        <v>15</v>
      </c>
      <c r="U24" s="32">
        <f t="shared" si="2"/>
        <v>15</v>
      </c>
      <c r="V24" s="37"/>
    </row>
    <row r="25" spans="1:22" ht="15">
      <c r="A25" s="13" t="s">
        <v>33</v>
      </c>
      <c r="B25" s="14" t="s">
        <v>25</v>
      </c>
      <c r="C25" s="16">
        <v>111</v>
      </c>
      <c r="D25" s="16">
        <v>70580939</v>
      </c>
      <c r="E25" s="16">
        <f t="shared" si="0"/>
        <v>635864.3153153153</v>
      </c>
      <c r="F25" s="16">
        <v>592900</v>
      </c>
      <c r="G25" s="52">
        <v>7</v>
      </c>
      <c r="H25" s="52">
        <v>7</v>
      </c>
      <c r="I25" s="3"/>
      <c r="J25" s="16"/>
      <c r="M25" s="53"/>
      <c r="N25" s="30" t="str">
        <f t="shared" si="3"/>
        <v>Somerset</v>
      </c>
      <c r="O25" s="30" t="str">
        <f t="shared" si="3"/>
        <v>Central</v>
      </c>
      <c r="P25" s="30">
        <f t="shared" si="3"/>
        <v>111</v>
      </c>
      <c r="Q25" s="30">
        <f t="shared" si="3"/>
        <v>70580939</v>
      </c>
      <c r="R25" s="30">
        <f t="shared" si="3"/>
        <v>635864.3153153153</v>
      </c>
      <c r="S25" s="30">
        <f t="shared" si="3"/>
        <v>592900</v>
      </c>
      <c r="T25" s="32">
        <f t="shared" si="2"/>
        <v>7</v>
      </c>
      <c r="U25" s="32">
        <f t="shared" si="2"/>
        <v>7</v>
      </c>
      <c r="V25" s="37"/>
    </row>
    <row r="26" spans="1:22" ht="15">
      <c r="A26" s="13" t="s">
        <v>34</v>
      </c>
      <c r="B26" s="14" t="s">
        <v>16</v>
      </c>
      <c r="C26" s="16">
        <v>9</v>
      </c>
      <c r="D26" s="16">
        <v>5343528</v>
      </c>
      <c r="E26" s="16">
        <f t="shared" si="0"/>
        <v>593725.3333333334</v>
      </c>
      <c r="F26" s="16">
        <v>598488</v>
      </c>
      <c r="G26" s="52">
        <v>6</v>
      </c>
      <c r="H26" s="52">
        <v>6</v>
      </c>
      <c r="I26" s="3"/>
      <c r="J26" s="16"/>
      <c r="M26" s="53"/>
      <c r="N26" s="30" t="str">
        <f t="shared" si="3"/>
        <v>Sussex</v>
      </c>
      <c r="O26" s="30" t="str">
        <f t="shared" si="3"/>
        <v>North</v>
      </c>
      <c r="P26" s="30">
        <f t="shared" si="3"/>
        <v>9</v>
      </c>
      <c r="Q26" s="30">
        <f t="shared" si="3"/>
        <v>5343528</v>
      </c>
      <c r="R26" s="30">
        <f t="shared" si="3"/>
        <v>593725.3333333334</v>
      </c>
      <c r="S26" s="30">
        <f t="shared" si="3"/>
        <v>598488</v>
      </c>
      <c r="T26" s="32">
        <f t="shared" si="2"/>
        <v>6</v>
      </c>
      <c r="U26" s="32">
        <f t="shared" si="2"/>
        <v>6</v>
      </c>
      <c r="V26" s="37"/>
    </row>
    <row r="27" spans="1:22" ht="15">
      <c r="A27" s="13" t="s">
        <v>35</v>
      </c>
      <c r="B27" s="14" t="s">
        <v>16</v>
      </c>
      <c r="C27" s="16">
        <v>56</v>
      </c>
      <c r="D27" s="16">
        <v>41014054</v>
      </c>
      <c r="E27" s="16">
        <f t="shared" si="0"/>
        <v>732393.8214285715</v>
      </c>
      <c r="F27" s="16">
        <v>705000</v>
      </c>
      <c r="G27" s="52">
        <v>2</v>
      </c>
      <c r="H27" s="52">
        <v>2</v>
      </c>
      <c r="I27" s="3"/>
      <c r="J27" s="16"/>
      <c r="M27" s="53"/>
      <c r="N27" s="30" t="str">
        <f t="shared" si="3"/>
        <v>Union</v>
      </c>
      <c r="O27" s="30" t="str">
        <f t="shared" si="3"/>
        <v>North</v>
      </c>
      <c r="P27" s="30">
        <f t="shared" si="3"/>
        <v>56</v>
      </c>
      <c r="Q27" s="30">
        <f t="shared" si="3"/>
        <v>41014054</v>
      </c>
      <c r="R27" s="30">
        <f t="shared" si="3"/>
        <v>732393.8214285715</v>
      </c>
      <c r="S27" s="30">
        <f t="shared" si="3"/>
        <v>705000</v>
      </c>
      <c r="T27" s="32">
        <f t="shared" si="2"/>
        <v>2</v>
      </c>
      <c r="U27" s="32">
        <f t="shared" si="2"/>
        <v>2</v>
      </c>
      <c r="V27" s="37"/>
    </row>
    <row r="28" spans="1:22" ht="15">
      <c r="A28" s="13" t="s">
        <v>0</v>
      </c>
      <c r="B28" s="14" t="s">
        <v>16</v>
      </c>
      <c r="C28" s="16">
        <v>6</v>
      </c>
      <c r="D28" s="16">
        <v>2115277</v>
      </c>
      <c r="E28" s="16">
        <f t="shared" si="0"/>
        <v>352546.1666666667</v>
      </c>
      <c r="F28" s="16">
        <v>364250</v>
      </c>
      <c r="G28" s="52">
        <v>16</v>
      </c>
      <c r="H28" s="52">
        <v>16</v>
      </c>
      <c r="I28" s="3"/>
      <c r="J28" s="16"/>
      <c r="M28" s="53"/>
      <c r="N28" s="30" t="str">
        <f t="shared" si="3"/>
        <v>Warren</v>
      </c>
      <c r="O28" s="30" t="str">
        <f t="shared" si="3"/>
        <v>North</v>
      </c>
      <c r="P28" s="30">
        <f t="shared" si="3"/>
        <v>6</v>
      </c>
      <c r="Q28" s="30">
        <f t="shared" si="3"/>
        <v>2115277</v>
      </c>
      <c r="R28" s="30">
        <f t="shared" si="3"/>
        <v>352546.1666666667</v>
      </c>
      <c r="S28" s="30">
        <f t="shared" si="3"/>
        <v>364250</v>
      </c>
      <c r="T28" s="32">
        <f t="shared" si="2"/>
        <v>16</v>
      </c>
      <c r="U28" s="32">
        <f t="shared" si="2"/>
        <v>16</v>
      </c>
      <c r="V28" s="37"/>
    </row>
    <row r="29" spans="1:22" ht="15">
      <c r="A29" s="7"/>
      <c r="B29" s="7"/>
      <c r="C29" s="3"/>
      <c r="D29" s="3"/>
      <c r="E29" s="3"/>
      <c r="F29" s="22"/>
      <c r="G29" s="22"/>
      <c r="H29" s="22"/>
      <c r="I29" s="3"/>
      <c r="J29" s="3"/>
      <c r="M29" s="53"/>
      <c r="N29" s="30"/>
      <c r="O29" s="46"/>
      <c r="P29" s="46"/>
      <c r="Q29" s="46"/>
      <c r="R29" s="46"/>
      <c r="S29" s="46"/>
      <c r="T29" s="46"/>
      <c r="U29" s="46"/>
      <c r="V29" s="37"/>
    </row>
    <row r="30" spans="1:22" ht="15">
      <c r="A30" s="19" t="s">
        <v>36</v>
      </c>
      <c r="B30" s="7"/>
      <c r="C30" s="16">
        <f>SUM(C7:C28)</f>
        <v>2060</v>
      </c>
      <c r="D30" s="17">
        <f>SUM(D7:D28)</f>
        <v>1124969754</v>
      </c>
      <c r="E30" s="17">
        <f>D30/C30</f>
        <v>546101.8223300971</v>
      </c>
      <c r="F30" s="17">
        <v>449000</v>
      </c>
      <c r="G30" s="22"/>
      <c r="H30" s="22"/>
      <c r="I30" s="3"/>
      <c r="J30" s="3"/>
      <c r="M30" s="53"/>
      <c r="N30" s="48" t="str">
        <f t="shared" si="3"/>
        <v>New Jersey</v>
      </c>
      <c r="O30" s="47"/>
      <c r="P30" s="48">
        <f>C30</f>
        <v>2060</v>
      </c>
      <c r="Q30" s="49">
        <f>D30</f>
        <v>1124969754</v>
      </c>
      <c r="R30" s="49">
        <f>E30</f>
        <v>546101.8223300971</v>
      </c>
      <c r="S30" s="49">
        <f>F30</f>
        <v>449000</v>
      </c>
      <c r="T30" s="46"/>
      <c r="U30" s="46"/>
      <c r="V30" s="37"/>
    </row>
    <row r="31" spans="13:22" ht="15.75" thickBot="1">
      <c r="M31" s="54"/>
      <c r="N31" s="44"/>
      <c r="O31" s="44"/>
      <c r="P31" s="44"/>
      <c r="Q31" s="44"/>
      <c r="R31" s="44"/>
      <c r="S31" s="44"/>
      <c r="T31" s="44"/>
      <c r="U31" s="44"/>
      <c r="V31" s="6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9.7109375" style="0" customWidth="1"/>
    <col min="3" max="3" width="15.57421875" style="0" customWidth="1"/>
    <col min="4" max="4" width="19.28125" style="0" customWidth="1"/>
    <col min="5" max="5" width="16.140625" style="0" customWidth="1"/>
    <col min="6" max="6" width="15.00390625" style="0" customWidth="1"/>
    <col min="7" max="7" width="11.28125" style="0" customWidth="1"/>
    <col min="8" max="8" width="11.8515625" style="0" customWidth="1"/>
    <col min="12" max="12" width="14.421875" style="0" customWidth="1"/>
    <col min="13" max="13" width="3.00390625" style="0" customWidth="1"/>
    <col min="14" max="14" width="17.57421875" style="0" customWidth="1"/>
    <col min="15" max="15" width="9.8515625" style="0" customWidth="1"/>
    <col min="16" max="16" width="14.140625" style="0" customWidth="1"/>
    <col min="17" max="17" width="15.8515625" style="0" customWidth="1"/>
    <col min="18" max="18" width="11.421875" style="0" customWidth="1"/>
    <col min="19" max="19" width="13.00390625" style="0" customWidth="1"/>
    <col min="20" max="20" width="13.28125" style="0" customWidth="1"/>
    <col min="21" max="21" width="12.57421875" style="0" customWidth="1"/>
    <col min="22" max="22" width="3.421875" style="0" customWidth="1"/>
  </cols>
  <sheetData>
    <row r="1" spans="1:23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3" t="s">
        <v>44</v>
      </c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5" t="s">
        <v>2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55"/>
      <c r="N2" s="56" t="str">
        <f>A2</f>
        <v>Average and median sales prices of new houses issued a new home warranty, </v>
      </c>
      <c r="O2" s="78"/>
      <c r="P2" s="78"/>
      <c r="Q2" s="78"/>
      <c r="R2" s="78"/>
      <c r="S2" s="78"/>
      <c r="T2" s="78"/>
      <c r="U2" s="78"/>
      <c r="V2" s="62"/>
      <c r="W2" s="3"/>
    </row>
    <row r="3" spans="1:23" ht="15">
      <c r="A3" s="6" t="s">
        <v>47</v>
      </c>
      <c r="B3" s="3"/>
      <c r="C3" s="4"/>
      <c r="D3" s="3"/>
      <c r="E3" s="3"/>
      <c r="F3" s="3"/>
      <c r="G3" s="3"/>
      <c r="H3" s="3"/>
      <c r="I3" s="3"/>
      <c r="J3" s="50"/>
      <c r="K3" s="3"/>
      <c r="L3" s="3"/>
      <c r="M3" s="59"/>
      <c r="N3" s="60" t="str">
        <f>A3</f>
        <v>2015, third quarter (preliminary)</v>
      </c>
      <c r="O3" s="61"/>
      <c r="P3" s="61"/>
      <c r="Q3" s="61"/>
      <c r="R3" s="61"/>
      <c r="S3" s="61"/>
      <c r="T3" s="61"/>
      <c r="U3" s="61"/>
      <c r="V3" s="62"/>
      <c r="W3" s="3"/>
    </row>
    <row r="4" spans="1:23" ht="15">
      <c r="A4" s="7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3"/>
      <c r="N4" s="64" t="str">
        <f>A4</f>
        <v>Source:  New Jersey Department of Community Affairs</v>
      </c>
      <c r="O4" s="65"/>
      <c r="P4" s="65"/>
      <c r="Q4" s="65"/>
      <c r="R4" s="65"/>
      <c r="S4" s="65"/>
      <c r="T4" s="65"/>
      <c r="U4" s="65"/>
      <c r="V4" s="66"/>
      <c r="W4" s="3"/>
    </row>
    <row r="5" spans="1:23" ht="15">
      <c r="A5" s="3"/>
      <c r="B5" s="3"/>
      <c r="C5" s="8"/>
      <c r="D5" s="8"/>
      <c r="E5" s="8"/>
      <c r="F5" s="8"/>
      <c r="G5" s="51" t="s">
        <v>4</v>
      </c>
      <c r="H5" s="51" t="s">
        <v>5</v>
      </c>
      <c r="I5" s="3"/>
      <c r="J5" s="3"/>
      <c r="K5" s="3"/>
      <c r="L5" s="3"/>
      <c r="M5" s="38"/>
      <c r="N5" s="75"/>
      <c r="O5" s="75"/>
      <c r="P5" s="76"/>
      <c r="Q5" s="76"/>
      <c r="R5" s="76"/>
      <c r="S5" s="76"/>
      <c r="T5" s="77" t="s">
        <v>4</v>
      </c>
      <c r="U5" s="77" t="s">
        <v>5</v>
      </c>
      <c r="V5" s="79"/>
      <c r="W5" s="3"/>
    </row>
    <row r="6" spans="1:23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51" t="s">
        <v>8</v>
      </c>
      <c r="H6" s="51" t="s">
        <v>8</v>
      </c>
      <c r="I6" s="3"/>
      <c r="J6" s="3"/>
      <c r="K6" s="3"/>
      <c r="L6" s="3"/>
      <c r="M6" s="53"/>
      <c r="N6" s="71"/>
      <c r="O6" s="71"/>
      <c r="P6" s="72" t="s">
        <v>6</v>
      </c>
      <c r="Q6" s="72" t="s">
        <v>7</v>
      </c>
      <c r="R6" s="72" t="s">
        <v>4</v>
      </c>
      <c r="S6" s="72" t="s">
        <v>5</v>
      </c>
      <c r="T6" s="72" t="s">
        <v>8</v>
      </c>
      <c r="U6" s="72" t="s">
        <v>8</v>
      </c>
      <c r="V6" s="37"/>
      <c r="W6" s="3"/>
    </row>
    <row r="7" spans="1:23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34" t="s">
        <v>12</v>
      </c>
      <c r="H7" s="34" t="s">
        <v>12</v>
      </c>
      <c r="I7" s="3"/>
      <c r="J7" s="3"/>
      <c r="K7" s="3"/>
      <c r="L7" s="3"/>
      <c r="M7" s="53"/>
      <c r="N7" s="26" t="s">
        <v>9</v>
      </c>
      <c r="O7" s="26" t="s">
        <v>10</v>
      </c>
      <c r="P7" s="27" t="s">
        <v>11</v>
      </c>
      <c r="Q7" s="27" t="s">
        <v>1</v>
      </c>
      <c r="R7" s="27" t="s">
        <v>8</v>
      </c>
      <c r="S7" s="27" t="s">
        <v>8</v>
      </c>
      <c r="T7" s="27" t="s">
        <v>12</v>
      </c>
      <c r="U7" s="27" t="s">
        <v>12</v>
      </c>
      <c r="V7" s="37"/>
      <c r="W7" s="3"/>
    </row>
    <row r="8" spans="1:23" ht="15.75" thickTop="1">
      <c r="A8" s="13" t="s">
        <v>13</v>
      </c>
      <c r="B8" s="14" t="s">
        <v>14</v>
      </c>
      <c r="C8" s="74">
        <v>79</v>
      </c>
      <c r="D8" s="1">
        <v>44305147</v>
      </c>
      <c r="E8" s="1">
        <f aca="true" t="shared" si="0" ref="E8:E28">D8/C8</f>
        <v>560824.6455696203</v>
      </c>
      <c r="F8" s="1">
        <v>397500</v>
      </c>
      <c r="G8" s="1">
        <v>12</v>
      </c>
      <c r="H8" s="1">
        <v>13</v>
      </c>
      <c r="I8" s="3"/>
      <c r="J8" s="17"/>
      <c r="K8" s="3"/>
      <c r="L8" s="3"/>
      <c r="M8" s="91"/>
      <c r="N8" s="80" t="str">
        <f aca="true" t="shared" si="1" ref="N8:S23">A8</f>
        <v>Atlantic</v>
      </c>
      <c r="O8" s="80" t="str">
        <f t="shared" si="1"/>
        <v>South</v>
      </c>
      <c r="P8" s="80">
        <f t="shared" si="1"/>
        <v>79</v>
      </c>
      <c r="Q8" s="80">
        <f t="shared" si="1"/>
        <v>44305147</v>
      </c>
      <c r="R8" s="80">
        <f t="shared" si="1"/>
        <v>560824.6455696203</v>
      </c>
      <c r="S8" s="81">
        <f t="shared" si="1"/>
        <v>397500</v>
      </c>
      <c r="T8" s="82">
        <f>G8</f>
        <v>12</v>
      </c>
      <c r="U8" s="82">
        <f>H8</f>
        <v>13</v>
      </c>
      <c r="V8" s="83"/>
      <c r="W8" s="3"/>
    </row>
    <row r="9" spans="1:23" ht="15">
      <c r="A9" s="13" t="s">
        <v>15</v>
      </c>
      <c r="B9" s="14" t="s">
        <v>16</v>
      </c>
      <c r="C9" s="74">
        <v>163</v>
      </c>
      <c r="D9" s="1">
        <v>134966566</v>
      </c>
      <c r="E9" s="1">
        <f t="shared" si="0"/>
        <v>828015.7423312883</v>
      </c>
      <c r="F9" s="1">
        <v>640000</v>
      </c>
      <c r="G9" s="1">
        <v>3</v>
      </c>
      <c r="H9" s="1">
        <v>3</v>
      </c>
      <c r="I9" s="3"/>
      <c r="J9" s="16"/>
      <c r="K9" s="3"/>
      <c r="L9" s="3"/>
      <c r="M9" s="92"/>
      <c r="N9" s="84" t="str">
        <f t="shared" si="1"/>
        <v>Bergen</v>
      </c>
      <c r="O9" s="84" t="str">
        <f t="shared" si="1"/>
        <v>North</v>
      </c>
      <c r="P9" s="84">
        <f t="shared" si="1"/>
        <v>163</v>
      </c>
      <c r="Q9" s="84">
        <f t="shared" si="1"/>
        <v>134966566</v>
      </c>
      <c r="R9" s="84">
        <f t="shared" si="1"/>
        <v>828015.7423312883</v>
      </c>
      <c r="S9" s="84">
        <f t="shared" si="1"/>
        <v>640000</v>
      </c>
      <c r="T9" s="85">
        <f aca="true" t="shared" si="2" ref="T9:T28">G9</f>
        <v>3</v>
      </c>
      <c r="U9" s="85">
        <f aca="true" t="shared" si="3" ref="U9:U28">H9</f>
        <v>3</v>
      </c>
      <c r="V9" s="86"/>
      <c r="W9" s="3"/>
    </row>
    <row r="10" spans="1:23" ht="15">
      <c r="A10" s="13" t="s">
        <v>17</v>
      </c>
      <c r="B10" s="14" t="s">
        <v>14</v>
      </c>
      <c r="C10" s="74">
        <v>111</v>
      </c>
      <c r="D10" s="1">
        <v>44236107</v>
      </c>
      <c r="E10" s="1">
        <f t="shared" si="0"/>
        <v>398523.4864864865</v>
      </c>
      <c r="F10" s="1">
        <v>358000</v>
      </c>
      <c r="G10" s="1">
        <v>15</v>
      </c>
      <c r="H10" s="1">
        <v>16</v>
      </c>
      <c r="I10" s="3"/>
      <c r="J10" s="16"/>
      <c r="K10" s="3"/>
      <c r="L10" s="3"/>
      <c r="M10" s="92"/>
      <c r="N10" s="84" t="str">
        <f t="shared" si="1"/>
        <v>Burlington</v>
      </c>
      <c r="O10" s="84" t="str">
        <f t="shared" si="1"/>
        <v>South</v>
      </c>
      <c r="P10" s="84">
        <f t="shared" si="1"/>
        <v>111</v>
      </c>
      <c r="Q10" s="84">
        <f t="shared" si="1"/>
        <v>44236107</v>
      </c>
      <c r="R10" s="84">
        <f t="shared" si="1"/>
        <v>398523.4864864865</v>
      </c>
      <c r="S10" s="84">
        <f t="shared" si="1"/>
        <v>358000</v>
      </c>
      <c r="T10" s="85">
        <f t="shared" si="2"/>
        <v>15</v>
      </c>
      <c r="U10" s="85">
        <f t="shared" si="3"/>
        <v>16</v>
      </c>
      <c r="V10" s="86"/>
      <c r="W10" s="3"/>
    </row>
    <row r="11" spans="1:23" ht="15">
      <c r="A11" s="13" t="s">
        <v>18</v>
      </c>
      <c r="B11" s="14" t="s">
        <v>14</v>
      </c>
      <c r="C11" s="74">
        <v>63</v>
      </c>
      <c r="D11" s="1">
        <v>20282453</v>
      </c>
      <c r="E11" s="1">
        <f t="shared" si="0"/>
        <v>321943.6984126984</v>
      </c>
      <c r="F11" s="1">
        <v>285637</v>
      </c>
      <c r="G11" s="1">
        <v>18</v>
      </c>
      <c r="H11" s="1">
        <v>19</v>
      </c>
      <c r="I11" s="3"/>
      <c r="J11" s="16"/>
      <c r="K11" s="3"/>
      <c r="L11" s="3"/>
      <c r="M11" s="92"/>
      <c r="N11" s="84" t="str">
        <f t="shared" si="1"/>
        <v>Camden</v>
      </c>
      <c r="O11" s="84" t="str">
        <f t="shared" si="1"/>
        <v>South</v>
      </c>
      <c r="P11" s="84">
        <f t="shared" si="1"/>
        <v>63</v>
      </c>
      <c r="Q11" s="84">
        <f t="shared" si="1"/>
        <v>20282453</v>
      </c>
      <c r="R11" s="84">
        <f t="shared" si="1"/>
        <v>321943.6984126984</v>
      </c>
      <c r="S11" s="84">
        <f t="shared" si="1"/>
        <v>285637</v>
      </c>
      <c r="T11" s="85">
        <f t="shared" si="2"/>
        <v>18</v>
      </c>
      <c r="U11" s="85">
        <f t="shared" si="3"/>
        <v>19</v>
      </c>
      <c r="V11" s="86"/>
      <c r="W11" s="3"/>
    </row>
    <row r="12" spans="1:23" ht="15">
      <c r="A12" s="13" t="s">
        <v>19</v>
      </c>
      <c r="B12" s="14" t="s">
        <v>14</v>
      </c>
      <c r="C12" s="74">
        <v>134</v>
      </c>
      <c r="D12" s="1">
        <v>90453100</v>
      </c>
      <c r="E12" s="1">
        <f t="shared" si="0"/>
        <v>675023.1343283582</v>
      </c>
      <c r="F12" s="1">
        <v>552250</v>
      </c>
      <c r="G12" s="1">
        <v>6</v>
      </c>
      <c r="H12" s="1">
        <v>8</v>
      </c>
      <c r="I12" s="3"/>
      <c r="J12" s="16"/>
      <c r="K12" s="3"/>
      <c r="L12" s="3"/>
      <c r="M12" s="92"/>
      <c r="N12" s="84" t="str">
        <f t="shared" si="1"/>
        <v>Cape May</v>
      </c>
      <c r="O12" s="84" t="str">
        <f t="shared" si="1"/>
        <v>South</v>
      </c>
      <c r="P12" s="84">
        <f t="shared" si="1"/>
        <v>134</v>
      </c>
      <c r="Q12" s="84">
        <f t="shared" si="1"/>
        <v>90453100</v>
      </c>
      <c r="R12" s="84">
        <f t="shared" si="1"/>
        <v>675023.1343283582</v>
      </c>
      <c r="S12" s="84">
        <f t="shared" si="1"/>
        <v>552250</v>
      </c>
      <c r="T12" s="85">
        <f t="shared" si="2"/>
        <v>6</v>
      </c>
      <c r="U12" s="85">
        <f t="shared" si="3"/>
        <v>8</v>
      </c>
      <c r="V12" s="86"/>
      <c r="W12" s="3"/>
    </row>
    <row r="13" spans="1:23" ht="15">
      <c r="A13" s="13" t="s">
        <v>20</v>
      </c>
      <c r="B13" s="14" t="s">
        <v>14</v>
      </c>
      <c r="C13" s="74">
        <v>11</v>
      </c>
      <c r="D13" s="1">
        <v>1958637</v>
      </c>
      <c r="E13" s="1">
        <f t="shared" si="0"/>
        <v>178057.9090909091</v>
      </c>
      <c r="F13" s="1">
        <v>170000</v>
      </c>
      <c r="G13" s="1">
        <v>20</v>
      </c>
      <c r="H13" s="1">
        <v>20</v>
      </c>
      <c r="I13" s="3"/>
      <c r="J13" s="16"/>
      <c r="K13" s="3"/>
      <c r="L13" s="3"/>
      <c r="M13" s="92"/>
      <c r="N13" s="84" t="str">
        <f t="shared" si="1"/>
        <v>Cumberland</v>
      </c>
      <c r="O13" s="84" t="str">
        <f t="shared" si="1"/>
        <v>South</v>
      </c>
      <c r="P13" s="84">
        <f t="shared" si="1"/>
        <v>11</v>
      </c>
      <c r="Q13" s="84">
        <f t="shared" si="1"/>
        <v>1958637</v>
      </c>
      <c r="R13" s="84">
        <f t="shared" si="1"/>
        <v>178057.9090909091</v>
      </c>
      <c r="S13" s="84">
        <f t="shared" si="1"/>
        <v>170000</v>
      </c>
      <c r="T13" s="85">
        <f t="shared" si="2"/>
        <v>20</v>
      </c>
      <c r="U13" s="85">
        <f t="shared" si="3"/>
        <v>20</v>
      </c>
      <c r="V13" s="86"/>
      <c r="W13" s="3"/>
    </row>
    <row r="14" spans="1:23" ht="15">
      <c r="A14" s="13" t="s">
        <v>21</v>
      </c>
      <c r="B14" s="14" t="s">
        <v>16</v>
      </c>
      <c r="C14" s="74">
        <v>53</v>
      </c>
      <c r="D14" s="1">
        <v>44140059</v>
      </c>
      <c r="E14" s="1">
        <f t="shared" si="0"/>
        <v>832831.3018867924</v>
      </c>
      <c r="F14" s="1">
        <v>675000</v>
      </c>
      <c r="G14" s="1">
        <v>2</v>
      </c>
      <c r="H14" s="1">
        <v>2</v>
      </c>
      <c r="I14" s="3"/>
      <c r="J14" s="16"/>
      <c r="K14" s="3"/>
      <c r="L14" s="3"/>
      <c r="M14" s="92"/>
      <c r="N14" s="84" t="str">
        <f t="shared" si="1"/>
        <v>Essex</v>
      </c>
      <c r="O14" s="84" t="str">
        <f t="shared" si="1"/>
        <v>North</v>
      </c>
      <c r="P14" s="84">
        <f t="shared" si="1"/>
        <v>53</v>
      </c>
      <c r="Q14" s="84">
        <f t="shared" si="1"/>
        <v>44140059</v>
      </c>
      <c r="R14" s="84">
        <f t="shared" si="1"/>
        <v>832831.3018867924</v>
      </c>
      <c r="S14" s="84">
        <f t="shared" si="1"/>
        <v>675000</v>
      </c>
      <c r="T14" s="85">
        <f t="shared" si="2"/>
        <v>2</v>
      </c>
      <c r="U14" s="85">
        <f t="shared" si="3"/>
        <v>2</v>
      </c>
      <c r="V14" s="86"/>
      <c r="W14" s="3"/>
    </row>
    <row r="15" spans="1:23" ht="15">
      <c r="A15" s="13" t="s">
        <v>22</v>
      </c>
      <c r="B15" s="14" t="s">
        <v>14</v>
      </c>
      <c r="C15" s="74">
        <v>63</v>
      </c>
      <c r="D15" s="1">
        <v>18374707</v>
      </c>
      <c r="E15" s="1">
        <f t="shared" si="0"/>
        <v>291662.01587301586</v>
      </c>
      <c r="F15" s="1">
        <v>287500</v>
      </c>
      <c r="G15" s="1">
        <v>19</v>
      </c>
      <c r="H15" s="1">
        <v>18</v>
      </c>
      <c r="I15" s="3"/>
      <c r="J15" s="16"/>
      <c r="K15" s="3"/>
      <c r="L15" s="3"/>
      <c r="M15" s="92"/>
      <c r="N15" s="84" t="str">
        <f t="shared" si="1"/>
        <v>Gloucester</v>
      </c>
      <c r="O15" s="84" t="str">
        <f t="shared" si="1"/>
        <v>South</v>
      </c>
      <c r="P15" s="84">
        <f t="shared" si="1"/>
        <v>63</v>
      </c>
      <c r="Q15" s="84">
        <f t="shared" si="1"/>
        <v>18374707</v>
      </c>
      <c r="R15" s="84">
        <f t="shared" si="1"/>
        <v>291662.01587301586</v>
      </c>
      <c r="S15" s="84">
        <f t="shared" si="1"/>
        <v>287500</v>
      </c>
      <c r="T15" s="85">
        <f t="shared" si="2"/>
        <v>19</v>
      </c>
      <c r="U15" s="85">
        <f t="shared" si="3"/>
        <v>18</v>
      </c>
      <c r="V15" s="86"/>
      <c r="W15" s="3"/>
    </row>
    <row r="16" spans="1:23" ht="15">
      <c r="A16" s="13" t="s">
        <v>23</v>
      </c>
      <c r="B16" s="14" t="s">
        <v>16</v>
      </c>
      <c r="C16" s="74">
        <v>77</v>
      </c>
      <c r="D16" s="1">
        <v>54202331</v>
      </c>
      <c r="E16" s="1">
        <f t="shared" si="0"/>
        <v>703926.3766233766</v>
      </c>
      <c r="F16" s="1">
        <v>575000</v>
      </c>
      <c r="G16" s="1">
        <v>5</v>
      </c>
      <c r="H16" s="1">
        <v>6</v>
      </c>
      <c r="I16" s="3"/>
      <c r="J16" s="16"/>
      <c r="K16" s="3"/>
      <c r="L16" s="3"/>
      <c r="M16" s="92"/>
      <c r="N16" s="84" t="str">
        <f t="shared" si="1"/>
        <v>Hudson</v>
      </c>
      <c r="O16" s="84" t="str">
        <f t="shared" si="1"/>
        <v>North</v>
      </c>
      <c r="P16" s="84">
        <f t="shared" si="1"/>
        <v>77</v>
      </c>
      <c r="Q16" s="84">
        <f t="shared" si="1"/>
        <v>54202331</v>
      </c>
      <c r="R16" s="84">
        <f t="shared" si="1"/>
        <v>703926.3766233766</v>
      </c>
      <c r="S16" s="84">
        <f t="shared" si="1"/>
        <v>575000</v>
      </c>
      <c r="T16" s="85">
        <f t="shared" si="2"/>
        <v>5</v>
      </c>
      <c r="U16" s="85">
        <f t="shared" si="3"/>
        <v>6</v>
      </c>
      <c r="V16" s="86"/>
      <c r="W16" s="3"/>
    </row>
    <row r="17" spans="1:23" ht="15">
      <c r="A17" s="13" t="s">
        <v>24</v>
      </c>
      <c r="B17" s="14" t="s">
        <v>25</v>
      </c>
      <c r="C17" s="74">
        <v>19</v>
      </c>
      <c r="D17" s="1">
        <v>11481159</v>
      </c>
      <c r="E17" s="1">
        <f t="shared" si="0"/>
        <v>604271.5263157894</v>
      </c>
      <c r="F17" s="1">
        <v>573889</v>
      </c>
      <c r="G17" s="1">
        <v>9</v>
      </c>
      <c r="H17" s="1">
        <v>7</v>
      </c>
      <c r="I17" s="3"/>
      <c r="J17" s="16"/>
      <c r="K17" s="3"/>
      <c r="L17" s="3"/>
      <c r="M17" s="92"/>
      <c r="N17" s="84" t="str">
        <f t="shared" si="1"/>
        <v>Hunterdon</v>
      </c>
      <c r="O17" s="84" t="str">
        <f t="shared" si="1"/>
        <v>Central</v>
      </c>
      <c r="P17" s="84">
        <f t="shared" si="1"/>
        <v>19</v>
      </c>
      <c r="Q17" s="84">
        <f t="shared" si="1"/>
        <v>11481159</v>
      </c>
      <c r="R17" s="84">
        <f t="shared" si="1"/>
        <v>604271.5263157894</v>
      </c>
      <c r="S17" s="84">
        <f t="shared" si="1"/>
        <v>573889</v>
      </c>
      <c r="T17" s="85">
        <f t="shared" si="2"/>
        <v>9</v>
      </c>
      <c r="U17" s="85">
        <f t="shared" si="3"/>
        <v>7</v>
      </c>
      <c r="V17" s="86"/>
      <c r="W17" s="3"/>
    </row>
    <row r="18" spans="1:23" ht="15">
      <c r="A18" s="13" t="s">
        <v>26</v>
      </c>
      <c r="B18" s="14" t="s">
        <v>25</v>
      </c>
      <c r="C18" s="74">
        <v>42</v>
      </c>
      <c r="D18" s="1">
        <v>27128876</v>
      </c>
      <c r="E18" s="1">
        <f t="shared" si="0"/>
        <v>645925.619047619</v>
      </c>
      <c r="F18" s="1">
        <v>407922.5</v>
      </c>
      <c r="G18" s="1">
        <v>7</v>
      </c>
      <c r="H18" s="1">
        <v>12</v>
      </c>
      <c r="I18" s="3"/>
      <c r="J18" s="16"/>
      <c r="K18" s="3"/>
      <c r="L18" s="3"/>
      <c r="M18" s="92"/>
      <c r="N18" s="84" t="str">
        <f t="shared" si="1"/>
        <v>Mercer</v>
      </c>
      <c r="O18" s="84" t="str">
        <f t="shared" si="1"/>
        <v>Central</v>
      </c>
      <c r="P18" s="84">
        <f t="shared" si="1"/>
        <v>42</v>
      </c>
      <c r="Q18" s="84">
        <f t="shared" si="1"/>
        <v>27128876</v>
      </c>
      <c r="R18" s="84">
        <f t="shared" si="1"/>
        <v>645925.619047619</v>
      </c>
      <c r="S18" s="84">
        <f t="shared" si="1"/>
        <v>407922.5</v>
      </c>
      <c r="T18" s="85">
        <f t="shared" si="2"/>
        <v>7</v>
      </c>
      <c r="U18" s="85">
        <f t="shared" si="3"/>
        <v>12</v>
      </c>
      <c r="V18" s="86"/>
      <c r="W18" s="3"/>
    </row>
    <row r="19" spans="1:23" ht="15">
      <c r="A19" s="13" t="s">
        <v>27</v>
      </c>
      <c r="B19" s="14" t="s">
        <v>25</v>
      </c>
      <c r="C19" s="74">
        <v>174</v>
      </c>
      <c r="D19" s="1">
        <v>100190918</v>
      </c>
      <c r="E19" s="1">
        <f t="shared" si="0"/>
        <v>575809.8735632184</v>
      </c>
      <c r="F19" s="1">
        <v>581204</v>
      </c>
      <c r="G19" s="1">
        <v>11</v>
      </c>
      <c r="H19" s="1">
        <v>5</v>
      </c>
      <c r="I19" s="3"/>
      <c r="J19" s="16"/>
      <c r="K19" s="3"/>
      <c r="L19" s="3"/>
      <c r="M19" s="92"/>
      <c r="N19" s="84" t="str">
        <f t="shared" si="1"/>
        <v>Middlesex</v>
      </c>
      <c r="O19" s="84" t="str">
        <f t="shared" si="1"/>
        <v>Central</v>
      </c>
      <c r="P19" s="84">
        <f t="shared" si="1"/>
        <v>174</v>
      </c>
      <c r="Q19" s="84">
        <f t="shared" si="1"/>
        <v>100190918</v>
      </c>
      <c r="R19" s="84">
        <f t="shared" si="1"/>
        <v>575809.8735632184</v>
      </c>
      <c r="S19" s="84">
        <f t="shared" si="1"/>
        <v>581204</v>
      </c>
      <c r="T19" s="85">
        <f t="shared" si="2"/>
        <v>11</v>
      </c>
      <c r="U19" s="85">
        <f t="shared" si="3"/>
        <v>5</v>
      </c>
      <c r="V19" s="86"/>
      <c r="W19" s="3"/>
    </row>
    <row r="20" spans="1:23" ht="15">
      <c r="A20" s="13" t="s">
        <v>28</v>
      </c>
      <c r="B20" s="14" t="s">
        <v>25</v>
      </c>
      <c r="C20" s="74">
        <v>190</v>
      </c>
      <c r="D20" s="1">
        <v>117962611</v>
      </c>
      <c r="E20" s="1">
        <f t="shared" si="0"/>
        <v>620855.847368421</v>
      </c>
      <c r="F20" s="1">
        <v>461302</v>
      </c>
      <c r="G20" s="1">
        <v>8</v>
      </c>
      <c r="H20" s="1">
        <v>10</v>
      </c>
      <c r="I20" s="3"/>
      <c r="J20" s="16"/>
      <c r="K20" s="3"/>
      <c r="L20" s="3"/>
      <c r="M20" s="92"/>
      <c r="N20" s="84" t="str">
        <f t="shared" si="1"/>
        <v>Monmouth</v>
      </c>
      <c r="O20" s="84" t="str">
        <f t="shared" si="1"/>
        <v>Central</v>
      </c>
      <c r="P20" s="84">
        <f t="shared" si="1"/>
        <v>190</v>
      </c>
      <c r="Q20" s="84">
        <f t="shared" si="1"/>
        <v>117962611</v>
      </c>
      <c r="R20" s="84">
        <f t="shared" si="1"/>
        <v>620855.847368421</v>
      </c>
      <c r="S20" s="84">
        <f t="shared" si="1"/>
        <v>461302</v>
      </c>
      <c r="T20" s="85">
        <f t="shared" si="2"/>
        <v>8</v>
      </c>
      <c r="U20" s="85">
        <f t="shared" si="3"/>
        <v>10</v>
      </c>
      <c r="V20" s="86"/>
      <c r="W20" s="3"/>
    </row>
    <row r="21" spans="1:23" ht="15">
      <c r="A21" s="13" t="s">
        <v>29</v>
      </c>
      <c r="B21" s="14" t="s">
        <v>16</v>
      </c>
      <c r="C21" s="74">
        <v>89</v>
      </c>
      <c r="D21" s="1">
        <v>78275234</v>
      </c>
      <c r="E21" s="1">
        <f t="shared" si="0"/>
        <v>879497.011235955</v>
      </c>
      <c r="F21" s="1">
        <v>699900</v>
      </c>
      <c r="G21" s="1">
        <v>1</v>
      </c>
      <c r="H21" s="1">
        <v>1</v>
      </c>
      <c r="I21" s="3"/>
      <c r="J21" s="16"/>
      <c r="K21" s="3"/>
      <c r="L21" s="3"/>
      <c r="M21" s="92"/>
      <c r="N21" s="84" t="str">
        <f t="shared" si="1"/>
        <v>Morris</v>
      </c>
      <c r="O21" s="84" t="str">
        <f t="shared" si="1"/>
        <v>North</v>
      </c>
      <c r="P21" s="84">
        <f t="shared" si="1"/>
        <v>89</v>
      </c>
      <c r="Q21" s="84">
        <f t="shared" si="1"/>
        <v>78275234</v>
      </c>
      <c r="R21" s="84">
        <f t="shared" si="1"/>
        <v>879497.011235955</v>
      </c>
      <c r="S21" s="84">
        <f t="shared" si="1"/>
        <v>699900</v>
      </c>
      <c r="T21" s="85">
        <f t="shared" si="2"/>
        <v>1</v>
      </c>
      <c r="U21" s="85">
        <f t="shared" si="3"/>
        <v>1</v>
      </c>
      <c r="V21" s="86"/>
      <c r="W21" s="3"/>
    </row>
    <row r="22" spans="1:23" ht="15">
      <c r="A22" s="13" t="s">
        <v>30</v>
      </c>
      <c r="B22" s="14" t="s">
        <v>25</v>
      </c>
      <c r="C22" s="74">
        <v>517</v>
      </c>
      <c r="D22" s="1">
        <v>227191950</v>
      </c>
      <c r="E22" s="1">
        <f t="shared" si="0"/>
        <v>439442.8433268859</v>
      </c>
      <c r="F22" s="1">
        <v>364412</v>
      </c>
      <c r="G22" s="1">
        <v>14</v>
      </c>
      <c r="H22" s="1">
        <v>14</v>
      </c>
      <c r="I22" s="3"/>
      <c r="J22" s="16"/>
      <c r="K22" s="3"/>
      <c r="L22" s="3"/>
      <c r="M22" s="92"/>
      <c r="N22" s="84" t="str">
        <f t="shared" si="1"/>
        <v>Ocean</v>
      </c>
      <c r="O22" s="84" t="str">
        <f t="shared" si="1"/>
        <v>Central</v>
      </c>
      <c r="P22" s="84">
        <f t="shared" si="1"/>
        <v>517</v>
      </c>
      <c r="Q22" s="84">
        <f t="shared" si="1"/>
        <v>227191950</v>
      </c>
      <c r="R22" s="84">
        <f t="shared" si="1"/>
        <v>439442.8433268859</v>
      </c>
      <c r="S22" s="84">
        <f t="shared" si="1"/>
        <v>364412</v>
      </c>
      <c r="T22" s="85">
        <f t="shared" si="2"/>
        <v>14</v>
      </c>
      <c r="U22" s="85">
        <f t="shared" si="3"/>
        <v>14</v>
      </c>
      <c r="V22" s="86"/>
      <c r="W22" s="3"/>
    </row>
    <row r="23" spans="1:23" ht="15">
      <c r="A23" s="13" t="s">
        <v>31</v>
      </c>
      <c r="B23" s="14" t="s">
        <v>16</v>
      </c>
      <c r="C23" s="74">
        <v>32</v>
      </c>
      <c r="D23" s="1">
        <v>15651626</v>
      </c>
      <c r="E23" s="1">
        <f t="shared" si="0"/>
        <v>489113.3125</v>
      </c>
      <c r="F23" s="1">
        <v>471240</v>
      </c>
      <c r="G23" s="1">
        <v>13</v>
      </c>
      <c r="H23" s="1">
        <v>9</v>
      </c>
      <c r="I23" s="3"/>
      <c r="J23" s="16"/>
      <c r="K23" s="3"/>
      <c r="L23" s="3"/>
      <c r="M23" s="92"/>
      <c r="N23" s="84" t="str">
        <f t="shared" si="1"/>
        <v>Passaic</v>
      </c>
      <c r="O23" s="84" t="str">
        <f t="shared" si="1"/>
        <v>North</v>
      </c>
      <c r="P23" s="84">
        <f t="shared" si="1"/>
        <v>32</v>
      </c>
      <c r="Q23" s="84">
        <f t="shared" si="1"/>
        <v>15651626</v>
      </c>
      <c r="R23" s="84">
        <f t="shared" si="1"/>
        <v>489113.3125</v>
      </c>
      <c r="S23" s="84">
        <f t="shared" si="1"/>
        <v>471240</v>
      </c>
      <c r="T23" s="85">
        <f t="shared" si="2"/>
        <v>13</v>
      </c>
      <c r="U23" s="85">
        <f t="shared" si="3"/>
        <v>9</v>
      </c>
      <c r="V23" s="86"/>
      <c r="W23" s="3"/>
    </row>
    <row r="24" spans="1:23" ht="15">
      <c r="A24" s="13" t="s">
        <v>32</v>
      </c>
      <c r="B24" s="14" t="s">
        <v>14</v>
      </c>
      <c r="C24" s="74">
        <v>1</v>
      </c>
      <c r="D24" s="1">
        <v>149900</v>
      </c>
      <c r="E24" s="1">
        <f t="shared" si="0"/>
        <v>149900</v>
      </c>
      <c r="F24" s="1">
        <v>149900</v>
      </c>
      <c r="G24" s="1">
        <v>21</v>
      </c>
      <c r="H24" s="1">
        <v>21</v>
      </c>
      <c r="I24" s="3"/>
      <c r="J24" s="16"/>
      <c r="K24" s="3"/>
      <c r="L24" s="3"/>
      <c r="M24" s="92"/>
      <c r="N24" s="84" t="str">
        <f aca="true" t="shared" si="4" ref="N24:S30">A24</f>
        <v>Salem</v>
      </c>
      <c r="O24" s="84" t="str">
        <f t="shared" si="4"/>
        <v>South</v>
      </c>
      <c r="P24" s="84">
        <f t="shared" si="4"/>
        <v>1</v>
      </c>
      <c r="Q24" s="84">
        <f t="shared" si="4"/>
        <v>149900</v>
      </c>
      <c r="R24" s="84">
        <f t="shared" si="4"/>
        <v>149900</v>
      </c>
      <c r="S24" s="84">
        <f t="shared" si="4"/>
        <v>149900</v>
      </c>
      <c r="T24" s="85">
        <f t="shared" si="2"/>
        <v>21</v>
      </c>
      <c r="U24" s="85">
        <f t="shared" si="3"/>
        <v>21</v>
      </c>
      <c r="V24" s="86"/>
      <c r="W24" s="3"/>
    </row>
    <row r="25" spans="1:23" ht="15">
      <c r="A25" s="13" t="s">
        <v>33</v>
      </c>
      <c r="B25" s="14" t="s">
        <v>25</v>
      </c>
      <c r="C25" s="74">
        <v>91</v>
      </c>
      <c r="D25" s="1">
        <v>68998678</v>
      </c>
      <c r="E25" s="1">
        <f t="shared" si="0"/>
        <v>758227.2307692308</v>
      </c>
      <c r="F25" s="1">
        <v>629224</v>
      </c>
      <c r="G25" s="1">
        <v>4</v>
      </c>
      <c r="H25" s="1">
        <v>4</v>
      </c>
      <c r="I25" s="3"/>
      <c r="J25" s="16"/>
      <c r="K25" s="3"/>
      <c r="L25" s="3"/>
      <c r="M25" s="92"/>
      <c r="N25" s="84" t="str">
        <f t="shared" si="4"/>
        <v>Somerset</v>
      </c>
      <c r="O25" s="84" t="str">
        <f t="shared" si="4"/>
        <v>Central</v>
      </c>
      <c r="P25" s="84">
        <f t="shared" si="4"/>
        <v>91</v>
      </c>
      <c r="Q25" s="84">
        <f t="shared" si="4"/>
        <v>68998678</v>
      </c>
      <c r="R25" s="84">
        <f t="shared" si="4"/>
        <v>758227.2307692308</v>
      </c>
      <c r="S25" s="84">
        <f t="shared" si="4"/>
        <v>629224</v>
      </c>
      <c r="T25" s="85">
        <f t="shared" si="2"/>
        <v>4</v>
      </c>
      <c r="U25" s="85">
        <f t="shared" si="3"/>
        <v>4</v>
      </c>
      <c r="V25" s="86"/>
      <c r="W25" s="3"/>
    </row>
    <row r="26" spans="1:23" ht="15">
      <c r="A26" s="13" t="s">
        <v>34</v>
      </c>
      <c r="B26" s="14" t="s">
        <v>16</v>
      </c>
      <c r="C26" s="74">
        <v>8</v>
      </c>
      <c r="D26" s="1">
        <v>3173663</v>
      </c>
      <c r="E26" s="1">
        <f t="shared" si="0"/>
        <v>396707.875</v>
      </c>
      <c r="F26" s="1">
        <v>351462.5</v>
      </c>
      <c r="G26" s="1">
        <v>16</v>
      </c>
      <c r="H26" s="1">
        <v>17</v>
      </c>
      <c r="I26" s="3"/>
      <c r="J26" s="16"/>
      <c r="K26" s="3"/>
      <c r="L26" s="3"/>
      <c r="M26" s="92"/>
      <c r="N26" s="84" t="str">
        <f t="shared" si="4"/>
        <v>Sussex</v>
      </c>
      <c r="O26" s="84" t="str">
        <f t="shared" si="4"/>
        <v>North</v>
      </c>
      <c r="P26" s="84">
        <f t="shared" si="4"/>
        <v>8</v>
      </c>
      <c r="Q26" s="84">
        <f t="shared" si="4"/>
        <v>3173663</v>
      </c>
      <c r="R26" s="84">
        <f t="shared" si="4"/>
        <v>396707.875</v>
      </c>
      <c r="S26" s="84">
        <f t="shared" si="4"/>
        <v>351462.5</v>
      </c>
      <c r="T26" s="85">
        <f t="shared" si="2"/>
        <v>16</v>
      </c>
      <c r="U26" s="85">
        <f t="shared" si="3"/>
        <v>17</v>
      </c>
      <c r="V26" s="86"/>
      <c r="W26" s="3"/>
    </row>
    <row r="27" spans="1:23" ht="15">
      <c r="A27" s="13" t="s">
        <v>35</v>
      </c>
      <c r="B27" s="14" t="s">
        <v>16</v>
      </c>
      <c r="C27" s="74">
        <v>93</v>
      </c>
      <c r="D27" s="1">
        <v>54625638</v>
      </c>
      <c r="E27" s="1">
        <f t="shared" si="0"/>
        <v>587372.4516129033</v>
      </c>
      <c r="F27" s="1">
        <v>427999</v>
      </c>
      <c r="G27" s="1">
        <v>10</v>
      </c>
      <c r="H27" s="1">
        <v>11</v>
      </c>
      <c r="I27" s="3"/>
      <c r="J27" s="16"/>
      <c r="K27" s="3"/>
      <c r="L27" s="3"/>
      <c r="M27" s="92"/>
      <c r="N27" s="84" t="str">
        <f t="shared" si="4"/>
        <v>Union</v>
      </c>
      <c r="O27" s="84" t="str">
        <f t="shared" si="4"/>
        <v>North</v>
      </c>
      <c r="P27" s="84">
        <f t="shared" si="4"/>
        <v>93</v>
      </c>
      <c r="Q27" s="84">
        <f t="shared" si="4"/>
        <v>54625638</v>
      </c>
      <c r="R27" s="84">
        <f t="shared" si="4"/>
        <v>587372.4516129033</v>
      </c>
      <c r="S27" s="84">
        <f t="shared" si="4"/>
        <v>427999</v>
      </c>
      <c r="T27" s="85">
        <f t="shared" si="2"/>
        <v>10</v>
      </c>
      <c r="U27" s="85">
        <f t="shared" si="3"/>
        <v>11</v>
      </c>
      <c r="V27" s="86"/>
      <c r="W27" s="3"/>
    </row>
    <row r="28" spans="1:23" ht="15">
      <c r="A28" s="13" t="s">
        <v>0</v>
      </c>
      <c r="B28" s="14" t="s">
        <v>16</v>
      </c>
      <c r="C28" s="74">
        <v>13</v>
      </c>
      <c r="D28" s="1">
        <v>4739075</v>
      </c>
      <c r="E28" s="1">
        <f t="shared" si="0"/>
        <v>364544.23076923075</v>
      </c>
      <c r="F28" s="1">
        <v>360000</v>
      </c>
      <c r="G28" s="1">
        <v>17</v>
      </c>
      <c r="H28" s="1">
        <v>15</v>
      </c>
      <c r="I28" s="3"/>
      <c r="J28" s="16"/>
      <c r="K28" s="3"/>
      <c r="L28" s="3"/>
      <c r="M28" s="92"/>
      <c r="N28" s="84" t="str">
        <f t="shared" si="4"/>
        <v>Warren</v>
      </c>
      <c r="O28" s="84" t="str">
        <f t="shared" si="4"/>
        <v>North</v>
      </c>
      <c r="P28" s="84">
        <f t="shared" si="4"/>
        <v>13</v>
      </c>
      <c r="Q28" s="84">
        <f t="shared" si="4"/>
        <v>4739075</v>
      </c>
      <c r="R28" s="84">
        <f t="shared" si="4"/>
        <v>364544.23076923075</v>
      </c>
      <c r="S28" s="84">
        <f t="shared" si="4"/>
        <v>360000</v>
      </c>
      <c r="T28" s="85">
        <f t="shared" si="2"/>
        <v>17</v>
      </c>
      <c r="U28" s="85">
        <f t="shared" si="3"/>
        <v>15</v>
      </c>
      <c r="V28" s="86"/>
      <c r="W28" s="3"/>
    </row>
    <row r="29" spans="1:23" ht="15">
      <c r="A29" s="7"/>
      <c r="B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92"/>
      <c r="N29" s="84"/>
      <c r="O29" s="87"/>
      <c r="P29" s="87"/>
      <c r="Q29" s="87"/>
      <c r="R29" s="87"/>
      <c r="S29" s="87"/>
      <c r="T29" s="87"/>
      <c r="U29" s="87"/>
      <c r="V29" s="86"/>
      <c r="W29" s="3"/>
    </row>
    <row r="30" spans="1:23" ht="15">
      <c r="A30" s="19" t="s">
        <v>36</v>
      </c>
      <c r="B30" s="7"/>
      <c r="C30" s="16">
        <f>SUM(C7:C28)</f>
        <v>2023</v>
      </c>
      <c r="D30" s="17">
        <f>SUM(D7:D28)</f>
        <v>1162488435</v>
      </c>
      <c r="E30" s="17">
        <f>D30/C30</f>
        <v>574635.9045971329</v>
      </c>
      <c r="F30" s="17">
        <v>439000</v>
      </c>
      <c r="G30" s="22"/>
      <c r="H30" s="22"/>
      <c r="I30" s="3"/>
      <c r="J30" s="3"/>
      <c r="K30" s="3"/>
      <c r="L30" s="3"/>
      <c r="M30" s="92"/>
      <c r="N30" s="88" t="str">
        <f t="shared" si="4"/>
        <v>New Jersey</v>
      </c>
      <c r="O30" s="89"/>
      <c r="P30" s="88">
        <f>C30</f>
        <v>2023</v>
      </c>
      <c r="Q30" s="90">
        <f>D30</f>
        <v>1162488435</v>
      </c>
      <c r="R30" s="90">
        <f>E30</f>
        <v>574635.9045971329</v>
      </c>
      <c r="S30" s="90">
        <f>F30</f>
        <v>439000</v>
      </c>
      <c r="T30" s="87"/>
      <c r="U30" s="87"/>
      <c r="V30" s="86"/>
      <c r="W30" s="3"/>
    </row>
    <row r="31" spans="1:2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3"/>
      <c r="N31" s="94"/>
      <c r="O31" s="94"/>
      <c r="P31" s="94"/>
      <c r="Q31" s="94"/>
      <c r="R31" s="94"/>
      <c r="S31" s="94"/>
      <c r="T31" s="94"/>
      <c r="U31" s="94"/>
      <c r="V31" s="95"/>
      <c r="W31" s="3"/>
    </row>
    <row r="32" spans="1:2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4" max="4" width="18.00390625" style="0" customWidth="1"/>
    <col min="5" max="5" width="13.28125" style="0" customWidth="1"/>
    <col min="13" max="13" width="3.8515625" style="0" customWidth="1"/>
    <col min="14" max="14" width="15.00390625" style="0" customWidth="1"/>
    <col min="17" max="17" width="15.57421875" style="0" customWidth="1"/>
    <col min="18" max="18" width="14.00390625" style="0" customWidth="1"/>
    <col min="19" max="19" width="16.421875" style="0" customWidth="1"/>
    <col min="20" max="20" width="14.57421875" style="0" customWidth="1"/>
    <col min="21" max="21" width="14.140625" style="0" customWidth="1"/>
    <col min="22" max="22" width="3.28125" style="0" customWidth="1"/>
  </cols>
  <sheetData>
    <row r="1" spans="1:23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3" t="s">
        <v>44</v>
      </c>
      <c r="N1" s="3"/>
      <c r="O1" s="3"/>
      <c r="P1" s="3"/>
      <c r="Q1" s="3"/>
      <c r="R1" s="3"/>
      <c r="S1" s="3"/>
      <c r="T1" s="3"/>
      <c r="U1" s="3"/>
      <c r="V1" s="96"/>
      <c r="W1" s="3"/>
    </row>
    <row r="2" spans="1:23" ht="15.75">
      <c r="A2" s="5" t="s">
        <v>2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55"/>
      <c r="N2" s="56" t="str">
        <f>A2</f>
        <v>Average and median sales prices of new houses issued a new home warranty, </v>
      </c>
      <c r="O2" s="78"/>
      <c r="P2" s="78"/>
      <c r="Q2" s="78"/>
      <c r="R2" s="78"/>
      <c r="S2" s="78"/>
      <c r="T2" s="78"/>
      <c r="U2" s="78"/>
      <c r="V2" s="62"/>
      <c r="W2" s="3"/>
    </row>
    <row r="3" spans="1:23" ht="15">
      <c r="A3" s="6" t="s">
        <v>48</v>
      </c>
      <c r="B3" s="3"/>
      <c r="C3" s="4"/>
      <c r="D3" s="3"/>
      <c r="E3" s="3"/>
      <c r="F3" s="3"/>
      <c r="G3" s="3"/>
      <c r="H3" s="3"/>
      <c r="I3" s="3"/>
      <c r="J3" s="50"/>
      <c r="K3" s="3"/>
      <c r="L3" s="3"/>
      <c r="M3" s="59"/>
      <c r="N3" s="60" t="str">
        <f>A3</f>
        <v>2015, fourth quarter (preliminary)</v>
      </c>
      <c r="O3" s="61"/>
      <c r="P3" s="61"/>
      <c r="Q3" s="61"/>
      <c r="R3" s="61"/>
      <c r="S3" s="61"/>
      <c r="T3" s="61"/>
      <c r="U3" s="61"/>
      <c r="V3" s="62"/>
      <c r="W3" s="3"/>
    </row>
    <row r="4" spans="1:23" ht="15">
      <c r="A4" s="7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3"/>
      <c r="N4" s="64" t="str">
        <f>A4</f>
        <v>Source:  New Jersey Department of Community Affairs</v>
      </c>
      <c r="O4" s="65"/>
      <c r="P4" s="65"/>
      <c r="Q4" s="65"/>
      <c r="R4" s="65"/>
      <c r="S4" s="65"/>
      <c r="T4" s="65"/>
      <c r="U4" s="65"/>
      <c r="V4" s="66"/>
      <c r="W4" s="3"/>
    </row>
    <row r="5" spans="1:23" ht="15">
      <c r="A5" s="3"/>
      <c r="B5" s="3"/>
      <c r="C5" s="8"/>
      <c r="D5" s="8"/>
      <c r="E5" s="8"/>
      <c r="F5" s="8"/>
      <c r="G5" s="51" t="s">
        <v>4</v>
      </c>
      <c r="H5" s="51" t="s">
        <v>5</v>
      </c>
      <c r="I5" s="3"/>
      <c r="J5" s="3"/>
      <c r="K5" s="3"/>
      <c r="L5" s="3"/>
      <c r="M5" s="38"/>
      <c r="N5" s="75"/>
      <c r="O5" s="75"/>
      <c r="P5" s="76"/>
      <c r="Q5" s="76"/>
      <c r="R5" s="76"/>
      <c r="S5" s="76"/>
      <c r="T5" s="77" t="s">
        <v>4</v>
      </c>
      <c r="U5" s="77" t="s">
        <v>5</v>
      </c>
      <c r="V5" s="79"/>
      <c r="W5" s="3"/>
    </row>
    <row r="6" spans="1:23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51" t="s">
        <v>8</v>
      </c>
      <c r="H6" s="51" t="s">
        <v>8</v>
      </c>
      <c r="I6" s="3"/>
      <c r="J6" s="3"/>
      <c r="K6" s="3"/>
      <c r="L6" s="3"/>
      <c r="M6" s="53"/>
      <c r="N6" s="71"/>
      <c r="O6" s="71"/>
      <c r="P6" s="72" t="s">
        <v>6</v>
      </c>
      <c r="Q6" s="72" t="s">
        <v>7</v>
      </c>
      <c r="R6" s="72" t="s">
        <v>4</v>
      </c>
      <c r="S6" s="72" t="s">
        <v>5</v>
      </c>
      <c r="T6" s="72" t="s">
        <v>8</v>
      </c>
      <c r="U6" s="72" t="s">
        <v>8</v>
      </c>
      <c r="V6" s="37"/>
      <c r="W6" s="3"/>
    </row>
    <row r="7" spans="1:23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34" t="s">
        <v>12</v>
      </c>
      <c r="H7" s="34" t="s">
        <v>12</v>
      </c>
      <c r="I7" s="3"/>
      <c r="J7" s="3"/>
      <c r="K7" s="3"/>
      <c r="L7" s="3"/>
      <c r="M7" s="53"/>
      <c r="N7" s="26" t="s">
        <v>9</v>
      </c>
      <c r="O7" s="26" t="s">
        <v>10</v>
      </c>
      <c r="P7" s="27" t="s">
        <v>11</v>
      </c>
      <c r="Q7" s="27" t="s">
        <v>1</v>
      </c>
      <c r="R7" s="27" t="s">
        <v>8</v>
      </c>
      <c r="S7" s="27" t="s">
        <v>8</v>
      </c>
      <c r="T7" s="27" t="s">
        <v>12</v>
      </c>
      <c r="U7" s="27" t="s">
        <v>12</v>
      </c>
      <c r="V7" s="37"/>
      <c r="W7" s="3"/>
    </row>
    <row r="8" spans="1:23" ht="15.75" thickTop="1">
      <c r="A8" s="13" t="s">
        <v>13</v>
      </c>
      <c r="B8" s="14" t="s">
        <v>14</v>
      </c>
      <c r="C8" s="1">
        <v>68</v>
      </c>
      <c r="D8" s="1">
        <v>34322219</v>
      </c>
      <c r="E8" s="1">
        <f aca="true" t="shared" si="0" ref="E8:E28">D8/C8</f>
        <v>504738.51470588235</v>
      </c>
      <c r="F8" s="1">
        <v>323775</v>
      </c>
      <c r="G8" s="1">
        <v>13</v>
      </c>
      <c r="H8" s="1">
        <v>17</v>
      </c>
      <c r="I8" s="3"/>
      <c r="J8" s="17"/>
      <c r="K8" s="3"/>
      <c r="L8" s="3"/>
      <c r="M8" s="91"/>
      <c r="N8" s="80" t="str">
        <f aca="true" t="shared" si="1" ref="N8:U23">A8</f>
        <v>Atlantic</v>
      </c>
      <c r="O8" s="80" t="str">
        <f t="shared" si="1"/>
        <v>South</v>
      </c>
      <c r="P8" s="80">
        <f t="shared" si="1"/>
        <v>68</v>
      </c>
      <c r="Q8" s="80">
        <f t="shared" si="1"/>
        <v>34322219</v>
      </c>
      <c r="R8" s="80">
        <f t="shared" si="1"/>
        <v>504738.51470588235</v>
      </c>
      <c r="S8" s="81">
        <f t="shared" si="1"/>
        <v>323775</v>
      </c>
      <c r="T8" s="82">
        <f>G8</f>
        <v>13</v>
      </c>
      <c r="U8" s="82">
        <f>H8</f>
        <v>17</v>
      </c>
      <c r="V8" s="83"/>
      <c r="W8" s="3"/>
    </row>
    <row r="9" spans="1:23" ht="15">
      <c r="A9" s="13" t="s">
        <v>15</v>
      </c>
      <c r="B9" s="14" t="s">
        <v>16</v>
      </c>
      <c r="C9" s="1">
        <v>165</v>
      </c>
      <c r="D9" s="1">
        <v>125076224</v>
      </c>
      <c r="E9" s="1">
        <f t="shared" si="0"/>
        <v>758037.7212121212</v>
      </c>
      <c r="F9" s="1">
        <v>626017</v>
      </c>
      <c r="G9" s="1">
        <v>3</v>
      </c>
      <c r="H9" s="1">
        <v>3</v>
      </c>
      <c r="I9" s="3"/>
      <c r="J9" s="16"/>
      <c r="K9" s="3"/>
      <c r="L9" s="3"/>
      <c r="M9" s="92"/>
      <c r="N9" s="84" t="str">
        <f t="shared" si="1"/>
        <v>Bergen</v>
      </c>
      <c r="O9" s="84" t="str">
        <f t="shared" si="1"/>
        <v>North</v>
      </c>
      <c r="P9" s="84">
        <f t="shared" si="1"/>
        <v>165</v>
      </c>
      <c r="Q9" s="84">
        <f t="shared" si="1"/>
        <v>125076224</v>
      </c>
      <c r="R9" s="84">
        <f t="shared" si="1"/>
        <v>758037.7212121212</v>
      </c>
      <c r="S9" s="84">
        <f t="shared" si="1"/>
        <v>626017</v>
      </c>
      <c r="T9" s="85">
        <f t="shared" si="1"/>
        <v>3</v>
      </c>
      <c r="U9" s="85">
        <f t="shared" si="1"/>
        <v>3</v>
      </c>
      <c r="V9" s="86"/>
      <c r="W9" s="3"/>
    </row>
    <row r="10" spans="1:23" ht="15">
      <c r="A10" s="13" t="s">
        <v>17</v>
      </c>
      <c r="B10" s="14" t="s">
        <v>14</v>
      </c>
      <c r="C10" s="1">
        <v>104</v>
      </c>
      <c r="D10" s="1">
        <v>45436859</v>
      </c>
      <c r="E10" s="1">
        <f t="shared" si="0"/>
        <v>436892.875</v>
      </c>
      <c r="F10" s="1">
        <v>397652</v>
      </c>
      <c r="G10" s="1">
        <v>14</v>
      </c>
      <c r="H10" s="1">
        <v>13</v>
      </c>
      <c r="I10" s="3"/>
      <c r="J10" s="16"/>
      <c r="K10" s="3"/>
      <c r="L10" s="3"/>
      <c r="M10" s="92"/>
      <c r="N10" s="84" t="str">
        <f t="shared" si="1"/>
        <v>Burlington</v>
      </c>
      <c r="O10" s="84" t="str">
        <f t="shared" si="1"/>
        <v>South</v>
      </c>
      <c r="P10" s="84">
        <f t="shared" si="1"/>
        <v>104</v>
      </c>
      <c r="Q10" s="84">
        <f t="shared" si="1"/>
        <v>45436859</v>
      </c>
      <c r="R10" s="84">
        <f t="shared" si="1"/>
        <v>436892.875</v>
      </c>
      <c r="S10" s="84">
        <f t="shared" si="1"/>
        <v>397652</v>
      </c>
      <c r="T10" s="85">
        <f t="shared" si="1"/>
        <v>14</v>
      </c>
      <c r="U10" s="85">
        <f t="shared" si="1"/>
        <v>13</v>
      </c>
      <c r="V10" s="86"/>
      <c r="W10" s="3"/>
    </row>
    <row r="11" spans="1:23" ht="15">
      <c r="A11" s="13" t="s">
        <v>18</v>
      </c>
      <c r="B11" s="14" t="s">
        <v>14</v>
      </c>
      <c r="C11" s="1">
        <v>80</v>
      </c>
      <c r="D11" s="1">
        <v>28109630</v>
      </c>
      <c r="E11" s="1">
        <f t="shared" si="0"/>
        <v>351370.375</v>
      </c>
      <c r="F11" s="1">
        <v>279107.5</v>
      </c>
      <c r="G11" s="1">
        <v>18</v>
      </c>
      <c r="H11" s="1">
        <v>19</v>
      </c>
      <c r="I11" s="3"/>
      <c r="J11" s="16"/>
      <c r="K11" s="3"/>
      <c r="L11" s="3"/>
      <c r="M11" s="92"/>
      <c r="N11" s="84" t="str">
        <f t="shared" si="1"/>
        <v>Camden</v>
      </c>
      <c r="O11" s="84" t="str">
        <f t="shared" si="1"/>
        <v>South</v>
      </c>
      <c r="P11" s="84">
        <f t="shared" si="1"/>
        <v>80</v>
      </c>
      <c r="Q11" s="84">
        <f t="shared" si="1"/>
        <v>28109630</v>
      </c>
      <c r="R11" s="84">
        <f t="shared" si="1"/>
        <v>351370.375</v>
      </c>
      <c r="S11" s="84">
        <f t="shared" si="1"/>
        <v>279107.5</v>
      </c>
      <c r="T11" s="85">
        <f t="shared" si="1"/>
        <v>18</v>
      </c>
      <c r="U11" s="85">
        <f t="shared" si="1"/>
        <v>19</v>
      </c>
      <c r="V11" s="86"/>
      <c r="W11" s="3"/>
    </row>
    <row r="12" spans="1:23" ht="15">
      <c r="A12" s="13" t="s">
        <v>19</v>
      </c>
      <c r="B12" s="14" t="s">
        <v>14</v>
      </c>
      <c r="C12" s="1">
        <v>100</v>
      </c>
      <c r="D12" s="1">
        <v>62788950</v>
      </c>
      <c r="E12" s="1">
        <f t="shared" si="0"/>
        <v>627889.5</v>
      </c>
      <c r="F12" s="1">
        <v>509600</v>
      </c>
      <c r="G12" s="1">
        <v>5</v>
      </c>
      <c r="H12" s="1">
        <v>8</v>
      </c>
      <c r="I12" s="3"/>
      <c r="J12" s="16"/>
      <c r="K12" s="3"/>
      <c r="L12" s="3"/>
      <c r="M12" s="92"/>
      <c r="N12" s="84" t="str">
        <f t="shared" si="1"/>
        <v>Cape May</v>
      </c>
      <c r="O12" s="84" t="str">
        <f t="shared" si="1"/>
        <v>South</v>
      </c>
      <c r="P12" s="84">
        <f t="shared" si="1"/>
        <v>100</v>
      </c>
      <c r="Q12" s="84">
        <f t="shared" si="1"/>
        <v>62788950</v>
      </c>
      <c r="R12" s="84">
        <f t="shared" si="1"/>
        <v>627889.5</v>
      </c>
      <c r="S12" s="84">
        <f t="shared" si="1"/>
        <v>509600</v>
      </c>
      <c r="T12" s="85">
        <f t="shared" si="1"/>
        <v>5</v>
      </c>
      <c r="U12" s="85">
        <f t="shared" si="1"/>
        <v>8</v>
      </c>
      <c r="V12" s="86"/>
      <c r="W12" s="3"/>
    </row>
    <row r="13" spans="1:23" ht="15">
      <c r="A13" s="13" t="s">
        <v>20</v>
      </c>
      <c r="B13" s="14" t="s">
        <v>14</v>
      </c>
      <c r="C13" s="1">
        <v>10</v>
      </c>
      <c r="D13" s="1">
        <v>2245085</v>
      </c>
      <c r="E13" s="1">
        <f t="shared" si="0"/>
        <v>224508.5</v>
      </c>
      <c r="F13" s="1">
        <v>229919</v>
      </c>
      <c r="G13" s="1">
        <v>21</v>
      </c>
      <c r="H13" s="1">
        <v>21</v>
      </c>
      <c r="I13" s="3"/>
      <c r="J13" s="16"/>
      <c r="K13" s="3"/>
      <c r="L13" s="3"/>
      <c r="M13" s="92"/>
      <c r="N13" s="84" t="str">
        <f t="shared" si="1"/>
        <v>Cumberland</v>
      </c>
      <c r="O13" s="84" t="str">
        <f t="shared" si="1"/>
        <v>South</v>
      </c>
      <c r="P13" s="84">
        <f t="shared" si="1"/>
        <v>10</v>
      </c>
      <c r="Q13" s="84">
        <f t="shared" si="1"/>
        <v>2245085</v>
      </c>
      <c r="R13" s="84">
        <f t="shared" si="1"/>
        <v>224508.5</v>
      </c>
      <c r="S13" s="84">
        <f t="shared" si="1"/>
        <v>229919</v>
      </c>
      <c r="T13" s="85">
        <f t="shared" si="1"/>
        <v>21</v>
      </c>
      <c r="U13" s="85">
        <f t="shared" si="1"/>
        <v>21</v>
      </c>
      <c r="V13" s="86"/>
      <c r="W13" s="3"/>
    </row>
    <row r="14" spans="1:23" ht="15">
      <c r="A14" s="13" t="s">
        <v>21</v>
      </c>
      <c r="B14" s="14" t="s">
        <v>16</v>
      </c>
      <c r="C14" s="1">
        <v>45</v>
      </c>
      <c r="D14" s="1">
        <v>38046327</v>
      </c>
      <c r="E14" s="1">
        <f t="shared" si="0"/>
        <v>845473.9333333333</v>
      </c>
      <c r="F14" s="1">
        <v>648000</v>
      </c>
      <c r="G14" s="1">
        <v>1</v>
      </c>
      <c r="H14" s="1">
        <v>2</v>
      </c>
      <c r="I14" s="3"/>
      <c r="J14" s="16"/>
      <c r="K14" s="3"/>
      <c r="L14" s="3"/>
      <c r="M14" s="92"/>
      <c r="N14" s="84" t="str">
        <f t="shared" si="1"/>
        <v>Essex</v>
      </c>
      <c r="O14" s="84" t="str">
        <f t="shared" si="1"/>
        <v>North</v>
      </c>
      <c r="P14" s="84">
        <f t="shared" si="1"/>
        <v>45</v>
      </c>
      <c r="Q14" s="84">
        <f t="shared" si="1"/>
        <v>38046327</v>
      </c>
      <c r="R14" s="84">
        <f t="shared" si="1"/>
        <v>845473.9333333333</v>
      </c>
      <c r="S14" s="84">
        <f t="shared" si="1"/>
        <v>648000</v>
      </c>
      <c r="T14" s="85">
        <f t="shared" si="1"/>
        <v>1</v>
      </c>
      <c r="U14" s="85">
        <f t="shared" si="1"/>
        <v>2</v>
      </c>
      <c r="V14" s="86"/>
      <c r="W14" s="3"/>
    </row>
    <row r="15" spans="1:23" ht="15">
      <c r="A15" s="13" t="s">
        <v>22</v>
      </c>
      <c r="B15" s="14" t="s">
        <v>14</v>
      </c>
      <c r="C15" s="1">
        <v>55</v>
      </c>
      <c r="D15" s="1">
        <v>17593900</v>
      </c>
      <c r="E15" s="1">
        <f t="shared" si="0"/>
        <v>319889.0909090909</v>
      </c>
      <c r="F15" s="1">
        <v>277565</v>
      </c>
      <c r="G15" s="1">
        <v>20</v>
      </c>
      <c r="H15" s="1">
        <v>20</v>
      </c>
      <c r="I15" s="3"/>
      <c r="J15" s="16"/>
      <c r="K15" s="3"/>
      <c r="L15" s="3"/>
      <c r="M15" s="92"/>
      <c r="N15" s="84" t="str">
        <f t="shared" si="1"/>
        <v>Gloucester</v>
      </c>
      <c r="O15" s="84" t="str">
        <f t="shared" si="1"/>
        <v>South</v>
      </c>
      <c r="P15" s="84">
        <f t="shared" si="1"/>
        <v>55</v>
      </c>
      <c r="Q15" s="84">
        <f t="shared" si="1"/>
        <v>17593900</v>
      </c>
      <c r="R15" s="84">
        <f t="shared" si="1"/>
        <v>319889.0909090909</v>
      </c>
      <c r="S15" s="84">
        <f t="shared" si="1"/>
        <v>277565</v>
      </c>
      <c r="T15" s="85">
        <f t="shared" si="1"/>
        <v>20</v>
      </c>
      <c r="U15" s="85">
        <f t="shared" si="1"/>
        <v>20</v>
      </c>
      <c r="V15" s="86"/>
      <c r="W15" s="3"/>
    </row>
    <row r="16" spans="1:23" ht="15">
      <c r="A16" s="13" t="s">
        <v>23</v>
      </c>
      <c r="B16" s="14" t="s">
        <v>16</v>
      </c>
      <c r="C16" s="1">
        <v>94</v>
      </c>
      <c r="D16" s="1">
        <v>56645438</v>
      </c>
      <c r="E16" s="1">
        <f t="shared" si="0"/>
        <v>602611.0425531915</v>
      </c>
      <c r="F16" s="1">
        <v>532500</v>
      </c>
      <c r="G16" s="1">
        <v>7</v>
      </c>
      <c r="H16" s="1">
        <v>7</v>
      </c>
      <c r="I16" s="3"/>
      <c r="J16" s="16"/>
      <c r="K16" s="3"/>
      <c r="L16" s="3"/>
      <c r="M16" s="92"/>
      <c r="N16" s="84" t="str">
        <f t="shared" si="1"/>
        <v>Hudson</v>
      </c>
      <c r="O16" s="84" t="str">
        <f t="shared" si="1"/>
        <v>North</v>
      </c>
      <c r="P16" s="84">
        <f t="shared" si="1"/>
        <v>94</v>
      </c>
      <c r="Q16" s="84">
        <f t="shared" si="1"/>
        <v>56645438</v>
      </c>
      <c r="R16" s="84">
        <f t="shared" si="1"/>
        <v>602611.0425531915</v>
      </c>
      <c r="S16" s="84">
        <f t="shared" si="1"/>
        <v>532500</v>
      </c>
      <c r="T16" s="85">
        <f t="shared" si="1"/>
        <v>7</v>
      </c>
      <c r="U16" s="85">
        <f t="shared" si="1"/>
        <v>7</v>
      </c>
      <c r="V16" s="86"/>
      <c r="W16" s="3"/>
    </row>
    <row r="17" spans="1:23" ht="15">
      <c r="A17" s="13" t="s">
        <v>24</v>
      </c>
      <c r="B17" s="14" t="s">
        <v>25</v>
      </c>
      <c r="C17" s="1">
        <v>18</v>
      </c>
      <c r="D17" s="1">
        <v>11128622</v>
      </c>
      <c r="E17" s="1">
        <f t="shared" si="0"/>
        <v>618256.7777777778</v>
      </c>
      <c r="F17" s="1">
        <v>601144.5</v>
      </c>
      <c r="G17" s="1">
        <v>6</v>
      </c>
      <c r="H17" s="1">
        <v>5</v>
      </c>
      <c r="I17" s="3"/>
      <c r="J17" s="16"/>
      <c r="K17" s="3"/>
      <c r="L17" s="3"/>
      <c r="M17" s="92"/>
      <c r="N17" s="84" t="str">
        <f t="shared" si="1"/>
        <v>Hunterdon</v>
      </c>
      <c r="O17" s="84" t="str">
        <f t="shared" si="1"/>
        <v>Central</v>
      </c>
      <c r="P17" s="84">
        <f t="shared" si="1"/>
        <v>18</v>
      </c>
      <c r="Q17" s="84">
        <f t="shared" si="1"/>
        <v>11128622</v>
      </c>
      <c r="R17" s="84">
        <f t="shared" si="1"/>
        <v>618256.7777777778</v>
      </c>
      <c r="S17" s="84">
        <f t="shared" si="1"/>
        <v>601144.5</v>
      </c>
      <c r="T17" s="85">
        <f t="shared" si="1"/>
        <v>6</v>
      </c>
      <c r="U17" s="85">
        <f t="shared" si="1"/>
        <v>5</v>
      </c>
      <c r="V17" s="86"/>
      <c r="W17" s="3"/>
    </row>
    <row r="18" spans="1:23" ht="15">
      <c r="A18" s="13" t="s">
        <v>26</v>
      </c>
      <c r="B18" s="14" t="s">
        <v>25</v>
      </c>
      <c r="C18" s="1">
        <v>60</v>
      </c>
      <c r="D18" s="1">
        <v>34061883</v>
      </c>
      <c r="E18" s="1">
        <f t="shared" si="0"/>
        <v>567698.05</v>
      </c>
      <c r="F18" s="1">
        <v>415617</v>
      </c>
      <c r="G18" s="1">
        <v>9</v>
      </c>
      <c r="H18" s="1">
        <v>12</v>
      </c>
      <c r="I18" s="3"/>
      <c r="J18" s="16"/>
      <c r="K18" s="3"/>
      <c r="L18" s="3"/>
      <c r="M18" s="92"/>
      <c r="N18" s="84" t="str">
        <f t="shared" si="1"/>
        <v>Mercer</v>
      </c>
      <c r="O18" s="84" t="str">
        <f t="shared" si="1"/>
        <v>Central</v>
      </c>
      <c r="P18" s="84">
        <f t="shared" si="1"/>
        <v>60</v>
      </c>
      <c r="Q18" s="84">
        <f t="shared" si="1"/>
        <v>34061883</v>
      </c>
      <c r="R18" s="84">
        <f t="shared" si="1"/>
        <v>567698.05</v>
      </c>
      <c r="S18" s="84">
        <f t="shared" si="1"/>
        <v>415617</v>
      </c>
      <c r="T18" s="85">
        <f t="shared" si="1"/>
        <v>9</v>
      </c>
      <c r="U18" s="85">
        <f t="shared" si="1"/>
        <v>12</v>
      </c>
      <c r="V18" s="86"/>
      <c r="W18" s="3"/>
    </row>
    <row r="19" spans="1:23" ht="15">
      <c r="A19" s="13" t="s">
        <v>27</v>
      </c>
      <c r="B19" s="14" t="s">
        <v>25</v>
      </c>
      <c r="C19" s="1">
        <v>196</v>
      </c>
      <c r="D19" s="1">
        <v>101832988</v>
      </c>
      <c r="E19" s="1">
        <f t="shared" si="0"/>
        <v>519556.0612244898</v>
      </c>
      <c r="F19" s="1">
        <v>492957.5</v>
      </c>
      <c r="G19" s="1">
        <v>12</v>
      </c>
      <c r="H19" s="1">
        <v>10</v>
      </c>
      <c r="I19" s="3"/>
      <c r="J19" s="16"/>
      <c r="K19" s="3"/>
      <c r="L19" s="3"/>
      <c r="M19" s="92"/>
      <c r="N19" s="84" t="str">
        <f t="shared" si="1"/>
        <v>Middlesex</v>
      </c>
      <c r="O19" s="84" t="str">
        <f t="shared" si="1"/>
        <v>Central</v>
      </c>
      <c r="P19" s="84">
        <f t="shared" si="1"/>
        <v>196</v>
      </c>
      <c r="Q19" s="84">
        <f t="shared" si="1"/>
        <v>101832988</v>
      </c>
      <c r="R19" s="84">
        <f t="shared" si="1"/>
        <v>519556.0612244898</v>
      </c>
      <c r="S19" s="84">
        <f t="shared" si="1"/>
        <v>492957.5</v>
      </c>
      <c r="T19" s="85">
        <f t="shared" si="1"/>
        <v>12</v>
      </c>
      <c r="U19" s="85">
        <f t="shared" si="1"/>
        <v>10</v>
      </c>
      <c r="V19" s="86"/>
      <c r="W19" s="3"/>
    </row>
    <row r="20" spans="1:23" ht="15">
      <c r="A20" s="13" t="s">
        <v>28</v>
      </c>
      <c r="B20" s="14" t="s">
        <v>25</v>
      </c>
      <c r="C20" s="1">
        <v>165</v>
      </c>
      <c r="D20" s="1">
        <v>97673953</v>
      </c>
      <c r="E20" s="1">
        <f t="shared" si="0"/>
        <v>591963.3515151516</v>
      </c>
      <c r="F20" s="1">
        <v>479000</v>
      </c>
      <c r="G20" s="1">
        <v>8</v>
      </c>
      <c r="H20" s="1">
        <v>11</v>
      </c>
      <c r="I20" s="3"/>
      <c r="J20" s="16"/>
      <c r="K20" s="3"/>
      <c r="L20" s="3"/>
      <c r="M20" s="92"/>
      <c r="N20" s="84" t="str">
        <f t="shared" si="1"/>
        <v>Monmouth</v>
      </c>
      <c r="O20" s="84" t="str">
        <f t="shared" si="1"/>
        <v>Central</v>
      </c>
      <c r="P20" s="84">
        <f t="shared" si="1"/>
        <v>165</v>
      </c>
      <c r="Q20" s="84">
        <f t="shared" si="1"/>
        <v>97673953</v>
      </c>
      <c r="R20" s="84">
        <f t="shared" si="1"/>
        <v>591963.3515151516</v>
      </c>
      <c r="S20" s="84">
        <f t="shared" si="1"/>
        <v>479000</v>
      </c>
      <c r="T20" s="85">
        <f t="shared" si="1"/>
        <v>8</v>
      </c>
      <c r="U20" s="85">
        <f t="shared" si="1"/>
        <v>11</v>
      </c>
      <c r="V20" s="86"/>
      <c r="W20" s="3"/>
    </row>
    <row r="21" spans="1:23" ht="15">
      <c r="A21" s="13" t="s">
        <v>29</v>
      </c>
      <c r="B21" s="14" t="s">
        <v>16</v>
      </c>
      <c r="C21" s="1">
        <v>90</v>
      </c>
      <c r="D21" s="1">
        <v>63823788</v>
      </c>
      <c r="E21" s="1">
        <f t="shared" si="0"/>
        <v>709153.2</v>
      </c>
      <c r="F21" s="1">
        <v>608486.5</v>
      </c>
      <c r="G21" s="1">
        <v>4</v>
      </c>
      <c r="H21" s="1">
        <v>4</v>
      </c>
      <c r="I21" s="3"/>
      <c r="J21" s="16"/>
      <c r="K21" s="3"/>
      <c r="L21" s="3"/>
      <c r="M21" s="92"/>
      <c r="N21" s="84" t="str">
        <f t="shared" si="1"/>
        <v>Morris</v>
      </c>
      <c r="O21" s="84" t="str">
        <f t="shared" si="1"/>
        <v>North</v>
      </c>
      <c r="P21" s="84">
        <f t="shared" si="1"/>
        <v>90</v>
      </c>
      <c r="Q21" s="84">
        <f t="shared" si="1"/>
        <v>63823788</v>
      </c>
      <c r="R21" s="84">
        <f t="shared" si="1"/>
        <v>709153.2</v>
      </c>
      <c r="S21" s="84">
        <f t="shared" si="1"/>
        <v>608486.5</v>
      </c>
      <c r="T21" s="85">
        <f t="shared" si="1"/>
        <v>4</v>
      </c>
      <c r="U21" s="85">
        <f t="shared" si="1"/>
        <v>4</v>
      </c>
      <c r="V21" s="86"/>
      <c r="W21" s="3"/>
    </row>
    <row r="22" spans="1:23" ht="15">
      <c r="A22" s="13" t="s">
        <v>30</v>
      </c>
      <c r="B22" s="14" t="s">
        <v>25</v>
      </c>
      <c r="C22" s="1">
        <v>474</v>
      </c>
      <c r="D22" s="1">
        <v>195477414</v>
      </c>
      <c r="E22" s="1">
        <f t="shared" si="0"/>
        <v>412399.60759493674</v>
      </c>
      <c r="F22" s="1">
        <v>367961</v>
      </c>
      <c r="G22" s="1">
        <v>15</v>
      </c>
      <c r="H22" s="1">
        <v>14</v>
      </c>
      <c r="I22" s="3"/>
      <c r="J22" s="16"/>
      <c r="K22" s="3"/>
      <c r="L22" s="3"/>
      <c r="M22" s="92"/>
      <c r="N22" s="84" t="str">
        <f t="shared" si="1"/>
        <v>Ocean</v>
      </c>
      <c r="O22" s="84" t="str">
        <f t="shared" si="1"/>
        <v>Central</v>
      </c>
      <c r="P22" s="84">
        <f t="shared" si="1"/>
        <v>474</v>
      </c>
      <c r="Q22" s="84">
        <f t="shared" si="1"/>
        <v>195477414</v>
      </c>
      <c r="R22" s="84">
        <f t="shared" si="1"/>
        <v>412399.60759493674</v>
      </c>
      <c r="S22" s="84">
        <f t="shared" si="1"/>
        <v>367961</v>
      </c>
      <c r="T22" s="85">
        <f t="shared" si="1"/>
        <v>15</v>
      </c>
      <c r="U22" s="85">
        <f t="shared" si="1"/>
        <v>14</v>
      </c>
      <c r="V22" s="86"/>
      <c r="W22" s="3"/>
    </row>
    <row r="23" spans="1:23" ht="15">
      <c r="A23" s="13" t="s">
        <v>31</v>
      </c>
      <c r="B23" s="14" t="s">
        <v>16</v>
      </c>
      <c r="C23" s="1">
        <v>23</v>
      </c>
      <c r="D23" s="1">
        <v>9046505</v>
      </c>
      <c r="E23" s="1">
        <f t="shared" si="0"/>
        <v>393326.3043478261</v>
      </c>
      <c r="F23" s="1">
        <v>360000</v>
      </c>
      <c r="G23" s="1">
        <v>17</v>
      </c>
      <c r="H23" s="1">
        <v>15</v>
      </c>
      <c r="I23" s="3"/>
      <c r="J23" s="16"/>
      <c r="K23" s="3"/>
      <c r="L23" s="3"/>
      <c r="M23" s="92"/>
      <c r="N23" s="84" t="str">
        <f t="shared" si="1"/>
        <v>Passaic</v>
      </c>
      <c r="O23" s="84" t="str">
        <f t="shared" si="1"/>
        <v>North</v>
      </c>
      <c r="P23" s="84">
        <f t="shared" si="1"/>
        <v>23</v>
      </c>
      <c r="Q23" s="84">
        <f t="shared" si="1"/>
        <v>9046505</v>
      </c>
      <c r="R23" s="84">
        <f t="shared" si="1"/>
        <v>393326.3043478261</v>
      </c>
      <c r="S23" s="84">
        <f t="shared" si="1"/>
        <v>360000</v>
      </c>
      <c r="T23" s="85">
        <f t="shared" si="1"/>
        <v>17</v>
      </c>
      <c r="U23" s="85">
        <f t="shared" si="1"/>
        <v>15</v>
      </c>
      <c r="V23" s="86"/>
      <c r="W23" s="3"/>
    </row>
    <row r="24" spans="1:23" ht="15">
      <c r="A24" s="13" t="s">
        <v>32</v>
      </c>
      <c r="B24" s="14" t="s">
        <v>14</v>
      </c>
      <c r="C24" s="1">
        <v>6</v>
      </c>
      <c r="D24" s="1">
        <v>1994151</v>
      </c>
      <c r="E24" s="1">
        <f t="shared" si="0"/>
        <v>332358.5</v>
      </c>
      <c r="F24" s="1">
        <v>314642</v>
      </c>
      <c r="G24" s="1">
        <v>19</v>
      </c>
      <c r="H24" s="1">
        <v>18</v>
      </c>
      <c r="I24" s="3"/>
      <c r="J24" s="16"/>
      <c r="K24" s="3"/>
      <c r="L24" s="3"/>
      <c r="M24" s="92"/>
      <c r="N24" s="84" t="str">
        <f aca="true" t="shared" si="2" ref="N24:U30">A24</f>
        <v>Salem</v>
      </c>
      <c r="O24" s="84" t="str">
        <f t="shared" si="2"/>
        <v>South</v>
      </c>
      <c r="P24" s="84">
        <f t="shared" si="2"/>
        <v>6</v>
      </c>
      <c r="Q24" s="84">
        <f t="shared" si="2"/>
        <v>1994151</v>
      </c>
      <c r="R24" s="84">
        <f t="shared" si="2"/>
        <v>332358.5</v>
      </c>
      <c r="S24" s="84">
        <f t="shared" si="2"/>
        <v>314642</v>
      </c>
      <c r="T24" s="85">
        <f t="shared" si="2"/>
        <v>19</v>
      </c>
      <c r="U24" s="85">
        <f t="shared" si="2"/>
        <v>18</v>
      </c>
      <c r="V24" s="86"/>
      <c r="W24" s="3"/>
    </row>
    <row r="25" spans="1:23" ht="15">
      <c r="A25" s="13" t="s">
        <v>33</v>
      </c>
      <c r="B25" s="14" t="s">
        <v>25</v>
      </c>
      <c r="C25" s="1">
        <v>126</v>
      </c>
      <c r="D25" s="1">
        <v>67636928</v>
      </c>
      <c r="E25" s="1">
        <f t="shared" si="0"/>
        <v>536801.0158730159</v>
      </c>
      <c r="F25" s="1">
        <v>509016</v>
      </c>
      <c r="G25" s="1">
        <v>11</v>
      </c>
      <c r="H25" s="1">
        <v>9</v>
      </c>
      <c r="I25" s="3"/>
      <c r="J25" s="16"/>
      <c r="K25" s="3"/>
      <c r="L25" s="3"/>
      <c r="M25" s="92"/>
      <c r="N25" s="84" t="str">
        <f t="shared" si="2"/>
        <v>Somerset</v>
      </c>
      <c r="O25" s="84" t="str">
        <f t="shared" si="2"/>
        <v>Central</v>
      </c>
      <c r="P25" s="84">
        <f t="shared" si="2"/>
        <v>126</v>
      </c>
      <c r="Q25" s="84">
        <f t="shared" si="2"/>
        <v>67636928</v>
      </c>
      <c r="R25" s="84">
        <f t="shared" si="2"/>
        <v>536801.0158730159</v>
      </c>
      <c r="S25" s="84">
        <f t="shared" si="2"/>
        <v>509016</v>
      </c>
      <c r="T25" s="85">
        <f t="shared" si="2"/>
        <v>11</v>
      </c>
      <c r="U25" s="85">
        <f t="shared" si="2"/>
        <v>9</v>
      </c>
      <c r="V25" s="86"/>
      <c r="W25" s="3"/>
    </row>
    <row r="26" spans="1:23" ht="15">
      <c r="A26" s="13" t="s">
        <v>34</v>
      </c>
      <c r="B26" s="14" t="s">
        <v>16</v>
      </c>
      <c r="C26" s="1">
        <v>8</v>
      </c>
      <c r="D26" s="1">
        <v>4421555</v>
      </c>
      <c r="E26" s="1">
        <f t="shared" si="0"/>
        <v>552694.375</v>
      </c>
      <c r="F26" s="1">
        <v>579947.5</v>
      </c>
      <c r="G26" s="1">
        <v>10</v>
      </c>
      <c r="H26" s="1">
        <v>6</v>
      </c>
      <c r="I26" s="3"/>
      <c r="J26" s="16"/>
      <c r="K26" s="3"/>
      <c r="L26" s="3"/>
      <c r="M26" s="92"/>
      <c r="N26" s="84" t="str">
        <f t="shared" si="2"/>
        <v>Sussex</v>
      </c>
      <c r="O26" s="84" t="str">
        <f t="shared" si="2"/>
        <v>North</v>
      </c>
      <c r="P26" s="84">
        <f t="shared" si="2"/>
        <v>8</v>
      </c>
      <c r="Q26" s="84">
        <f t="shared" si="2"/>
        <v>4421555</v>
      </c>
      <c r="R26" s="84">
        <f t="shared" si="2"/>
        <v>552694.375</v>
      </c>
      <c r="S26" s="84">
        <f t="shared" si="2"/>
        <v>579947.5</v>
      </c>
      <c r="T26" s="85">
        <f t="shared" si="2"/>
        <v>10</v>
      </c>
      <c r="U26" s="85">
        <f t="shared" si="2"/>
        <v>6</v>
      </c>
      <c r="V26" s="86"/>
      <c r="W26" s="3"/>
    </row>
    <row r="27" spans="1:23" ht="15">
      <c r="A27" s="13" t="s">
        <v>35</v>
      </c>
      <c r="B27" s="14" t="s">
        <v>16</v>
      </c>
      <c r="C27" s="1">
        <v>55</v>
      </c>
      <c r="D27" s="1">
        <v>42102037</v>
      </c>
      <c r="E27" s="1">
        <f t="shared" si="0"/>
        <v>765491.5818181818</v>
      </c>
      <c r="F27" s="1">
        <v>650000</v>
      </c>
      <c r="G27" s="1">
        <v>2</v>
      </c>
      <c r="H27" s="1">
        <v>1</v>
      </c>
      <c r="I27" s="3"/>
      <c r="J27" s="16"/>
      <c r="K27" s="3"/>
      <c r="L27" s="3"/>
      <c r="M27" s="92"/>
      <c r="N27" s="84" t="str">
        <f t="shared" si="2"/>
        <v>Union</v>
      </c>
      <c r="O27" s="84" t="str">
        <f t="shared" si="2"/>
        <v>North</v>
      </c>
      <c r="P27" s="84">
        <f t="shared" si="2"/>
        <v>55</v>
      </c>
      <c r="Q27" s="84">
        <f t="shared" si="2"/>
        <v>42102037</v>
      </c>
      <c r="R27" s="84">
        <f t="shared" si="2"/>
        <v>765491.5818181818</v>
      </c>
      <c r="S27" s="84">
        <f t="shared" si="2"/>
        <v>650000</v>
      </c>
      <c r="T27" s="85">
        <f t="shared" si="2"/>
        <v>2</v>
      </c>
      <c r="U27" s="85">
        <f t="shared" si="2"/>
        <v>1</v>
      </c>
      <c r="V27" s="86"/>
      <c r="W27" s="3"/>
    </row>
    <row r="28" spans="1:23" ht="15">
      <c r="A28" s="13" t="s">
        <v>0</v>
      </c>
      <c r="B28" s="14" t="s">
        <v>16</v>
      </c>
      <c r="C28" s="1">
        <v>8</v>
      </c>
      <c r="D28" s="1">
        <v>3164098</v>
      </c>
      <c r="E28" s="1">
        <f t="shared" si="0"/>
        <v>395512.25</v>
      </c>
      <c r="F28" s="1">
        <v>348375</v>
      </c>
      <c r="G28" s="1">
        <v>16</v>
      </c>
      <c r="H28" s="1">
        <v>16</v>
      </c>
      <c r="I28" s="3"/>
      <c r="J28" s="16"/>
      <c r="K28" s="3"/>
      <c r="L28" s="3"/>
      <c r="M28" s="92"/>
      <c r="N28" s="84" t="str">
        <f t="shared" si="2"/>
        <v>Warren</v>
      </c>
      <c r="O28" s="84" t="str">
        <f t="shared" si="2"/>
        <v>North</v>
      </c>
      <c r="P28" s="84">
        <f t="shared" si="2"/>
        <v>8</v>
      </c>
      <c r="Q28" s="84">
        <f t="shared" si="2"/>
        <v>3164098</v>
      </c>
      <c r="R28" s="84">
        <f t="shared" si="2"/>
        <v>395512.25</v>
      </c>
      <c r="S28" s="84">
        <f t="shared" si="2"/>
        <v>348375</v>
      </c>
      <c r="T28" s="85">
        <f t="shared" si="2"/>
        <v>16</v>
      </c>
      <c r="U28" s="85">
        <f t="shared" si="2"/>
        <v>16</v>
      </c>
      <c r="V28" s="86"/>
      <c r="W28" s="3"/>
    </row>
    <row r="29" spans="1:23" ht="15">
      <c r="A29" s="7"/>
      <c r="B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92"/>
      <c r="N29" s="84"/>
      <c r="O29" s="87"/>
      <c r="P29" s="87"/>
      <c r="Q29" s="87"/>
      <c r="R29" s="87"/>
      <c r="S29" s="87"/>
      <c r="T29" s="87"/>
      <c r="U29" s="87"/>
      <c r="V29" s="86"/>
      <c r="W29" s="3"/>
    </row>
    <row r="30" spans="1:23" ht="15">
      <c r="A30" s="19" t="s">
        <v>36</v>
      </c>
      <c r="B30" s="7"/>
      <c r="C30" s="1">
        <f>SUM(C8:C28)</f>
        <v>1950</v>
      </c>
      <c r="D30" s="1">
        <f>SUM(D8:D28)</f>
        <v>1042628554</v>
      </c>
      <c r="E30" s="1">
        <f>D30/C30</f>
        <v>534681.3097435897</v>
      </c>
      <c r="F30" s="1">
        <v>435000</v>
      </c>
      <c r="G30" s="3"/>
      <c r="H30" s="3"/>
      <c r="I30" s="3"/>
      <c r="J30" s="3"/>
      <c r="K30" s="3"/>
      <c r="L30" s="3"/>
      <c r="M30" s="92"/>
      <c r="N30" s="88" t="str">
        <f t="shared" si="2"/>
        <v>New Jersey</v>
      </c>
      <c r="O30" s="89"/>
      <c r="P30" s="88">
        <f>C30</f>
        <v>1950</v>
      </c>
      <c r="Q30" s="90">
        <f>D30</f>
        <v>1042628554</v>
      </c>
      <c r="R30" s="90">
        <f>E30</f>
        <v>534681.3097435897</v>
      </c>
      <c r="S30" s="90">
        <f>F30</f>
        <v>435000</v>
      </c>
      <c r="T30" s="87"/>
      <c r="U30" s="87"/>
      <c r="V30" s="86"/>
      <c r="W30" s="3"/>
    </row>
    <row r="31" spans="1:2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3"/>
      <c r="N31" s="94"/>
      <c r="O31" s="94"/>
      <c r="P31" s="94"/>
      <c r="Q31" s="94"/>
      <c r="R31" s="94"/>
      <c r="S31" s="94"/>
      <c r="T31" s="94"/>
      <c r="U31" s="94"/>
      <c r="V31" s="95"/>
      <c r="W31" s="3"/>
    </row>
    <row r="32" spans="1:2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dcterms:created xsi:type="dcterms:W3CDTF">2011-10-31T18:44:32Z</dcterms:created>
  <dcterms:modified xsi:type="dcterms:W3CDTF">2016-02-19T15:37:05Z</dcterms:modified>
  <cp:category/>
  <cp:version/>
  <cp:contentType/>
  <cp:contentStatus/>
</cp:coreProperties>
</file>