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30" windowWidth="14940" windowHeight="76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<sst xmlns="http://schemas.openxmlformats.org/spreadsheetml/2006/main" count="6580" uniqueCount="1998">
  <si>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</si>
  <si>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</si>
  <si>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</si>
  <si>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</si>
  <si>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</si>
  <si>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</si>
  <si>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</si>
  <si>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</si>
  <si>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</si>
  <si>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</si>
  <si>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</si>
  <si>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</si>
  <si>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</si>
  <si>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</si>
  <si>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</si>
  <si>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</si>
  <si>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</si>
  <si>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</si>
  <si>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</si>
  <si>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</si>
  <si>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</si>
  <si>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</si>
  <si>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</si>
  <si>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</si>
  <si>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</si>
  <si>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</si>
  <si>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</si>
  <si>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</si>
  <si>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</si>
  <si>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</si>
  <si>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</si>
  <si>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</si>
  <si>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</si>
  <si>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</si>
  <si>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</si>
  <si>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</si>
  <si>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</si>
  <si>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</si>
  <si>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</si>
  <si>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</si>
  <si>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</si>
  <si>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</si>
  <si>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</si>
  <si>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</si>
  <si>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</si>
  <si>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</si>
  <si>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</si>
  <si>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</si>
  <si>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</si>
  <si>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</si>
  <si>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</si>
  <si>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</si>
  <si>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</si>
  <si>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</si>
  <si>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</si>
  <si>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</si>
  <si>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</si>
  <si>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</si>
  <si>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</si>
  <si>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</si>
  <si>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</si>
  <si>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</si>
  <si>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</si>
  <si>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</si>
  <si>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</si>
  <si>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</si>
  <si>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</si>
  <si>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</si>
  <si>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</si>
  <si>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</si>
  <si>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</si>
  <si>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</si>
  <si>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</si>
  <si>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</si>
  <si>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</si>
  <si>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</si>
  <si>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</si>
  <si>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</si>
  <si>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</si>
  <si>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</si>
  <si>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</si>
  <si>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</si>
  <si>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</si>
  <si>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</si>
  <si>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</si>
  <si>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</si>
  <si>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</si>
  <si>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</si>
  <si>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</si>
  <si>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</si>
  <si>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</si>
  <si>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</si>
  <si>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</si>
  <si>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</si>
  <si>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</si>
  <si>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</si>
  <si>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</si>
  <si>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</si>
  <si>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</si>
  <si>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</si>
  <si>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</si>
  <si>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</si>
  <si>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</si>
  <si>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</si>
  <si>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</si>
  <si>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</si>
  <si>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</si>
  <si>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</si>
  <si>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</si>
  <si>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</si>
  <si>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</si>
  <si>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</si>
  <si>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</si>
  <si>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</si>
  <si>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</si>
  <si>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</si>
  <si>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</si>
  <si>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</si>
  <si>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</si>
  <si>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</si>
  <si>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</si>
  <si>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</si>
  <si>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</si>
  <si>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</si>
  <si>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</si>
  <si>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</si>
  <si>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</si>
  <si>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</si>
  <si>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</si>
  <si>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</si>
  <si>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</si>
  <si>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</si>
  <si>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</si>
  <si>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</si>
  <si>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</si>
  <si>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</si>
  <si>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</si>
  <si>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</si>
  <si>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</si>
  <si>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</si>
  <si>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</si>
  <si>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</si>
  <si>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</si>
  <si>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</si>
  <si>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</si>
  <si>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</si>
  <si>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</si>
  <si>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</si>
  <si>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</si>
  <si>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</si>
  <si>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</si>
  <si>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</si>
  <si>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</si>
  <si>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</si>
  <si>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</si>
  <si>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</si>
  <si>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</si>
  <si>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</si>
  <si>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</si>
  <si>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</si>
  <si>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</si>
  <si>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</si>
  <si>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</si>
  <si>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</si>
  <si>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</si>
  <si>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</si>
  <si>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</si>
  <si>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</si>
  <si>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</si>
  <si>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</si>
  <si>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</si>
  <si>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</si>
  <si>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</si>
  <si>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</si>
  <si>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</si>
  <si>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</si>
  <si>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</si>
  <si>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</si>
  <si>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</si>
  <si>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</si>
  <si>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</si>
  <si>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</si>
  <si>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</si>
  <si>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</si>
  <si>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</si>
  <si>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</si>
  <si>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</si>
  <si>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</si>
  <si>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</si>
  <si>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</si>
  <si>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</si>
  <si>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</si>
  <si>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</si>
  <si>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</si>
  <si>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</si>
  <si>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</si>
  <si>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</si>
  <si>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</si>
  <si>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</si>
  <si>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</si>
  <si>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</si>
  <si>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</si>
  <si>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</si>
  <si>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</si>
  <si>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</si>
  <si>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</si>
  <si>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</si>
  <si>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</si>
  <si>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</si>
  <si>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</si>
  <si>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</si>
  <si>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</si>
  <si>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</si>
  <si>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</si>
  <si>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</si>
  <si>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</si>
  <si>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</si>
  <si>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</si>
  <si>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</si>
  <si>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</si>
  <si>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</si>
  <si>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</si>
  <si>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</si>
  <si>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</si>
  <si>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</si>
  <si>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</si>
  <si>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</si>
  <si>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</si>
  <si>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</si>
  <si>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</si>
  <si>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</si>
  <si>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</si>
  <si>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</si>
  <si>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</si>
  <si>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</si>
  <si>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</si>
  <si>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</si>
  <si>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</si>
  <si>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</si>
  <si>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</si>
  <si>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</si>
  <si>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</si>
  <si>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</si>
  <si>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</si>
  <si>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</si>
  <si>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</si>
  <si>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</si>
  <si>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</si>
  <si>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</si>
  <si>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</si>
  <si>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</si>
  <si>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</si>
  <si>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</si>
  <si>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</si>
  <si>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</si>
  <si>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</si>
  <si>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</si>
  <si>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</si>
  <si>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</si>
  <si>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</si>
  <si>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</si>
  <si>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</si>
  <si>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</si>
  <si>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</si>
  <si>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</si>
  <si>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</si>
  <si>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</si>
  <si>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</si>
  <si>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</si>
  <si>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</si>
  <si>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</si>
  <si>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</si>
  <si>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</si>
  <si>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</si>
  <si>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</si>
  <si>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</si>
  <si>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</si>
  <si>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</si>
  <si>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</si>
  <si>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</si>
  <si>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</si>
  <si>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</si>
  <si>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</si>
  <si>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</si>
  <si>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</si>
  <si>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</si>
  <si>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</si>
  <si>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</si>
  <si>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</si>
  <si>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</si>
  <si>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</si>
  <si>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</si>
  <si>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</si>
  <si>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</si>
  <si>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</si>
  <si>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</si>
  <si>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</si>
  <si>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</si>
  <si>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</si>
  <si>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</si>
  <si>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</si>
  <si>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</si>
  <si>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</si>
  <si>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</si>
  <si>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</si>
  <si>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</si>
  <si>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</si>
  <si>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</si>
  <si>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</si>
  <si>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</si>
  <si>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</si>
  <si>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</si>
  <si>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</si>
  <si>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</si>
  <si>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</si>
  <si>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</si>
  <si>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</si>
  <si>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</si>
  <si>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</si>
  <si>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</si>
  <si>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</si>
  <si>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</si>
  <si>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</si>
  <si>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</si>
  <si>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</si>
  <si>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</si>
  <si>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</si>
  <si>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</si>
  <si>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</si>
  <si>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</si>
  <si>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</si>
  <si>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</si>
  <si>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</si>
  <si>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</si>
  <si>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</si>
  <si>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</si>
  <si>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</si>
  <si>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</si>
  <si>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</si>
  <si>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</si>
  <si>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</si>
  <si>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</si>
  <si>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</si>
  <si>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</si>
  <si>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</si>
  <si>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</si>
  <si>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</si>
  <si>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</si>
  <si>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</si>
  <si>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</si>
  <si>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</si>
  <si>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</si>
  <si>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</si>
  <si>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</si>
  <si>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</si>
  <si>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</si>
  <si>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</si>
  <si>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</si>
  <si>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</si>
  <si>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</si>
  <si>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</si>
  <si>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</si>
  <si>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</si>
  <si>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</si>
  <si>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</si>
  <si>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</si>
  <si>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</si>
  <si>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</si>
  <si>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</si>
  <si>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</si>
  <si>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</si>
  <si>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</si>
  <si>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</si>
  <si>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</si>
  <si>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</si>
  <si>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</si>
  <si>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</si>
  <si>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</si>
  <si>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</si>
  <si>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</si>
  <si>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</si>
  <si>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</si>
  <si>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</si>
  <si>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</si>
  <si>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</si>
  <si>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</si>
  <si>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</si>
  <si>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</si>
  <si>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</si>
  <si>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</si>
  <si>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</si>
  <si>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</si>
  <si>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</si>
  <si>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</si>
  <si>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</si>
  <si>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</si>
  <si>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</si>
  <si>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</si>
  <si>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</si>
  <si>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</si>
  <si>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</si>
  <si>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</si>
  <si>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</si>
  <si>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</si>
  <si>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</si>
  <si>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</si>
  <si>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</si>
  <si>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</si>
  <si>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</si>
  <si>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</si>
  <si>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</si>
  <si>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</si>
  <si>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</si>
  <si>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</si>
  <si>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</si>
  <si>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</si>
  <si>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</si>
  <si>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</si>
  <si>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</si>
  <si>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</si>
  <si>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</si>
  <si>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</si>
  <si>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</si>
  <si>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</si>
  <si>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</si>
  <si>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</si>
  <si>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</si>
  <si>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</si>
  <si>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</si>
  <si>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</si>
  <si>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</si>
  <si>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</si>
  <si>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</si>
  <si>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</si>
  <si>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</si>
  <si>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</si>
  <si>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</si>
  <si>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</si>
  <si>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</si>
  <si>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</si>
  <si>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</si>
  <si>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</si>
  <si>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</si>
  <si>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</si>
  <si>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</si>
  <si>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</si>
  <si>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</si>
  <si>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</si>
  <si>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</si>
  <si>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</si>
  <si>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</si>
  <si>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</si>
  <si>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</si>
  <si>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</si>
  <si>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</si>
  <si>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</si>
  <si>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</si>
  <si>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</si>
  <si>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</si>
  <si>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</si>
  <si>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</si>
  <si>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</si>
  <si>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</si>
  <si>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</si>
  <si>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</si>
  <si>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</si>
  <si>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</si>
  <si>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</si>
  <si>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</si>
  <si>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</si>
  <si>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</si>
  <si>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</si>
  <si>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</si>
  <si>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</si>
  <si>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</si>
  <si>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</si>
  <si>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</si>
  <si>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</si>
  <si>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</si>
  <si>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</si>
  <si>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</si>
  <si>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</si>
  <si>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</si>
  <si>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</si>
  <si>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</si>
  <si>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</si>
  <si>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</si>
  <si>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</si>
  <si>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</si>
  <si>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</si>
  <si>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</si>
  <si>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</si>
  <si>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</si>
  <si>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</si>
  <si>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</si>
  <si>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</si>
  <si>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</si>
  <si>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</si>
  <si>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</si>
  <si>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</si>
  <si>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</si>
  <si>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</si>
  <si>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</si>
  <si>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</si>
  <si>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</si>
  <si>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</si>
  <si>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</si>
  <si>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</si>
  <si>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</si>
  <si>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</si>
  <si>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</si>
  <si>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</si>
  <si>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</si>
  <si>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</si>
  <si>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</si>
  <si>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</si>
  <si>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</si>
  <si>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</si>
  <si>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</si>
  <si>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</si>
  <si>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</si>
  <si>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</si>
  <si>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</si>
  <si>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</si>
  <si>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</si>
  <si>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</si>
  <si>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</si>
  <si>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</si>
  <si>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</si>
  <si>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</si>
  <si>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</si>
  <si>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</si>
  <si>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</si>
  <si>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</si>
  <si>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</si>
  <si>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</si>
  <si>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</si>
  <si>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</si>
  <si>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</si>
  <si>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</si>
  <si>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</si>
  <si>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</si>
  <si>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</si>
  <si>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</si>
  <si>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</si>
  <si>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</si>
  <si>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</si>
  <si>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</si>
  <si>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</si>
  <si>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</si>
  <si>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</si>
  <si>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</si>
  <si>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</si>
  <si>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</si>
  <si>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</si>
  <si>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</si>
  <si>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</si>
  <si>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</si>
  <si>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</si>
  <si>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</si>
  <si>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</si>
  <si>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</si>
  <si>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</si>
  <si>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</si>
  <si>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</si>
  <si>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</si>
  <si>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</si>
  <si>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</si>
  <si>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</si>
  <si>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</si>
  <si>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</si>
  <si>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</si>
  <si>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</si>
  <si>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</si>
  <si>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</si>
  <si>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</si>
  <si>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</si>
  <si>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</si>
  <si>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</si>
  <si>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</si>
  <si>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</si>
  <si>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</si>
  <si>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</si>
  <si>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</si>
  <si>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</si>
  <si>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</si>
  <si>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</si>
  <si>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</si>
  <si>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</si>
  <si>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</si>
  <si>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</si>
  <si>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</si>
  <si>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</si>
  <si>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</si>
  <si>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</si>
  <si>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</si>
  <si>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</si>
  <si>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</si>
  <si>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</si>
  <si>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</si>
  <si>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</si>
  <si>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</si>
  <si>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</si>
  <si>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</si>
  <si>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</si>
  <si>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</si>
  <si>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</si>
  <si>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</si>
  <si>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</si>
  <si>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</si>
  <si>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</si>
  <si>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</si>
  <si>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</si>
  <si>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</si>
  <si>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</si>
  <si>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</si>
  <si>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</si>
  <si>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</si>
  <si>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</si>
  <si>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</si>
  <si>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</si>
  <si>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</si>
  <si>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</si>
  <si>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</si>
  <si>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</si>
  <si>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</si>
  <si>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</si>
  <si>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</si>
  <si>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</si>
  <si>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</si>
  <si>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</si>
  <si>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</si>
  <si>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</si>
  <si>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</si>
  <si>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</si>
  <si>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</si>
  <si>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</si>
  <si>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</si>
  <si>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</si>
  <si>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</si>
  <si>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</si>
  <si>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</si>
  <si>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</si>
  <si>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</si>
  <si>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</si>
  <si>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</si>
  <si>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</si>
  <si>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</si>
  <si>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</si>
  <si>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</si>
  <si>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</si>
  <si>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</si>
  <si>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</si>
  <si>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</si>
  <si>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</si>
  <si>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</si>
  <si>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</si>
  <si>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</si>
  <si>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</si>
  <si>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</si>
  <si>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</si>
  <si>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</si>
  <si>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</si>
  <si>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</si>
  <si>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</si>
  <si>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</si>
  <si>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</si>
  <si>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</si>
  <si>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</si>
  <si>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</si>
  <si>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</si>
  <si>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</si>
  <si>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</si>
  <si>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</si>
  <si>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</si>
  <si>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</si>
  <si>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</si>
  <si>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</si>
  <si>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</si>
  <si>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</si>
  <si>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</si>
  <si>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</si>
  <si>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</si>
  <si>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</si>
  <si>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</si>
  <si>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</si>
  <si>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</si>
  <si>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</si>
  <si>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</si>
  <si>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</si>
  <si>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</si>
  <si>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</si>
  <si>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</si>
  <si>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</si>
  <si>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</si>
  <si>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</si>
  <si>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</si>
  <si>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</si>
  <si>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</si>
  <si>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</si>
  <si>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</si>
  <si>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</si>
  <si>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</si>
  <si>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</si>
  <si>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</si>
  <si>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</si>
  <si>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</si>
  <si>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</si>
  <si>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</si>
  <si>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</si>
  <si>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</si>
  <si>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</si>
  <si>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</si>
  <si>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</si>
  <si>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</si>
  <si>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</si>
  <si>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</si>
  <si>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</si>
  <si>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</si>
  <si>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</si>
  <si>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</si>
  <si>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</si>
  <si>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</si>
  <si>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</si>
  <si>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</si>
  <si>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</si>
  <si>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</si>
  <si>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</si>
  <si>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</si>
  <si>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</si>
  <si>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</si>
  <si>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</si>
  <si>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</si>
  <si>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</si>
  <si>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</si>
  <si>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</si>
  <si>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</si>
  <si>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</si>
  <si>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</si>
  <si>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</si>
  <si>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</si>
  <si>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</si>
  <si>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</si>
  <si>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</si>
  <si>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</si>
  <si>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</si>
  <si>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</si>
  <si>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</si>
  <si>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</si>
  <si>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</si>
  <si>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</si>
  <si>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</si>
  <si>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</si>
  <si>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</si>
  <si>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</si>
  <si>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</si>
  <si>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</si>
  <si>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</si>
  <si>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</si>
  <si>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</si>
  <si>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</si>
  <si>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</si>
  <si>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</si>
  <si>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</si>
  <si>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</si>
  <si>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</si>
  <si>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</si>
  <si>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</si>
  <si>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</si>
  <si>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</si>
  <si>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</si>
  <si>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</si>
  <si>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</si>
  <si>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</si>
  <si>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</si>
  <si>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</si>
  <si>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</si>
  <si>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</si>
  <si>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</si>
  <si>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</si>
  <si>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</si>
  <si>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</si>
  <si>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</si>
  <si>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</si>
  <si>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</si>
  <si>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</si>
  <si>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</si>
  <si>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</si>
  <si>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</si>
  <si>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</si>
  <si>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</si>
  <si>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</si>
  <si>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</si>
  <si>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</si>
  <si>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</si>
  <si>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</si>
  <si>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</si>
  <si>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</si>
  <si>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</si>
  <si>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</si>
  <si>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</si>
  <si>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</si>
  <si>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</si>
  <si>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</si>
  <si>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</si>
  <si>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</si>
  <si>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</si>
  <si>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</si>
  <si>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</si>
  <si>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</si>
  <si>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</si>
  <si>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</si>
  <si>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</si>
  <si>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</si>
  <si>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</si>
  <si>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</si>
  <si>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</si>
  <si>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</si>
  <si>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</si>
  <si>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</si>
  <si>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</si>
  <si>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</si>
  <si>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</si>
  <si>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</si>
  <si>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</si>
  <si>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</si>
  <si>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</si>
  <si>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</si>
  <si>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</si>
  <si>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</si>
  <si>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</si>
  <si>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</si>
  <si>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</si>
  <si>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</si>
  <si>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</si>
  <si>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</si>
  <si>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</si>
  <si>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</si>
  <si>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</si>
  <si>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</si>
  <si>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</si>
  <si>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</si>
  <si>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</si>
  <si>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</si>
  <si>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</si>
  <si>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</si>
  <si>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</si>
  <si>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</si>
  <si>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</si>
  <si>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</si>
  <si>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</si>
  <si>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</si>
  <si>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</si>
  <si>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</si>
  <si>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</si>
  <si>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</si>
  <si>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</si>
  <si>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</si>
  <si>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</si>
  <si>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</si>
  <si>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</si>
  <si>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</si>
  <si>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</si>
  <si>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</si>
  <si>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</si>
  <si>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</si>
  <si>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</si>
  <si>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</si>
  <si>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</si>
  <si>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</si>
  <si>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</si>
  <si>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</si>
  <si>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</si>
  <si>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</si>
  <si>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</si>
  <si>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</si>
  <si>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</si>
  <si>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</si>
  <si>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</si>
  <si>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</si>
  <si>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</si>
  <si>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</si>
  <si>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</si>
  <si>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</si>
  <si>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</si>
  <si>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</si>
  <si>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</si>
  <si>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</si>
  <si>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</si>
  <si>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</si>
  <si>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</si>
  <si>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</si>
  <si>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</si>
  <si>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</si>
  <si>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</si>
  <si>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</si>
  <si>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</si>
  <si>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</si>
  <si>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</si>
  <si>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</si>
  <si>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</si>
  <si>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</si>
  <si>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</si>
  <si>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</si>
  <si>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</si>
  <si>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</si>
  <si>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</si>
  <si>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</si>
  <si>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</si>
  <si>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</si>
  <si>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</si>
  <si>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</si>
  <si>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</si>
  <si>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</si>
  <si>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</si>
  <si>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</si>
  <si>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</si>
  <si>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</si>
  <si>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</si>
  <si>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</si>
  <si>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</si>
  <si>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</si>
  <si>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</si>
  <si>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</si>
  <si>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</si>
  <si>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</si>
  <si>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</si>
  <si>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</si>
  <si>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</si>
  <si>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</si>
  <si>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</si>
  <si>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</si>
  <si>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</si>
  <si>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</si>
  <si>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</si>
  <si>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</si>
  <si>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</si>
  <si>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</si>
  <si>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</si>
  <si>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</si>
  <si>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</si>
  <si>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</si>
  <si>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</si>
  <si>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</si>
  <si>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</si>
  <si>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</si>
  <si>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</si>
  <si>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</si>
  <si>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</si>
  <si>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</si>
  <si>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</si>
  <si>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</si>
  <si>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</si>
  <si>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</si>
  <si>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</si>
  <si>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</si>
  <si>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</si>
  <si>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</si>
  <si>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</si>
  <si>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</si>
  <si>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</si>
  <si>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</si>
  <si>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</si>
  <si>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</si>
  <si>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</si>
  <si>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</si>
  <si>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</si>
  <si>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</si>
  <si>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</si>
  <si>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</si>
  <si>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</si>
  <si>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</si>
  <si>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</si>
  <si>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</si>
  <si>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</si>
  <si>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</si>
  <si>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</si>
  <si>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</si>
  <si>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</si>
  <si>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</si>
  <si>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</si>
  <si>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</si>
  <si>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</si>
  <si>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</si>
  <si>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</si>
  <si>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</si>
  <si>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</si>
  <si>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</si>
  <si>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</si>
  <si>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</si>
  <si>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</si>
  <si>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</si>
  <si>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</si>
  <si>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</si>
  <si>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</si>
  <si>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</si>
  <si>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</si>
  <si>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</si>
  <si>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</si>
  <si>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</si>
  <si>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</si>
  <si>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</si>
  <si>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</si>
  <si>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</si>
  <si>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</si>
  <si>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</si>
  <si>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</si>
  <si>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</si>
  <si>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</si>
  <si>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</si>
  <si>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</si>
  <si>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</si>
  <si>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</si>
  <si>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</si>
  <si>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</si>
  <si>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</si>
  <si>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</si>
  <si>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</si>
  <si>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</si>
  <si>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</si>
  <si>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</si>
  <si>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</si>
  <si>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</si>
  <si>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</si>
  <si>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</si>
  <si>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</si>
  <si>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</si>
  <si>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</si>
  <si>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</si>
  <si>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</si>
  <si>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</si>
  <si>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</si>
  <si>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</si>
  <si>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</si>
  <si>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</si>
  <si>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</si>
  <si>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</si>
  <si>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</si>
  <si>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</si>
  <si>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</si>
  <si>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</si>
  <si>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</si>
  <si>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</si>
  <si>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</si>
  <si>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</si>
  <si>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</si>
  <si>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</si>
  <si>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</si>
  <si>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</si>
  <si>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</si>
  <si>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</si>
  <si>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</si>
  <si>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</si>
  <si>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</si>
  <si>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</si>
  <si>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</si>
  <si>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</si>
  <si>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</si>
  <si>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</si>
  <si>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</si>
  <si>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</si>
  <si>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</si>
  <si>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</si>
  <si>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</si>
  <si>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</si>
  <si>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</si>
  <si>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</si>
  <si>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</si>
  <si>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</si>
  <si>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</si>
  <si>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</si>
  <si>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</si>
  <si>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</si>
  <si>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</si>
  <si>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</si>
  <si>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</si>
  <si>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</si>
  <si>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</si>
  <si>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</si>
  <si>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</si>
  <si>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</si>
  <si>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</si>
  <si>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</si>
  <si>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</si>
  <si>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</si>
  <si>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</si>
  <si>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</si>
  <si>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</si>
  <si>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</si>
  <si>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</si>
  <si>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</si>
  <si>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</si>
  <si>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</si>
  <si>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</si>
  <si>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</si>
  <si>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</si>
  <si>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</si>
  <si>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</si>
  <si>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</si>
  <si>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</si>
  <si>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</si>
  <si>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</si>
  <si>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</si>
  <si>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</si>
  <si>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</si>
  <si>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</si>
  <si>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</si>
  <si>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</si>
  <si>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</si>
  <si>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</si>
  <si>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</si>
  <si>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</si>
  <si>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</si>
  <si>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</si>
  <si>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</si>
  <si>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</si>
  <si>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</si>
  <si>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</si>
  <si>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</si>
  <si>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</si>
  <si>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</si>
  <si>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</si>
  <si>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</si>
  <si>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</si>
  <si>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</si>
  <si>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</si>
  <si>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</si>
  <si>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</si>
  <si>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</si>
  <si>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</si>
  <si>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</si>
  <si>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</si>
  <si>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</si>
  <si>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</si>
  <si>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</si>
  <si>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</si>
  <si>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</si>
  <si>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</si>
  <si>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</si>
  <si>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</si>
  <si>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</si>
  <si>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</si>
  <si>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</si>
  <si>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</si>
  <si>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</si>
  <si>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</si>
  <si>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</si>
  <si>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</si>
  <si>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</si>
  <si>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</si>
  <si>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</si>
  <si>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</si>
  <si>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</si>
  <si>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</si>
  <si>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</si>
  <si>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</si>
  <si>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</si>
  <si>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</si>
  <si>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</si>
  <si>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</si>
  <si>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</si>
  <si>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</si>
  <si>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</si>
  <si>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</si>
  <si>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</si>
  <si>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</si>
  <si>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</si>
  <si>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</si>
  <si>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</si>
  <si>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</si>
  <si>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</si>
  <si>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</si>
  <si>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</si>
  <si>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</si>
  <si>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</si>
  <si>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</si>
  <si>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</si>
  <si>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</si>
  <si>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</si>
  <si>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</si>
  <si>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</si>
  <si>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</si>
  <si>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</si>
  <si>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</si>
  <si>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</si>
  <si>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</si>
  <si>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</si>
  <si>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</si>
  <si>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</si>
  <si>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</si>
  <si>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</si>
  <si>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</si>
  <si>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</si>
  <si>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</si>
  <si>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</si>
  <si>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</si>
  <si>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</si>
  <si>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</si>
  <si>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</si>
  <si>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</si>
  <si>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</si>
  <si>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</si>
  <si>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</si>
  <si>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</si>
  <si>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</si>
  <si>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</si>
  <si>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</si>
  <si>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</si>
  <si>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</si>
  <si>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</si>
  <si>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</si>
  <si>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</si>
  <si>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</si>
  <si>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</si>
  <si>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</si>
  <si>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</si>
  <si>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</si>
  <si>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</si>
  <si>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</si>
  <si>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</si>
  <si>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</si>
  <si>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</si>
  <si>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</si>
  <si>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</si>
  <si>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</si>
  <si>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</si>
  <si>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</si>
  <si>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</si>
  <si>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</si>
  <si>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</si>
  <si>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</si>
  <si>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</si>
  <si>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</si>
  <si>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</si>
  <si>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</si>
  <si>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</si>
  <si>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</si>
  <si>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</si>
  <si>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</si>
  <si>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</si>
  <si>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</si>
  <si>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</si>
  <si>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</si>
  <si>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</si>
  <si>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</si>
  <si>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</si>
  <si>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</si>
  <si>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</si>
  <si>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</si>
  <si>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</si>
  <si>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</si>
  <si>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</si>
  <si>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</si>
  <si>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</si>
  <si>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</si>
  <si>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</si>
  <si>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</si>
  <si>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</si>
  <si>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</si>
  <si>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</si>
  <si>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</si>
  <si>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</si>
  <si>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</si>
  <si>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</si>
  <si>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</si>
  <si>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</si>
  <si>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</si>
  <si>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</si>
  <si>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</si>
  <si>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</si>
  <si>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</si>
  <si>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</si>
  <si>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</si>
  <si>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</si>
  <si>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</si>
  <si>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</si>
  <si>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</si>
  <si>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</si>
  <si>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</si>
  <si>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</si>
  <si>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</si>
  <si>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</si>
  <si>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</si>
  <si>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</si>
  <si>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</si>
  <si>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</si>
  <si>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</si>
  <si>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</si>
  <si>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</si>
  <si>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</si>
  <si>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</si>
  <si>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</si>
  <si>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</si>
  <si>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</si>
  <si>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</si>
  <si>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</si>
  <si>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</si>
  <si>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</si>
  <si>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</si>
  <si>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</si>
  <si>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</si>
  <si>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</si>
  <si>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</si>
  <si>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</si>
  <si>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</si>
  <si>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</si>
  <si>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</si>
  <si>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</si>
  <si>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</si>
  <si>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</si>
  <si>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</si>
  <si>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</si>
  <si>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</si>
  <si>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</si>
  <si>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</si>
  <si>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</si>
  <si>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</si>
  <si>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</si>
  <si>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</si>
  <si>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</si>
  <si>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</si>
  <si>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</si>
  <si>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</si>
  <si>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</si>
  <si>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</si>
  <si>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</si>
  <si>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</si>
  <si>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</si>
  <si>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</si>
  <si>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</si>
  <si>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</si>
  <si>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</si>
  <si>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</si>
  <si>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</si>
  <si>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</si>
  <si>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</si>
  <si>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</si>
  <si>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</si>
  <si>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</si>
  <si>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</si>
  <si>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</si>
  <si>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</si>
  <si>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</si>
  <si>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</si>
  <si>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</si>
  <si>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</si>
  <si>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</si>
  <si>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</si>
  <si>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</si>
  <si>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</si>
  <si>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</si>
  <si>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</si>
  <si>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</si>
  <si>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</si>
  <si>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</si>
  <si>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</si>
  <si>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</si>
  <si>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</si>
  <si>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</si>
  <si>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</si>
  <si>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</si>
  <si>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</si>
  <si>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</si>
  <si>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</si>
  <si>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</si>
  <si>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</si>
  <si>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</si>
  <si>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</si>
  <si>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</si>
  <si>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</si>
  <si>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</si>
  <si>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</si>
  <si>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</si>
  <si>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</si>
  <si>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</si>
  <si>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</si>
  <si>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</si>
  <si>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</si>
  <si>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</si>
  <si>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</si>
  <si>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</si>
  <si>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</si>
  <si>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</si>
  <si>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</si>
  <si>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</si>
  <si>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</si>
  <si>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</si>
  <si>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</si>
  <si>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</si>
  <si>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</si>
  <si>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</si>
  <si>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</si>
  <si>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</si>
  <si>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</si>
  <si>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</si>
  <si>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</si>
  <si>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</si>
  <si>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</si>
  <si>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</si>
  <si>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</si>
  <si>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</si>
  <si>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</si>
  <si>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</si>
  <si>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</si>
  <si>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</si>
  <si>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</si>
  <si>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</si>
  <si>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</si>
  <si>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</si>
  <si>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</si>
  <si>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</si>
  <si>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</si>
  <si>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</si>
  <si>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</si>
  <si>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</si>
  <si>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</si>
  <si>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</si>
  <si>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</si>
  <si>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</si>
  <si>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</si>
  <si>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</si>
  <si>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</si>
  <si>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</si>
  <si>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</si>
  <si>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</si>
  <si>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</si>
  <si>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</si>
  <si>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</si>
  <si>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</si>
  <si>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</si>
  <si>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</si>
  <si>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</si>
  <si>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</si>
  <si>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</si>
  <si>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</si>
  <si>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</si>
  <si>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</si>
  <si>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</si>
  <si>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</si>
  <si>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</si>
  <si>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</si>
  <si>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</si>
  <si>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</si>
  <si>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</si>
  <si>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</si>
  <si>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</si>
  <si>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</si>
  <si>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</si>
  <si>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</si>
  <si>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</si>
  <si>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</si>
  <si>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</si>
  <si>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</si>
  <si>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</si>
  <si>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</si>
  <si>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</si>
  <si>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</si>
  <si>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</si>
  <si>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</si>
  <si>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</si>
  <si>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</si>
  <si>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</si>
  <si>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</si>
  <si>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</si>
  <si>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</si>
  <si>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</si>
  <si>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</si>
  <si>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</si>
  <si>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</si>
  <si>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</si>
  <si>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</si>
  <si>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</si>
  <si>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</si>
  <si>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</si>
  <si>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</si>
  <si>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</si>
  <si>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</si>
  <si>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</si>
  <si>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</si>
  <si>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</si>
  <si>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</si>
  <si>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</si>
  <si>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</si>
  <si>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</si>
  <si>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</si>
  <si>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</si>
  <si>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</si>
  <si>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</si>
  <si>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</si>
  <si>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</si>
  <si>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</si>
  <si>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</si>
  <si>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</si>
  <si>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</si>
  <si>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</si>
  <si>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</si>
  <si>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</si>
  <si>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</si>
  <si>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</si>
  <si>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</si>
  <si>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</si>
  <si>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</si>
  <si>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</si>
  <si>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</si>
  <si>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</si>
  <si>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</si>
  <si>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</si>
  <si>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</si>
  <si>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</si>
  <si>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</si>
  <si>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</si>
  <si>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</si>
  <si>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</si>
  <si>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</si>
  <si>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</si>
  <si>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</si>
  <si>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</si>
  <si>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</si>
  <si>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</si>
  <si>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</si>
  <si>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</si>
  <si>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</si>
  <si>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</si>
  <si>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</si>
  <si>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</si>
  <si>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</si>
  <si>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</si>
  <si>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</si>
  <si>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</si>
  <si>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</si>
  <si>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</si>
  <si>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</si>
  <si>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</si>
  <si>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</si>
  <si>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</si>
  <si>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</si>
  <si>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</si>
  <si>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</si>
  <si>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</si>
  <si>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</si>
  <si>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</si>
  <si>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</si>
  <si>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</si>
  <si>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</si>
  <si>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</si>
  <si>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</si>
  <si>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</si>
  <si>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</si>
  <si>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</si>
  <si>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</si>
  <si>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</si>
  <si>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</si>
  <si>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</si>
  <si>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</si>
  <si>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</si>
  <si>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</si>
  <si>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</si>
  <si>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</si>
  <si>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</si>
  <si>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</si>
  <si>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</si>
  <si>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</si>
  <si>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</si>
  <si>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</si>
  <si>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</si>
  <si>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</si>
  <si>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</si>
  <si>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</si>
  <si>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</si>
  <si>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</si>
  <si>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</si>
  <si>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</si>
  <si>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</si>
  <si>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</si>
  <si>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</si>
  <si>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</si>
  <si>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</si>
  <si>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</si>
  <si>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</si>
  <si>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</si>
  <si>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</si>
  <si>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</si>
  <si>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</si>
  <si>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</si>
  <si>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</si>
  <si>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</si>
  <si>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</si>
  <si>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</si>
  <si>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</si>
  <si>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</si>
  <si>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</si>
  <si>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</si>
  <si>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</si>
  <si>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</si>
  <si>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</si>
  <si>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</si>
  <si>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</si>
  <si>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</si>
  <si>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</si>
  <si>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</si>
  <si>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</si>
  <si>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</si>
  <si>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</si>
  <si>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</si>
  <si>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</si>
  <si>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</si>
  <si>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</si>
  <si>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</si>
  <si>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</si>
  <si>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</si>
  <si>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</si>
  <si>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</si>
  <si>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</si>
  <si>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</si>
  <si>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</si>
  <si>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</si>
  <si>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</si>
  <si>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</si>
  <si>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</si>
  <si>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</si>
  <si>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</si>
  <si>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</si>
  <si>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</si>
  <si>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</si>
  <si>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</si>
  <si>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</si>
  <si>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</si>
  <si>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</si>
  <si>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</si>
  <si>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</si>
  <si>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</si>
  <si>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</si>
  <si>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</si>
  <si>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</si>
  <si>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</si>
  <si>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</si>
  <si>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</si>
  <si>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</si>
  <si>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</si>
  <si>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</si>
  <si>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</si>
  <si>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</si>
  <si>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</si>
  <si>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</si>
  <si>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</si>
  <si>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</si>
  <si>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</si>
  <si>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</si>
  <si>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</si>
  <si>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</si>
  <si>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</si>
  <si>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</si>
  <si>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</si>
  <si>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</si>
  <si>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</si>
  <si>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</si>
  <si>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</si>
  <si>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</si>
  <si>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</si>
  <si>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</si>
  <si>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</si>
  <si>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</si>
  <si>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</si>
  <si>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</si>
  <si>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</si>
  <si>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</si>
  <si>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</si>
  <si>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</si>
  <si>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</si>
  <si>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</si>
  <si>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</si>
  <si>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</si>
  <si>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</si>
  <si>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</si>
  <si>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</si>
  <si>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</si>
  <si>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</si>
  <si>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</si>
  <si>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</si>
  <si>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</si>
  <si>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</si>
  <si>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</si>
  <si>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</si>
  <si>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</si>
  <si>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</si>
  <si>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</si>
  <si>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</si>
  <si>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</si>
  <si>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</si>
  <si>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</si>
  <si>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</si>
  <si>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</si>
  <si>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</si>
  <si>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</si>
  <si>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</si>
  <si>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</si>
  <si>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</si>
  <si>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</si>
  <si>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</si>
  <si>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</si>
  <si>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</si>
  <si>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</si>
  <si>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</si>
  <si>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</si>
  <si>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</si>
  <si>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</si>
  <si>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</si>
  <si>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</si>
  <si>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</si>
  <si>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</si>
  <si>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</si>
  <si>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</si>
  <si>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</si>
  <si>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</si>
  <si>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</si>
  <si>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</si>
  <si>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</si>
  <si>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</si>
  <si>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</si>
  <si>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</si>
  <si>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</si>
  <si>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</si>
  <si>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</si>
  <si>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</si>
  <si>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</si>
  <si>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</si>
  <si>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</si>
  <si>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</si>
  <si>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</si>
  <si>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</si>
  <si>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</si>
  <si>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</si>
  <si>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</si>
  <si>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</si>
  <si>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</si>
  <si>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</si>
  <si>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</si>
  <si>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</si>
  <si>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</si>
  <si>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</si>
  <si>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</si>
  <si>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</si>
  <si>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</si>
  <si>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</si>
  <si>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</si>
  <si>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</si>
  <si>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</si>
  <si>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</si>
  <si>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</si>
  <si>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</si>
  <si>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</si>
  <si>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</si>
  <si>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</si>
  <si>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</si>
  <si>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</si>
  <si>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</si>
  <si>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</si>
  <si>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</si>
  <si>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</si>
  <si>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</si>
  <si>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</si>
  <si>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</si>
  <si>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</si>
  <si>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</si>
  <si>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</si>
  <si>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</si>
  <si>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</si>
  <si>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</si>
  <si>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</si>
  <si>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</si>
  <si>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</si>
  <si>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</si>
  <si>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</si>
  <si>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</si>
  <si>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</si>
  <si>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</si>
  <si>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</si>
  <si>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</si>
  <si>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</si>
  <si>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</si>
  <si>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</si>
  <si>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</si>
  <si>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</si>
  <si>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</si>
  <si>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</si>
  <si>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</si>
  <si>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</si>
  <si>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</si>
  <si>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</si>
  <si>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</si>
  <si>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</si>
  <si>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</si>
  <si>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</si>
  <si>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</si>
  <si>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</si>
  <si>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</si>
  <si>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</si>
  <si>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</si>
  <si>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</si>
  <si>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</si>
  <si>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</si>
  <si>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</si>
  <si>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</si>
  <si>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</si>
  <si>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</si>
  <si>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</si>
  <si>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</si>
  <si>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</si>
  <si>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</si>
  <si>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</si>
  <si>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</si>
  <si>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</si>
  <si>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</si>
  <si>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</si>
  <si>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</si>
  <si>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</si>
  <si>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</si>
  <si>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</si>
  <si>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</si>
  <si>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</si>
  <si>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</si>
  <si>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</si>
  <si>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</si>
  <si>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</si>
  <si>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</si>
  <si>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</si>
  <si>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</si>
  <si>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</si>
  <si>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</si>
  <si>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</si>
  <si>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</si>
  <si>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</si>
  <si>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</si>
  <si>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</si>
  <si>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</si>
  <si>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</si>
  <si>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</si>
  <si>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</si>
  <si>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</si>
  <si>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</si>
  <si>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</si>
  <si>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</si>
  <si>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</si>
  <si>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Year-to-Date</t>
  </si>
  <si>
    <t>New</t>
  </si>
  <si>
    <t>construction</t>
  </si>
  <si>
    <t>Table 7a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</si>
  <si>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</si>
  <si>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</si>
  <si>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</si>
  <si>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</si>
  <si>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</si>
  <si>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</si>
  <si>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</si>
  <si>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</si>
  <si>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</si>
  <si>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</si>
  <si>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</si>
  <si>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</si>
  <si>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</si>
  <si>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</si>
  <si>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</si>
  <si>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</si>
  <si>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</si>
  <si>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</si>
  <si>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</si>
  <si>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</si>
  <si>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</si>
  <si>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</si>
  <si>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</si>
  <si>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</si>
  <si>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</si>
  <si>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</si>
  <si>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</si>
  <si>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</si>
  <si>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</si>
  <si>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NORTHFIELD CITY</t>
  </si>
  <si>
    <t>ENGLEWOOD CLIFFS BORO</t>
  </si>
  <si>
    <t>PARAMUS BORO</t>
  </si>
  <si>
    <t>PARK RIDGE BORO</t>
  </si>
  <si>
    <t>LUMBERTON TWP</t>
  </si>
  <si>
    <t>HADDONFIELD BORO</t>
  </si>
  <si>
    <t>MIDDLE TWP</t>
  </si>
  <si>
    <t>BAYONNE CITY</t>
  </si>
  <si>
    <t>HARRISON TOWN</t>
  </si>
  <si>
    <t>FREEHOLD BORO</t>
  </si>
  <si>
    <t>NEPTUNE TWP</t>
  </si>
  <si>
    <t>CHATHAM TWP</t>
  </si>
  <si>
    <t>MINE HILL TWP</t>
  </si>
  <si>
    <t>BRANCHVILLE BORO</t>
  </si>
  <si>
    <t>EDGEWATER BORO</t>
  </si>
  <si>
    <t>LITTLE FERRY BORO</t>
  </si>
  <si>
    <t>MAHWAH TWP</t>
  </si>
  <si>
    <t>SADDLE BROOK TWP</t>
  </si>
  <si>
    <t>BURLINGTON TWP</t>
  </si>
  <si>
    <t>CAMDEN CITY</t>
  </si>
  <si>
    <t>EAST ORANGE CITY</t>
  </si>
  <si>
    <t>WASHINGTON TWP</t>
  </si>
  <si>
    <t>WEST DEPTFORD TWP</t>
  </si>
  <si>
    <t>LAMBERTVILLE CITY</t>
  </si>
  <si>
    <t>ROBBINSVILLE</t>
  </si>
  <si>
    <t>KINNELON BORO</t>
  </si>
  <si>
    <t>HARVEY CEDARS BORO</t>
  </si>
  <si>
    <t>WEST MILFORD TWP</t>
  </si>
  <si>
    <t>MANNINGTON TWP</t>
  </si>
  <si>
    <t>BRIDGEWATER TWP</t>
  </si>
  <si>
    <t>WARREN TWP</t>
  </si>
  <si>
    <t>SPARTA TWP</t>
  </si>
  <si>
    <t>WHITE TWP</t>
  </si>
  <si>
    <t>LYNDHURST TWP</t>
  </si>
  <si>
    <t>MONTVALE BORO</t>
  </si>
  <si>
    <t>RIDGEFIELD BORO</t>
  </si>
  <si>
    <t>RIVER VALE TWP</t>
  </si>
  <si>
    <t>UPPER SADDLE RIVER BORO</t>
  </si>
  <si>
    <t>BEVERLY CITY</t>
  </si>
  <si>
    <t>CINNAMINSON TWP</t>
  </si>
  <si>
    <t>EASTAMPTON TWP</t>
  </si>
  <si>
    <t>NORTH HANOVER TWP</t>
  </si>
  <si>
    <t>BLOOMFIELD TOWN</t>
  </si>
  <si>
    <t>MONTCLAIR TOWN</t>
  </si>
  <si>
    <t>GREENWICH TWP</t>
  </si>
  <si>
    <t>LEBANON BORO</t>
  </si>
  <si>
    <t>TRENTON CITY</t>
  </si>
  <si>
    <t>HOLMDEL TWP</t>
  </si>
  <si>
    <t>LITTLE FALLS TWP</t>
  </si>
  <si>
    <t>PATERSON CITY</t>
  </si>
  <si>
    <t>SOMERVILLE BORO</t>
  </si>
  <si>
    <t>OGDENSBURG BORO</t>
  </si>
  <si>
    <t>VERNON TWP</t>
  </si>
  <si>
    <t>HILLSIDE TWP</t>
  </si>
  <si>
    <t>LODI BORO</t>
  </si>
  <si>
    <t>CLEMENTON BORO</t>
  </si>
  <si>
    <t>GLOUCESTER CITY</t>
  </si>
  <si>
    <t>RUNNEMEDE BORO</t>
  </si>
  <si>
    <t>CALIFON BORO</t>
  </si>
  <si>
    <t>HAMILTON TWP</t>
  </si>
  <si>
    <t>DUNELLEN BORO</t>
  </si>
  <si>
    <t>OLD BRIDGE TWP</t>
  </si>
  <si>
    <t>HOWELL TWP</t>
  </si>
  <si>
    <t>DENVILLE TWP</t>
  </si>
  <si>
    <t>EAST HANOVER TWP</t>
  </si>
  <si>
    <t>BRANCHBURG TWP</t>
  </si>
  <si>
    <t>BUENA VISTA TWP</t>
  </si>
  <si>
    <t>ORADELL BORO</t>
  </si>
  <si>
    <t>RIDGEWOOD TOWNSHIP</t>
  </si>
  <si>
    <t>TETERBORO BORO</t>
  </si>
  <si>
    <t>HAINESPORT TWP</t>
  </si>
  <si>
    <t>RIVERSIDE TWP</t>
  </si>
  <si>
    <t>MANTUA TWP</t>
  </si>
  <si>
    <t>SOUTH HARRISON TWP</t>
  </si>
  <si>
    <t>NORTH BERGEN TWP</t>
  </si>
  <si>
    <t>PENNINGTON BORO</t>
  </si>
  <si>
    <t>SOUTH AMBOY CITY</t>
  </si>
  <si>
    <t>HIGHLANDS BORO</t>
  </si>
  <si>
    <t>MATAWAN BORO</t>
  </si>
  <si>
    <t>OCEAN TWP</t>
  </si>
  <si>
    <t>LITTLE EGG HARBOR TWP</t>
  </si>
  <si>
    <t>WAYNE TWP</t>
  </si>
  <si>
    <t>ELMER BORO</t>
  </si>
  <si>
    <t>PENNSVILLE TWP</t>
  </si>
  <si>
    <t>KENILWORTH BORO</t>
  </si>
  <si>
    <t>KNOWLTON TWP</t>
  </si>
  <si>
    <t>ELMWOOD PARK BORO</t>
  </si>
  <si>
    <t>FAIRVIEW BORO</t>
  </si>
  <si>
    <t>HOPEWELL TWP</t>
  </si>
  <si>
    <t>MORRIS TWP</t>
  </si>
  <si>
    <t>BEDMINSTER TWP</t>
  </si>
  <si>
    <t>RARITAN BORO</t>
  </si>
  <si>
    <t>20160107</t>
  </si>
  <si>
    <t>ATLANTIC CITY</t>
  </si>
  <si>
    <t>BUENA BORO</t>
  </si>
  <si>
    <t>GLOUCESTER TWP</t>
  </si>
  <si>
    <t>HADDON TWP</t>
  </si>
  <si>
    <t>LAWNSIDE BORO</t>
  </si>
  <si>
    <t>NORTH WILDWOOD CITY</t>
  </si>
  <si>
    <t>WILDWOOD CREST BORO</t>
  </si>
  <si>
    <t>WOODBURY HEIGHTS BORO</t>
  </si>
  <si>
    <t>BELMAR BORO</t>
  </si>
  <si>
    <t>EAGLESWOOD TWP</t>
  </si>
  <si>
    <t>UPPER PITTSGROVE TWP</t>
  </si>
  <si>
    <t>ANDOVER TWP</t>
  </si>
  <si>
    <t>BYRAM TWP</t>
  </si>
  <si>
    <t>Princeton (1114)</t>
  </si>
  <si>
    <t>Square feet of office space authorized by building permits, December 2015</t>
  </si>
  <si>
    <t>Source:  New Jersey Department of Community Affairs, 2/8/16</t>
  </si>
  <si>
    <t xml:space="preserve">  December 2014</t>
  </si>
  <si>
    <t>December</t>
  </si>
  <si>
    <t>Square feet of office space authorized by building permits, January-December 2015</t>
  </si>
  <si>
    <t>20160208</t>
  </si>
  <si>
    <t>See Hardwick (2109)</t>
  </si>
  <si>
    <t>NEW MILFORD BORO</t>
  </si>
  <si>
    <t>WILLINGBORO TWP</t>
  </si>
  <si>
    <t>LINDENWOLD BORO</t>
  </si>
  <si>
    <t>OAKLYN BORO</t>
  </si>
  <si>
    <t>MILLTOWN BORO</t>
  </si>
  <si>
    <t>KEYPORT BORO</t>
  </si>
  <si>
    <t>BLAIRSTOWN TWP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</si>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</sst>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4" xfId="0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3" fontId="1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3" xfId="0" applyFont="1" applyBorder="1" applyAlignment="1">
      <alignment/>
    </xf>
    <xf numFmtId="164" fontId="13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135" t="s">
        <v>1997</v>
      </c>
      <c r="B6" s="70" t="s">
        <v>1942</v>
      </c>
      <c r="C6" s="71">
        <v>1</v>
      </c>
      <c r="D6" s="71">
        <v>1</v>
      </c>
      <c r="G6" s="69" t="s">
        <v>31</v>
      </c>
      <c r="H6" s="70" t="s">
        <v>1807</v>
      </c>
      <c r="I6" s="71">
        <v>49</v>
      </c>
      <c r="J6" s="71">
        <v>0</v>
      </c>
      <c r="K6" s="71">
        <v>49</v>
      </c>
    </row>
    <row r="7" spans="1:10" ht="12.75">
      <c r="A7" s="69" t="s">
        <v>130</v>
      </c>
      <c r="B7" s="70" t="s">
        <v>1847</v>
      </c>
      <c r="C7" s="71">
        <v>0</v>
      </c>
      <c r="E7" s="71">
        <v>0</v>
      </c>
      <c r="G7" s="69" t="s">
        <v>34</v>
      </c>
      <c r="H7" s="70" t="s">
        <v>1969</v>
      </c>
      <c r="I7" s="71">
        <v>14578</v>
      </c>
      <c r="J7" s="71">
        <v>14578</v>
      </c>
    </row>
    <row r="8" spans="1:10" ht="12.75">
      <c r="A8" s="69" t="s">
        <v>133</v>
      </c>
      <c r="B8" s="70" t="s">
        <v>1890</v>
      </c>
      <c r="C8" s="71">
        <v>48600</v>
      </c>
      <c r="D8" s="71">
        <v>48600</v>
      </c>
      <c r="G8" s="69" t="s">
        <v>40</v>
      </c>
      <c r="H8" s="70" t="s">
        <v>1970</v>
      </c>
      <c r="I8" s="71">
        <v>3850</v>
      </c>
      <c r="J8" s="71">
        <v>3850</v>
      </c>
    </row>
    <row r="9" spans="1:10" ht="12.75">
      <c r="A9" s="69" t="s">
        <v>187</v>
      </c>
      <c r="B9" s="70" t="s">
        <v>1930</v>
      </c>
      <c r="C9" s="71">
        <v>1364</v>
      </c>
      <c r="E9" s="71">
        <v>1364</v>
      </c>
      <c r="G9" s="69" t="s">
        <v>43</v>
      </c>
      <c r="H9" s="70" t="s">
        <v>1942</v>
      </c>
      <c r="I9" s="71">
        <v>4980</v>
      </c>
      <c r="J9" s="71">
        <v>4980</v>
      </c>
    </row>
    <row r="10" spans="1:11" ht="12.75">
      <c r="A10" s="69" t="s">
        <v>208</v>
      </c>
      <c r="B10" s="70" t="s">
        <v>1990</v>
      </c>
      <c r="C10" s="71">
        <v>0</v>
      </c>
      <c r="E10" s="71">
        <v>0</v>
      </c>
      <c r="G10" s="69" t="s">
        <v>52</v>
      </c>
      <c r="H10" s="70" t="s">
        <v>1720</v>
      </c>
      <c r="I10" s="71">
        <v>19157</v>
      </c>
      <c r="J10" s="71">
        <v>18955</v>
      </c>
      <c r="K10" s="71">
        <v>202</v>
      </c>
    </row>
    <row r="11" spans="1:11" ht="12.75">
      <c r="A11" s="69" t="s">
        <v>262</v>
      </c>
      <c r="B11" s="70" t="s">
        <v>1752</v>
      </c>
      <c r="C11" s="71">
        <v>0</v>
      </c>
      <c r="E11" s="71">
        <v>0</v>
      </c>
      <c r="G11" s="69" t="s">
        <v>61</v>
      </c>
      <c r="H11" s="70" t="s">
        <v>1815</v>
      </c>
      <c r="I11" s="71">
        <v>5368</v>
      </c>
      <c r="J11" s="71">
        <v>5000</v>
      </c>
      <c r="K11" s="71">
        <v>368</v>
      </c>
    </row>
    <row r="12" spans="1:11" ht="12.75">
      <c r="A12" s="69" t="s">
        <v>277</v>
      </c>
      <c r="B12" s="70" t="s">
        <v>1819</v>
      </c>
      <c r="C12" s="71">
        <v>6042</v>
      </c>
      <c r="D12" s="71">
        <v>6042</v>
      </c>
      <c r="G12" s="69" t="s">
        <v>67</v>
      </c>
      <c r="H12" s="70" t="s">
        <v>1816</v>
      </c>
      <c r="I12" s="71">
        <v>1862</v>
      </c>
      <c r="J12" s="71">
        <v>1508</v>
      </c>
      <c r="K12" s="71">
        <v>354</v>
      </c>
    </row>
    <row r="13" spans="1:11" ht="12.75">
      <c r="A13" s="69" t="s">
        <v>361</v>
      </c>
      <c r="B13" s="70" t="s">
        <v>1851</v>
      </c>
      <c r="C13" s="71">
        <v>20191</v>
      </c>
      <c r="D13" s="71">
        <v>20191</v>
      </c>
      <c r="G13" s="69" t="s">
        <v>74</v>
      </c>
      <c r="H13" s="70" t="s">
        <v>1817</v>
      </c>
      <c r="I13" s="71">
        <v>2102</v>
      </c>
      <c r="J13" s="71">
        <v>1</v>
      </c>
      <c r="K13" s="71">
        <v>2101</v>
      </c>
    </row>
    <row r="14" spans="1:11" ht="12.75">
      <c r="A14" s="69" t="s">
        <v>363</v>
      </c>
      <c r="B14" s="70" t="s">
        <v>1795</v>
      </c>
      <c r="C14" s="71">
        <v>1770</v>
      </c>
      <c r="E14" s="71">
        <v>1770</v>
      </c>
      <c r="G14" s="69" t="s">
        <v>79</v>
      </c>
      <c r="H14" s="70" t="s">
        <v>1876</v>
      </c>
      <c r="I14" s="71">
        <v>604</v>
      </c>
      <c r="K14" s="71">
        <v>604</v>
      </c>
    </row>
    <row r="15" spans="1:11" ht="12.75">
      <c r="A15" s="69" t="s">
        <v>375</v>
      </c>
      <c r="B15" s="70" t="s">
        <v>1754</v>
      </c>
      <c r="C15" s="71">
        <v>0</v>
      </c>
      <c r="D15" s="71">
        <v>0</v>
      </c>
      <c r="G15" s="69" t="s">
        <v>127</v>
      </c>
      <c r="H15" s="70" t="s">
        <v>1962</v>
      </c>
      <c r="I15" s="71">
        <v>3500</v>
      </c>
      <c r="K15" s="71">
        <v>3500</v>
      </c>
    </row>
    <row r="16" spans="1:11" ht="12.75">
      <c r="A16" s="69" t="s">
        <v>402</v>
      </c>
      <c r="B16" s="70" t="s">
        <v>1852</v>
      </c>
      <c r="C16" s="71">
        <v>0</v>
      </c>
      <c r="D16" s="71">
        <v>0</v>
      </c>
      <c r="G16" s="69" t="s">
        <v>130</v>
      </c>
      <c r="H16" s="70" t="s">
        <v>1847</v>
      </c>
      <c r="I16" s="71">
        <v>5441</v>
      </c>
      <c r="K16" s="71">
        <v>5441</v>
      </c>
    </row>
    <row r="17" spans="1:10" ht="12.75">
      <c r="A17" s="69" t="s">
        <v>416</v>
      </c>
      <c r="B17" s="70" t="s">
        <v>1991</v>
      </c>
      <c r="C17" s="71">
        <v>2075</v>
      </c>
      <c r="D17" s="71">
        <v>2075</v>
      </c>
      <c r="G17" s="69" t="s">
        <v>133</v>
      </c>
      <c r="H17" s="70" t="s">
        <v>1890</v>
      </c>
      <c r="I17" s="71">
        <v>49699</v>
      </c>
      <c r="J17" s="71">
        <v>49699</v>
      </c>
    </row>
    <row r="18" spans="1:11" ht="12.75">
      <c r="A18" s="69" t="s">
        <v>467</v>
      </c>
      <c r="B18" s="70" t="s">
        <v>1971</v>
      </c>
      <c r="C18" s="71">
        <v>4499</v>
      </c>
      <c r="E18" s="71">
        <v>4499</v>
      </c>
      <c r="G18" s="69" t="s">
        <v>142</v>
      </c>
      <c r="H18" s="70" t="s">
        <v>1877</v>
      </c>
      <c r="I18" s="71">
        <v>13019</v>
      </c>
      <c r="K18" s="71">
        <v>13019</v>
      </c>
    </row>
    <row r="19" spans="1:10" ht="12.75">
      <c r="A19" s="69" t="s">
        <v>488</v>
      </c>
      <c r="B19" s="70" t="s">
        <v>1992</v>
      </c>
      <c r="C19" s="71">
        <v>2400</v>
      </c>
      <c r="D19" s="71">
        <v>2400</v>
      </c>
      <c r="G19" s="69" t="s">
        <v>145</v>
      </c>
      <c r="H19" s="70" t="s">
        <v>1848</v>
      </c>
      <c r="I19" s="71">
        <v>0</v>
      </c>
      <c r="J19" s="71">
        <v>0</v>
      </c>
    </row>
    <row r="20" spans="1:11" ht="12.75">
      <c r="A20" s="69" t="s">
        <v>500</v>
      </c>
      <c r="B20" s="70" t="s">
        <v>1993</v>
      </c>
      <c r="C20" s="71">
        <v>64</v>
      </c>
      <c r="E20" s="71">
        <v>64</v>
      </c>
      <c r="G20" s="69" t="s">
        <v>148</v>
      </c>
      <c r="H20" s="70" t="s">
        <v>1963</v>
      </c>
      <c r="I20" s="71">
        <v>3322</v>
      </c>
      <c r="K20" s="71">
        <v>3322</v>
      </c>
    </row>
    <row r="21" spans="1:11" ht="12.75">
      <c r="A21" s="69" t="s">
        <v>554</v>
      </c>
      <c r="B21" s="70" t="s">
        <v>1974</v>
      </c>
      <c r="C21" s="71">
        <v>4749</v>
      </c>
      <c r="D21" s="71">
        <v>4749</v>
      </c>
      <c r="G21" s="69" t="s">
        <v>163</v>
      </c>
      <c r="H21" s="70" t="s">
        <v>1779</v>
      </c>
      <c r="I21" s="71">
        <v>5740</v>
      </c>
      <c r="J21" s="71">
        <v>5740</v>
      </c>
      <c r="K21" s="71">
        <v>0</v>
      </c>
    </row>
    <row r="22" spans="1:11" ht="12.75">
      <c r="A22" s="69" t="s">
        <v>560</v>
      </c>
      <c r="B22" s="70" t="s">
        <v>1821</v>
      </c>
      <c r="C22" s="71">
        <v>4580</v>
      </c>
      <c r="D22" s="71">
        <v>4580</v>
      </c>
      <c r="G22" s="69" t="s">
        <v>184</v>
      </c>
      <c r="H22" s="70" t="s">
        <v>1891</v>
      </c>
      <c r="I22" s="71">
        <v>597</v>
      </c>
      <c r="K22" s="71">
        <v>597</v>
      </c>
    </row>
    <row r="23" spans="1:11" ht="12.75">
      <c r="A23" s="69" t="s">
        <v>623</v>
      </c>
      <c r="B23" s="70" t="s">
        <v>1860</v>
      </c>
      <c r="C23" s="71">
        <v>0</v>
      </c>
      <c r="D23" s="71">
        <v>0</v>
      </c>
      <c r="G23" s="69" t="s">
        <v>187</v>
      </c>
      <c r="H23" s="70" t="s">
        <v>1930</v>
      </c>
      <c r="I23" s="71">
        <v>6874</v>
      </c>
      <c r="K23" s="71">
        <v>6874</v>
      </c>
    </row>
    <row r="24" spans="1:11" ht="12.75">
      <c r="A24" s="69" t="s">
        <v>661</v>
      </c>
      <c r="B24" s="70" t="s">
        <v>1721</v>
      </c>
      <c r="C24" s="71">
        <v>0</v>
      </c>
      <c r="D24" s="71">
        <v>0</v>
      </c>
      <c r="G24" s="69" t="s">
        <v>190</v>
      </c>
      <c r="H24" s="70" t="s">
        <v>1909</v>
      </c>
      <c r="I24" s="71">
        <v>31055</v>
      </c>
      <c r="K24" s="71">
        <v>31055</v>
      </c>
    </row>
    <row r="25" spans="1:10" ht="12.75">
      <c r="A25" s="69" t="s">
        <v>691</v>
      </c>
      <c r="B25" s="70" t="s">
        <v>1781</v>
      </c>
      <c r="C25" s="71">
        <v>0</v>
      </c>
      <c r="D25" s="71">
        <v>0</v>
      </c>
      <c r="G25" s="69" t="s">
        <v>193</v>
      </c>
      <c r="H25" s="70" t="s">
        <v>1892</v>
      </c>
      <c r="I25" s="71">
        <v>9518</v>
      </c>
      <c r="J25" s="71">
        <v>9518</v>
      </c>
    </row>
    <row r="26" spans="1:11" ht="12.75">
      <c r="A26" s="69" t="s">
        <v>700</v>
      </c>
      <c r="B26" s="70" t="s">
        <v>1822</v>
      </c>
      <c r="C26" s="71">
        <v>0</v>
      </c>
      <c r="D26" s="71">
        <v>0</v>
      </c>
      <c r="G26" s="69" t="s">
        <v>202</v>
      </c>
      <c r="H26" s="70" t="s">
        <v>1910</v>
      </c>
      <c r="I26" s="71">
        <v>1</v>
      </c>
      <c r="K26" s="71">
        <v>1</v>
      </c>
    </row>
    <row r="27" spans="1:11" ht="12.75">
      <c r="A27" s="69" t="s">
        <v>714</v>
      </c>
      <c r="B27" s="70" t="s">
        <v>1948</v>
      </c>
      <c r="C27" s="71">
        <v>3600</v>
      </c>
      <c r="D27" s="71">
        <v>3600</v>
      </c>
      <c r="G27" s="69" t="s">
        <v>208</v>
      </c>
      <c r="H27" s="70" t="s">
        <v>1990</v>
      </c>
      <c r="I27" s="71">
        <v>0</v>
      </c>
      <c r="K27" s="71">
        <v>0</v>
      </c>
    </row>
    <row r="28" spans="1:10" ht="12.75">
      <c r="A28" s="69" t="s">
        <v>737</v>
      </c>
      <c r="B28" s="70" t="s">
        <v>1897</v>
      </c>
      <c r="C28" s="71">
        <v>14591</v>
      </c>
      <c r="D28" s="71">
        <v>14591</v>
      </c>
      <c r="G28" s="69" t="s">
        <v>226</v>
      </c>
      <c r="H28" s="70" t="s">
        <v>1943</v>
      </c>
      <c r="I28" s="71">
        <v>3107</v>
      </c>
      <c r="J28" s="71">
        <v>3107</v>
      </c>
    </row>
    <row r="29" spans="1:10" ht="12.75">
      <c r="A29" s="69" t="s">
        <v>754</v>
      </c>
      <c r="B29" s="70" t="s">
        <v>1865</v>
      </c>
      <c r="C29" s="71">
        <v>1134</v>
      </c>
      <c r="D29" s="71">
        <v>1134</v>
      </c>
      <c r="G29" s="69" t="s">
        <v>229</v>
      </c>
      <c r="H29" s="70" t="s">
        <v>1770</v>
      </c>
      <c r="I29" s="71">
        <v>2</v>
      </c>
      <c r="J29" s="71">
        <v>2</v>
      </c>
    </row>
    <row r="30" spans="1:11" ht="12.75">
      <c r="A30" s="69" t="s">
        <v>772</v>
      </c>
      <c r="B30" s="70" t="s">
        <v>1765</v>
      </c>
      <c r="C30" s="71">
        <v>24241</v>
      </c>
      <c r="D30" s="71">
        <v>24241</v>
      </c>
      <c r="E30" s="71">
        <v>0</v>
      </c>
      <c r="G30" s="69" t="s">
        <v>232</v>
      </c>
      <c r="H30" s="70" t="s">
        <v>1878</v>
      </c>
      <c r="I30" s="71">
        <v>25321</v>
      </c>
      <c r="J30" s="71">
        <v>23967</v>
      </c>
      <c r="K30" s="71">
        <v>1354</v>
      </c>
    </row>
    <row r="31" spans="1:10" ht="12.75">
      <c r="A31" s="69" t="s">
        <v>784</v>
      </c>
      <c r="B31" s="70" t="s">
        <v>1866</v>
      </c>
      <c r="C31" s="71">
        <v>1298</v>
      </c>
      <c r="E31" s="71">
        <v>1298</v>
      </c>
      <c r="G31" s="69" t="s">
        <v>235</v>
      </c>
      <c r="H31" s="70" t="s">
        <v>1879</v>
      </c>
      <c r="I31" s="71">
        <v>2200</v>
      </c>
      <c r="J31" s="71">
        <v>2200</v>
      </c>
    </row>
    <row r="32" spans="1:10" ht="12.75">
      <c r="A32" s="69" t="s">
        <v>864</v>
      </c>
      <c r="B32" s="70" t="s">
        <v>1840</v>
      </c>
      <c r="C32" s="71">
        <v>79</v>
      </c>
      <c r="E32" s="71">
        <v>79</v>
      </c>
      <c r="G32" s="69" t="s">
        <v>238</v>
      </c>
      <c r="H32" s="70" t="s">
        <v>1818</v>
      </c>
      <c r="I32" s="71">
        <v>0</v>
      </c>
      <c r="J32" s="71">
        <v>0</v>
      </c>
    </row>
    <row r="33" spans="1:10" ht="12.75">
      <c r="A33" s="69" t="s">
        <v>870</v>
      </c>
      <c r="B33" s="70" t="s">
        <v>1751</v>
      </c>
      <c r="C33" s="71">
        <v>0</v>
      </c>
      <c r="E33" s="71">
        <v>0</v>
      </c>
      <c r="G33" s="69" t="s">
        <v>241</v>
      </c>
      <c r="H33" s="70" t="s">
        <v>1911</v>
      </c>
      <c r="I33" s="71">
        <v>4549</v>
      </c>
      <c r="J33" s="71">
        <v>4549</v>
      </c>
    </row>
    <row r="34" spans="1:10" ht="12.75">
      <c r="A34" s="69" t="s">
        <v>884</v>
      </c>
      <c r="B34" s="70" t="s">
        <v>1964</v>
      </c>
      <c r="C34" s="71">
        <v>82</v>
      </c>
      <c r="E34" s="71">
        <v>82</v>
      </c>
      <c r="G34" s="69" t="s">
        <v>247</v>
      </c>
      <c r="H34" s="70" t="s">
        <v>1944</v>
      </c>
      <c r="I34" s="71">
        <v>1</v>
      </c>
      <c r="J34" s="71">
        <v>1</v>
      </c>
    </row>
    <row r="35" spans="1:10" ht="12.75">
      <c r="A35" s="69" t="s">
        <v>886</v>
      </c>
      <c r="B35" s="70" t="s">
        <v>1737</v>
      </c>
      <c r="C35" s="71">
        <v>0</v>
      </c>
      <c r="D35" s="71">
        <v>0</v>
      </c>
      <c r="G35" s="69" t="s">
        <v>250</v>
      </c>
      <c r="H35" s="70" t="s">
        <v>1808</v>
      </c>
      <c r="I35" s="71">
        <v>2400</v>
      </c>
      <c r="J35" s="71">
        <v>2400</v>
      </c>
    </row>
    <row r="36" spans="1:10" ht="12.75">
      <c r="A36" s="69" t="s">
        <v>894</v>
      </c>
      <c r="B36" s="70" t="s">
        <v>1922</v>
      </c>
      <c r="C36" s="71">
        <v>8423</v>
      </c>
      <c r="D36" s="71">
        <v>8423</v>
      </c>
      <c r="G36" s="69" t="s">
        <v>253</v>
      </c>
      <c r="H36" s="70" t="s">
        <v>1912</v>
      </c>
      <c r="I36" s="71">
        <v>5500</v>
      </c>
      <c r="J36" s="71">
        <v>5500</v>
      </c>
    </row>
    <row r="37" spans="1:11" ht="12.75">
      <c r="A37" s="69" t="s">
        <v>935</v>
      </c>
      <c r="B37" s="70" t="s">
        <v>1994</v>
      </c>
      <c r="C37" s="71">
        <v>2471</v>
      </c>
      <c r="E37" s="71">
        <v>2471</v>
      </c>
      <c r="G37" s="69" t="s">
        <v>262</v>
      </c>
      <c r="H37" s="70" t="s">
        <v>1752</v>
      </c>
      <c r="I37" s="71">
        <v>0</v>
      </c>
      <c r="K37" s="71">
        <v>0</v>
      </c>
    </row>
    <row r="38" spans="1:10" ht="12.75">
      <c r="A38" s="69" t="s">
        <v>938</v>
      </c>
      <c r="B38" s="70" t="s">
        <v>1782</v>
      </c>
      <c r="C38" s="71">
        <v>2471</v>
      </c>
      <c r="E38" s="71">
        <v>2471</v>
      </c>
      <c r="G38" s="69" t="s">
        <v>265</v>
      </c>
      <c r="H38" s="70" t="s">
        <v>1893</v>
      </c>
      <c r="I38" s="71">
        <v>0</v>
      </c>
      <c r="J38" s="71">
        <v>0</v>
      </c>
    </row>
    <row r="39" spans="1:10" ht="12.75">
      <c r="A39" s="69" t="s">
        <v>949</v>
      </c>
      <c r="B39" s="70" t="s">
        <v>1869</v>
      </c>
      <c r="C39" s="71">
        <v>3444</v>
      </c>
      <c r="E39" s="71">
        <v>3444</v>
      </c>
      <c r="G39" s="69" t="s">
        <v>277</v>
      </c>
      <c r="H39" s="70" t="s">
        <v>1819</v>
      </c>
      <c r="I39" s="71">
        <v>27399</v>
      </c>
      <c r="J39" s="71">
        <v>27399</v>
      </c>
    </row>
    <row r="40" spans="1:11" ht="12.75">
      <c r="A40" s="69" t="s">
        <v>961</v>
      </c>
      <c r="B40" s="70" t="s">
        <v>1722</v>
      </c>
      <c r="C40" s="71">
        <v>14137</v>
      </c>
      <c r="D40" s="71">
        <v>14137</v>
      </c>
      <c r="G40" s="69" t="s">
        <v>280</v>
      </c>
      <c r="H40" s="70" t="s">
        <v>1945</v>
      </c>
      <c r="I40" s="71">
        <v>4201</v>
      </c>
      <c r="K40" s="71">
        <v>4201</v>
      </c>
    </row>
    <row r="41" spans="1:11" ht="12.75">
      <c r="A41" s="69" t="s">
        <v>973</v>
      </c>
      <c r="B41" s="70" t="s">
        <v>1760</v>
      </c>
      <c r="C41" s="71">
        <v>1398</v>
      </c>
      <c r="D41" s="71">
        <v>1398</v>
      </c>
      <c r="G41" s="69" t="s">
        <v>283</v>
      </c>
      <c r="H41" s="70" t="s">
        <v>1913</v>
      </c>
      <c r="I41" s="71">
        <v>280</v>
      </c>
      <c r="K41" s="71">
        <v>280</v>
      </c>
    </row>
    <row r="42" spans="1:11" ht="12.75">
      <c r="A42" s="69" t="s">
        <v>1027</v>
      </c>
      <c r="B42" s="70" t="s">
        <v>1923</v>
      </c>
      <c r="C42" s="71">
        <v>4580</v>
      </c>
      <c r="D42" s="71">
        <v>4580</v>
      </c>
      <c r="G42" s="69" t="s">
        <v>307</v>
      </c>
      <c r="H42" s="70" t="s">
        <v>1849</v>
      </c>
      <c r="I42" s="71">
        <v>572</v>
      </c>
      <c r="K42" s="71">
        <v>572</v>
      </c>
    </row>
    <row r="43" spans="1:10" ht="12.75">
      <c r="A43" s="69" t="s">
        <v>1039</v>
      </c>
      <c r="B43" s="70" t="s">
        <v>1995</v>
      </c>
      <c r="C43" s="71">
        <v>896</v>
      </c>
      <c r="D43" s="71">
        <v>896</v>
      </c>
      <c r="G43" s="69" t="s">
        <v>310</v>
      </c>
      <c r="H43" s="70" t="s">
        <v>1914</v>
      </c>
      <c r="I43" s="71">
        <v>0</v>
      </c>
      <c r="J43" s="71">
        <v>0</v>
      </c>
    </row>
    <row r="44" spans="1:10" ht="12.75">
      <c r="A44" s="69" t="s">
        <v>1063</v>
      </c>
      <c r="B44" s="70" t="s">
        <v>1829</v>
      </c>
      <c r="C44" s="71">
        <v>0</v>
      </c>
      <c r="D44" s="71">
        <v>0</v>
      </c>
      <c r="G44" s="69" t="s">
        <v>316</v>
      </c>
      <c r="H44" s="70" t="s">
        <v>1763</v>
      </c>
      <c r="I44" s="71">
        <v>1750</v>
      </c>
      <c r="J44" s="71">
        <v>1750</v>
      </c>
    </row>
    <row r="45" spans="1:10" ht="12.75">
      <c r="A45" s="69" t="s">
        <v>1066</v>
      </c>
      <c r="B45" s="70" t="s">
        <v>1739</v>
      </c>
      <c r="C45" s="71">
        <v>735</v>
      </c>
      <c r="E45" s="71">
        <v>735</v>
      </c>
      <c r="G45" s="69" t="s">
        <v>322</v>
      </c>
      <c r="H45" s="70" t="s">
        <v>1894</v>
      </c>
      <c r="I45" s="71">
        <v>6650</v>
      </c>
      <c r="J45" s="71">
        <v>6650</v>
      </c>
    </row>
    <row r="46" spans="1:11" ht="12.75">
      <c r="A46" s="69" t="s">
        <v>1069</v>
      </c>
      <c r="B46" s="70" t="s">
        <v>1830</v>
      </c>
      <c r="C46" s="71">
        <v>0</v>
      </c>
      <c r="D46" s="71">
        <v>0</v>
      </c>
      <c r="E46" s="71">
        <v>0</v>
      </c>
      <c r="G46" s="69" t="s">
        <v>325</v>
      </c>
      <c r="H46" s="70" t="s">
        <v>1850</v>
      </c>
      <c r="I46" s="71">
        <v>448</v>
      </c>
      <c r="K46" s="71">
        <v>448</v>
      </c>
    </row>
    <row r="47" spans="1:10" ht="12.75">
      <c r="A47" s="69" t="s">
        <v>1128</v>
      </c>
      <c r="B47" s="70" t="s">
        <v>1767</v>
      </c>
      <c r="C47" s="71">
        <v>1</v>
      </c>
      <c r="E47" s="71">
        <v>1</v>
      </c>
      <c r="G47" s="69" t="s">
        <v>328</v>
      </c>
      <c r="H47" s="70" t="s">
        <v>1915</v>
      </c>
      <c r="I47" s="71">
        <v>4323</v>
      </c>
      <c r="J47" s="71">
        <v>4323</v>
      </c>
    </row>
    <row r="48" spans="1:11" ht="12.75">
      <c r="A48" s="69" t="s">
        <v>1131</v>
      </c>
      <c r="B48" s="70" t="s">
        <v>1810</v>
      </c>
      <c r="C48" s="71">
        <v>24885</v>
      </c>
      <c r="E48" s="71">
        <v>24885</v>
      </c>
      <c r="G48" s="69" t="s">
        <v>334</v>
      </c>
      <c r="H48" s="70" t="s">
        <v>1802</v>
      </c>
      <c r="I48" s="71">
        <v>7151</v>
      </c>
      <c r="J48" s="71">
        <v>7151</v>
      </c>
      <c r="K48" s="71">
        <v>0</v>
      </c>
    </row>
    <row r="49" spans="1:11" ht="12.75">
      <c r="A49" s="69" t="s">
        <v>1155</v>
      </c>
      <c r="B49" s="70" t="s">
        <v>1939</v>
      </c>
      <c r="C49" s="71">
        <v>261</v>
      </c>
      <c r="E49" s="71">
        <v>261</v>
      </c>
      <c r="G49" s="69" t="s">
        <v>337</v>
      </c>
      <c r="H49" s="70" t="s">
        <v>1916</v>
      </c>
      <c r="I49" s="71">
        <v>792</v>
      </c>
      <c r="K49" s="71">
        <v>792</v>
      </c>
    </row>
    <row r="50" spans="1:10" ht="12.75">
      <c r="A50" s="69" t="s">
        <v>1167</v>
      </c>
      <c r="B50" s="70" t="s">
        <v>1797</v>
      </c>
      <c r="C50" s="71">
        <v>0</v>
      </c>
      <c r="D50" s="71">
        <v>0</v>
      </c>
      <c r="G50" s="69" t="s">
        <v>343</v>
      </c>
      <c r="H50" s="70" t="s">
        <v>1764</v>
      </c>
      <c r="I50" s="71">
        <v>3372</v>
      </c>
      <c r="J50" s="71">
        <v>3372</v>
      </c>
    </row>
    <row r="51" spans="1:10" ht="12.75">
      <c r="A51" s="69" t="s">
        <v>1203</v>
      </c>
      <c r="B51" s="70" t="s">
        <v>1871</v>
      </c>
      <c r="C51" s="71">
        <v>1</v>
      </c>
      <c r="E51" s="71">
        <v>1</v>
      </c>
      <c r="G51" s="69" t="s">
        <v>349</v>
      </c>
      <c r="H51" s="70" t="s">
        <v>1820</v>
      </c>
      <c r="I51" s="71">
        <v>3520</v>
      </c>
      <c r="J51" s="71">
        <v>3520</v>
      </c>
    </row>
    <row r="52" spans="1:11" ht="12.75">
      <c r="A52" s="69" t="s">
        <v>1230</v>
      </c>
      <c r="B52" s="70" t="s">
        <v>1775</v>
      </c>
      <c r="C52" s="71">
        <v>1399</v>
      </c>
      <c r="D52" s="71">
        <v>1399</v>
      </c>
      <c r="G52" s="69" t="s">
        <v>352</v>
      </c>
      <c r="H52" s="70" t="s">
        <v>1946</v>
      </c>
      <c r="I52" s="71">
        <v>70</v>
      </c>
      <c r="K52" s="71">
        <v>70</v>
      </c>
    </row>
    <row r="53" spans="1:11" ht="12.75">
      <c r="A53" s="69" t="s">
        <v>1270</v>
      </c>
      <c r="B53" s="70" t="s">
        <v>1978</v>
      </c>
      <c r="C53" s="71">
        <v>0</v>
      </c>
      <c r="D53" s="71">
        <v>0</v>
      </c>
      <c r="G53" s="69" t="s">
        <v>355</v>
      </c>
      <c r="H53" s="70" t="s">
        <v>1880</v>
      </c>
      <c r="I53" s="71">
        <v>5480</v>
      </c>
      <c r="J53" s="71">
        <v>3415</v>
      </c>
      <c r="K53" s="71">
        <v>2065</v>
      </c>
    </row>
    <row r="54" spans="1:11" ht="12.75">
      <c r="A54" s="69" t="s">
        <v>1273</v>
      </c>
      <c r="B54" s="70" t="s">
        <v>1902</v>
      </c>
      <c r="C54" s="71">
        <v>1</v>
      </c>
      <c r="D54" s="71">
        <v>1</v>
      </c>
      <c r="G54" s="69" t="s">
        <v>361</v>
      </c>
      <c r="H54" s="70" t="s">
        <v>1851</v>
      </c>
      <c r="I54" s="71">
        <v>67165</v>
      </c>
      <c r="J54" s="71">
        <v>67165</v>
      </c>
      <c r="K54" s="71">
        <v>0</v>
      </c>
    </row>
    <row r="55" spans="1:11" ht="12.75">
      <c r="A55" s="69" t="s">
        <v>1279</v>
      </c>
      <c r="B55" s="70" t="s">
        <v>1725</v>
      </c>
      <c r="C55" s="71">
        <v>7667</v>
      </c>
      <c r="D55" s="71">
        <v>7667</v>
      </c>
      <c r="G55" s="69" t="s">
        <v>363</v>
      </c>
      <c r="H55" s="70" t="s">
        <v>1795</v>
      </c>
      <c r="I55" s="71">
        <v>2682</v>
      </c>
      <c r="K55" s="71">
        <v>2682</v>
      </c>
    </row>
    <row r="56" spans="1:11" ht="12.75">
      <c r="A56" s="69" t="s">
        <v>1282</v>
      </c>
      <c r="B56" s="70" t="s">
        <v>1835</v>
      </c>
      <c r="C56" s="71">
        <v>0</v>
      </c>
      <c r="D56" s="71">
        <v>0</v>
      </c>
      <c r="G56" s="69" t="s">
        <v>369</v>
      </c>
      <c r="H56" s="70" t="s">
        <v>1794</v>
      </c>
      <c r="I56" s="71">
        <v>0</v>
      </c>
      <c r="K56" s="71">
        <v>0</v>
      </c>
    </row>
    <row r="57" spans="1:11" ht="12.75">
      <c r="A57" s="69" t="s">
        <v>1288</v>
      </c>
      <c r="B57" s="70" t="s">
        <v>1738</v>
      </c>
      <c r="C57" s="71">
        <v>26190</v>
      </c>
      <c r="D57" s="71">
        <v>26190</v>
      </c>
      <c r="E57" s="71">
        <v>0</v>
      </c>
      <c r="G57" s="69" t="s">
        <v>375</v>
      </c>
      <c r="H57" s="70" t="s">
        <v>1754</v>
      </c>
      <c r="I57" s="71">
        <v>42825</v>
      </c>
      <c r="J57" s="71">
        <v>34600</v>
      </c>
      <c r="K57" s="71">
        <v>8225</v>
      </c>
    </row>
    <row r="58" spans="1:10" ht="12.75">
      <c r="A58" s="69" t="s">
        <v>1291</v>
      </c>
      <c r="B58" s="70" t="s">
        <v>1786</v>
      </c>
      <c r="C58" s="71">
        <v>1</v>
      </c>
      <c r="D58" s="71">
        <v>1</v>
      </c>
      <c r="G58" s="69" t="s">
        <v>381</v>
      </c>
      <c r="H58" s="70" t="s">
        <v>1917</v>
      </c>
      <c r="I58" s="71">
        <v>0</v>
      </c>
      <c r="J58" s="71">
        <v>0</v>
      </c>
    </row>
    <row r="59" spans="1:11" ht="12.75">
      <c r="A59" s="69" t="s">
        <v>1294</v>
      </c>
      <c r="B59" s="70" t="s">
        <v>1956</v>
      </c>
      <c r="C59" s="71">
        <v>0</v>
      </c>
      <c r="E59" s="71">
        <v>0</v>
      </c>
      <c r="G59" s="69" t="s">
        <v>393</v>
      </c>
      <c r="H59" s="70" t="s">
        <v>1947</v>
      </c>
      <c r="I59" s="71">
        <v>860</v>
      </c>
      <c r="K59" s="71">
        <v>860</v>
      </c>
    </row>
    <row r="60" spans="1:10" ht="12.75">
      <c r="A60" s="69" t="s">
        <v>1386</v>
      </c>
      <c r="B60" s="70" t="s">
        <v>1957</v>
      </c>
      <c r="C60" s="71">
        <v>116179</v>
      </c>
      <c r="E60" s="71">
        <v>116179</v>
      </c>
      <c r="G60" s="69" t="s">
        <v>402</v>
      </c>
      <c r="H60" s="70" t="s">
        <v>1852</v>
      </c>
      <c r="I60" s="71">
        <v>7760</v>
      </c>
      <c r="J60" s="71">
        <v>7760</v>
      </c>
    </row>
    <row r="61" spans="1:10" ht="12.75">
      <c r="A61" s="69" t="s">
        <v>1439</v>
      </c>
      <c r="B61" s="70" t="s">
        <v>1966</v>
      </c>
      <c r="C61" s="71">
        <v>672</v>
      </c>
      <c r="D61" s="71">
        <v>672</v>
      </c>
      <c r="G61" s="69" t="s">
        <v>405</v>
      </c>
      <c r="H61" s="70" t="s">
        <v>1853</v>
      </c>
      <c r="I61" s="71">
        <v>17936</v>
      </c>
      <c r="J61" s="71">
        <v>17936</v>
      </c>
    </row>
    <row r="62" spans="1:10" ht="12.75">
      <c r="A62" s="69" t="s">
        <v>1451</v>
      </c>
      <c r="B62" s="70" t="s">
        <v>1941</v>
      </c>
      <c r="C62" s="71">
        <v>5</v>
      </c>
      <c r="D62" s="71">
        <v>2</v>
      </c>
      <c r="E62" s="71">
        <v>3</v>
      </c>
      <c r="G62" s="69" t="s">
        <v>416</v>
      </c>
      <c r="H62" s="70" t="s">
        <v>1991</v>
      </c>
      <c r="I62" s="71">
        <v>2075</v>
      </c>
      <c r="J62" s="71">
        <v>2075</v>
      </c>
    </row>
    <row r="63" spans="1:10" ht="12.75">
      <c r="A63" s="69" t="s">
        <v>1460</v>
      </c>
      <c r="B63" s="70" t="s">
        <v>1822</v>
      </c>
      <c r="C63" s="71">
        <v>1</v>
      </c>
      <c r="E63" s="71">
        <v>1</v>
      </c>
      <c r="G63" s="69" t="s">
        <v>422</v>
      </c>
      <c r="H63" s="70" t="s">
        <v>1854</v>
      </c>
      <c r="I63" s="71">
        <v>2898</v>
      </c>
      <c r="J63" s="71">
        <v>2898</v>
      </c>
    </row>
    <row r="64" spans="1:10" ht="12.75">
      <c r="A64" s="69" t="s">
        <v>1465</v>
      </c>
      <c r="B64" s="70" t="s">
        <v>1726</v>
      </c>
      <c r="C64" s="71">
        <v>0</v>
      </c>
      <c r="D64" s="71">
        <v>0</v>
      </c>
      <c r="G64" s="69" t="s">
        <v>431</v>
      </c>
      <c r="H64" s="70" t="s">
        <v>1855</v>
      </c>
      <c r="I64" s="71">
        <v>3070</v>
      </c>
      <c r="J64" s="71">
        <v>3070</v>
      </c>
    </row>
    <row r="65" spans="1:11" ht="12.75">
      <c r="A65" s="69" t="s">
        <v>1474</v>
      </c>
      <c r="B65" s="70" t="s">
        <v>1769</v>
      </c>
      <c r="C65" s="71">
        <v>825</v>
      </c>
      <c r="E65" s="71">
        <v>825</v>
      </c>
      <c r="G65" s="69" t="s">
        <v>434</v>
      </c>
      <c r="H65" s="70" t="s">
        <v>1856</v>
      </c>
      <c r="I65" s="71">
        <v>5652</v>
      </c>
      <c r="K65" s="71">
        <v>5652</v>
      </c>
    </row>
    <row r="66" spans="1:10" ht="12.75">
      <c r="A66" s="69" t="s">
        <v>1494</v>
      </c>
      <c r="B66" s="70" t="s">
        <v>1906</v>
      </c>
      <c r="C66" s="71">
        <v>17539</v>
      </c>
      <c r="D66" s="71">
        <v>17539</v>
      </c>
      <c r="G66" s="69" t="s">
        <v>440</v>
      </c>
      <c r="H66" s="70" t="s">
        <v>1787</v>
      </c>
      <c r="I66" s="71">
        <v>3372</v>
      </c>
      <c r="J66" s="71">
        <v>3372</v>
      </c>
    </row>
    <row r="67" spans="1:10" ht="12.75">
      <c r="A67" s="69" t="s">
        <v>1509</v>
      </c>
      <c r="B67" s="70" t="s">
        <v>1981</v>
      </c>
      <c r="C67" s="71">
        <v>0</v>
      </c>
      <c r="D67" s="71">
        <v>0</v>
      </c>
      <c r="E67" s="71">
        <v>0</v>
      </c>
      <c r="G67" s="69" t="s">
        <v>446</v>
      </c>
      <c r="H67" s="70" t="s">
        <v>1895</v>
      </c>
      <c r="I67" s="71">
        <v>186900</v>
      </c>
      <c r="J67" s="71">
        <v>186900</v>
      </c>
    </row>
    <row r="68" spans="1:11" ht="12.75">
      <c r="A68" s="69" t="s">
        <v>1581</v>
      </c>
      <c r="B68" s="70" t="s">
        <v>1875</v>
      </c>
      <c r="C68" s="71">
        <v>20647</v>
      </c>
      <c r="D68" s="71">
        <v>20647</v>
      </c>
      <c r="G68" s="69" t="s">
        <v>449</v>
      </c>
      <c r="H68" s="70" t="s">
        <v>1857</v>
      </c>
      <c r="I68" s="71">
        <v>40874</v>
      </c>
      <c r="J68" s="71">
        <v>37877</v>
      </c>
      <c r="K68" s="71">
        <v>2997</v>
      </c>
    </row>
    <row r="69" spans="1:11" ht="12.75">
      <c r="A69" s="69" t="s">
        <v>1596</v>
      </c>
      <c r="B69" s="70" t="s">
        <v>1762</v>
      </c>
      <c r="C69" s="71">
        <v>78</v>
      </c>
      <c r="D69" s="71">
        <v>0</v>
      </c>
      <c r="E69" s="71">
        <v>78</v>
      </c>
      <c r="G69" s="69" t="s">
        <v>455</v>
      </c>
      <c r="H69" s="70" t="s">
        <v>1931</v>
      </c>
      <c r="I69" s="71">
        <v>3221</v>
      </c>
      <c r="J69" s="71">
        <v>2485</v>
      </c>
      <c r="K69" s="71">
        <v>736</v>
      </c>
    </row>
    <row r="70" spans="1:11" ht="12.75">
      <c r="A70" s="69" t="s">
        <v>1625</v>
      </c>
      <c r="B70" s="70" t="s">
        <v>1840</v>
      </c>
      <c r="C70" s="71">
        <v>1</v>
      </c>
      <c r="E70" s="71">
        <v>1</v>
      </c>
      <c r="G70" s="69" t="s">
        <v>464</v>
      </c>
      <c r="H70" s="70" t="s">
        <v>1932</v>
      </c>
      <c r="I70" s="71">
        <v>2500</v>
      </c>
      <c r="K70" s="71">
        <v>2500</v>
      </c>
    </row>
    <row r="71" spans="1:11" ht="12.75">
      <c r="A71" s="69" t="s">
        <v>1633</v>
      </c>
      <c r="B71" s="70" t="s">
        <v>1841</v>
      </c>
      <c r="C71" s="71">
        <v>13968</v>
      </c>
      <c r="E71" s="71">
        <v>13968</v>
      </c>
      <c r="G71" s="69" t="s">
        <v>467</v>
      </c>
      <c r="H71" s="70" t="s">
        <v>1971</v>
      </c>
      <c r="I71" s="71">
        <v>5273</v>
      </c>
      <c r="K71" s="71">
        <v>5273</v>
      </c>
    </row>
    <row r="72" spans="1:10" ht="12.75">
      <c r="A72" s="69" t="s">
        <v>1642</v>
      </c>
      <c r="B72" s="70" t="s">
        <v>1996</v>
      </c>
      <c r="C72" s="71">
        <v>1148</v>
      </c>
      <c r="E72" s="71">
        <v>1148</v>
      </c>
      <c r="G72" s="69" t="s">
        <v>470</v>
      </c>
      <c r="H72" s="70" t="s">
        <v>1972</v>
      </c>
      <c r="I72" s="71">
        <v>768</v>
      </c>
      <c r="J72" s="71">
        <v>768</v>
      </c>
    </row>
    <row r="73" spans="1:11" ht="12.75">
      <c r="A73" s="69" t="s">
        <v>1691</v>
      </c>
      <c r="B73" s="70" t="s">
        <v>1897</v>
      </c>
      <c r="C73" s="71">
        <v>24996</v>
      </c>
      <c r="D73" s="71">
        <v>24996</v>
      </c>
      <c r="G73" s="69" t="s">
        <v>473</v>
      </c>
      <c r="H73" s="70" t="s">
        <v>1881</v>
      </c>
      <c r="I73" s="71">
        <v>286</v>
      </c>
      <c r="K73" s="71">
        <v>286</v>
      </c>
    </row>
    <row r="74" spans="1:10" ht="12.75">
      <c r="A74" s="69" t="s">
        <v>1693</v>
      </c>
      <c r="B74" s="70" t="s">
        <v>1908</v>
      </c>
      <c r="C74" s="71">
        <v>1</v>
      </c>
      <c r="D74" s="71">
        <v>1</v>
      </c>
      <c r="G74" s="69" t="s">
        <v>485</v>
      </c>
      <c r="H74" s="70" t="s">
        <v>1973</v>
      </c>
      <c r="I74" s="71">
        <v>1800</v>
      </c>
      <c r="J74" s="71">
        <v>1800</v>
      </c>
    </row>
    <row r="75" spans="1:10" ht="12.75">
      <c r="A75" s="69" t="s">
        <v>1695</v>
      </c>
      <c r="B75" s="70" t="s">
        <v>1727</v>
      </c>
      <c r="C75" s="71">
        <v>52280</v>
      </c>
      <c r="D75" s="71">
        <v>18144</v>
      </c>
      <c r="E75" s="71">
        <v>34136</v>
      </c>
      <c r="G75" s="69" t="s">
        <v>488</v>
      </c>
      <c r="H75" s="70" t="s">
        <v>1992</v>
      </c>
      <c r="I75" s="71">
        <v>2400</v>
      </c>
      <c r="J75" s="71">
        <v>2400</v>
      </c>
    </row>
    <row r="76" spans="7:10" ht="12.75">
      <c r="G76" s="69" t="s">
        <v>497</v>
      </c>
      <c r="H76" s="70" t="s">
        <v>1755</v>
      </c>
      <c r="I76" s="71">
        <v>3280</v>
      </c>
      <c r="J76" s="71">
        <v>3280</v>
      </c>
    </row>
    <row r="77" spans="7:11" ht="12.75">
      <c r="G77" s="69" t="s">
        <v>500</v>
      </c>
      <c r="H77" s="70" t="s">
        <v>1993</v>
      </c>
      <c r="I77" s="71">
        <v>64</v>
      </c>
      <c r="K77" s="71">
        <v>64</v>
      </c>
    </row>
    <row r="78" spans="7:11" ht="12.75">
      <c r="G78" s="69" t="s">
        <v>512</v>
      </c>
      <c r="H78" s="70" t="s">
        <v>1933</v>
      </c>
      <c r="I78" s="71">
        <v>1200</v>
      </c>
      <c r="K78" s="71">
        <v>1200</v>
      </c>
    </row>
    <row r="79" spans="7:11" ht="12.75">
      <c r="G79" s="69" t="s">
        <v>524</v>
      </c>
      <c r="H79" s="70" t="s">
        <v>1780</v>
      </c>
      <c r="I79" s="71">
        <v>7975</v>
      </c>
      <c r="J79" s="71">
        <v>0</v>
      </c>
      <c r="K79" s="71">
        <v>7975</v>
      </c>
    </row>
    <row r="80" spans="7:11" ht="12.75">
      <c r="G80" s="69" t="s">
        <v>551</v>
      </c>
      <c r="H80" s="70" t="s">
        <v>1882</v>
      </c>
      <c r="I80" s="71">
        <v>2520</v>
      </c>
      <c r="K80" s="71">
        <v>2520</v>
      </c>
    </row>
    <row r="81" spans="7:10" ht="12.75">
      <c r="G81" s="69" t="s">
        <v>554</v>
      </c>
      <c r="H81" s="70" t="s">
        <v>1974</v>
      </c>
      <c r="I81" s="71">
        <v>7404</v>
      </c>
      <c r="J81" s="71">
        <v>7404</v>
      </c>
    </row>
    <row r="82" spans="7:11" ht="12.75">
      <c r="G82" s="69" t="s">
        <v>560</v>
      </c>
      <c r="H82" s="70" t="s">
        <v>1821</v>
      </c>
      <c r="I82" s="71">
        <v>24639</v>
      </c>
      <c r="J82" s="71">
        <v>14408</v>
      </c>
      <c r="K82" s="71">
        <v>10231</v>
      </c>
    </row>
    <row r="83" spans="7:11" ht="12.75">
      <c r="G83" s="69" t="s">
        <v>566</v>
      </c>
      <c r="H83" s="70" t="s">
        <v>1812</v>
      </c>
      <c r="I83" s="71">
        <v>14344</v>
      </c>
      <c r="J83" s="71">
        <v>13744</v>
      </c>
      <c r="K83" s="71">
        <v>600</v>
      </c>
    </row>
    <row r="84" spans="7:11" ht="12.75">
      <c r="G84" s="69" t="s">
        <v>569</v>
      </c>
      <c r="H84" s="70" t="s">
        <v>1858</v>
      </c>
      <c r="I84" s="71">
        <v>2170</v>
      </c>
      <c r="K84" s="71">
        <v>2170</v>
      </c>
    </row>
    <row r="85" spans="7:10" ht="12.75">
      <c r="G85" s="69" t="s">
        <v>578</v>
      </c>
      <c r="H85" s="70" t="s">
        <v>1975</v>
      </c>
      <c r="I85" s="71">
        <v>1795</v>
      </c>
      <c r="J85" s="71">
        <v>1795</v>
      </c>
    </row>
    <row r="86" spans="7:11" ht="12.75">
      <c r="G86" s="69" t="s">
        <v>584</v>
      </c>
      <c r="H86" s="70" t="s">
        <v>1798</v>
      </c>
      <c r="I86" s="71">
        <v>2175</v>
      </c>
      <c r="K86" s="71">
        <v>2175</v>
      </c>
    </row>
    <row r="87" spans="7:11" ht="12.75">
      <c r="G87" s="69" t="s">
        <v>593</v>
      </c>
      <c r="H87" s="70" t="s">
        <v>1813</v>
      </c>
      <c r="I87" s="71">
        <v>193</v>
      </c>
      <c r="K87" s="71">
        <v>193</v>
      </c>
    </row>
    <row r="88" spans="7:11" ht="12.75">
      <c r="G88" s="69" t="s">
        <v>602</v>
      </c>
      <c r="H88" s="70" t="s">
        <v>1964</v>
      </c>
      <c r="I88" s="71">
        <v>2645</v>
      </c>
      <c r="K88" s="71">
        <v>2645</v>
      </c>
    </row>
    <row r="89" spans="7:11" ht="12.75">
      <c r="G89" s="69" t="s">
        <v>611</v>
      </c>
      <c r="H89" s="70" t="s">
        <v>1859</v>
      </c>
      <c r="I89" s="71">
        <v>14680</v>
      </c>
      <c r="J89" s="71">
        <v>5680</v>
      </c>
      <c r="K89" s="71">
        <v>9000</v>
      </c>
    </row>
    <row r="90" spans="7:11" ht="12.75">
      <c r="G90" s="69" t="s">
        <v>623</v>
      </c>
      <c r="H90" s="70" t="s">
        <v>1860</v>
      </c>
      <c r="I90" s="71">
        <v>76332</v>
      </c>
      <c r="J90" s="71">
        <v>75684</v>
      </c>
      <c r="K90" s="71">
        <v>648</v>
      </c>
    </row>
    <row r="91" spans="7:11" ht="12.75">
      <c r="G91" s="69" t="s">
        <v>626</v>
      </c>
      <c r="H91" s="70" t="s">
        <v>1809</v>
      </c>
      <c r="I91" s="71">
        <v>31232</v>
      </c>
      <c r="J91" s="71">
        <v>28127</v>
      </c>
      <c r="K91" s="71">
        <v>3105</v>
      </c>
    </row>
    <row r="92" spans="7:11" ht="12.75">
      <c r="G92" s="69" t="s">
        <v>628</v>
      </c>
      <c r="H92" s="70" t="s">
        <v>1918</v>
      </c>
      <c r="I92" s="71">
        <v>32984</v>
      </c>
      <c r="J92" s="71">
        <v>5401</v>
      </c>
      <c r="K92" s="71">
        <v>27583</v>
      </c>
    </row>
    <row r="93" spans="7:11" ht="12.75">
      <c r="G93" s="69" t="s">
        <v>636</v>
      </c>
      <c r="H93" s="70" t="s">
        <v>1896</v>
      </c>
      <c r="I93" s="71">
        <v>1920</v>
      </c>
      <c r="K93" s="71">
        <v>1920</v>
      </c>
    </row>
    <row r="94" spans="7:11" ht="12.75">
      <c r="G94" s="69" t="s">
        <v>641</v>
      </c>
      <c r="H94" s="70" t="s">
        <v>1861</v>
      </c>
      <c r="I94" s="71">
        <v>40436</v>
      </c>
      <c r="J94" s="71">
        <v>39917</v>
      </c>
      <c r="K94" s="71">
        <v>519</v>
      </c>
    </row>
    <row r="95" spans="7:10" ht="12.75">
      <c r="G95" s="69" t="s">
        <v>646</v>
      </c>
      <c r="H95" s="70" t="s">
        <v>1862</v>
      </c>
      <c r="I95" s="71">
        <v>3328</v>
      </c>
      <c r="J95" s="71">
        <v>3328</v>
      </c>
    </row>
    <row r="96" spans="7:11" ht="12.75">
      <c r="G96" s="69" t="s">
        <v>649</v>
      </c>
      <c r="H96" s="70" t="s">
        <v>1756</v>
      </c>
      <c r="I96" s="71">
        <v>43545</v>
      </c>
      <c r="K96" s="71">
        <v>43545</v>
      </c>
    </row>
    <row r="97" spans="7:11" ht="12.75">
      <c r="G97" s="69" t="s">
        <v>658</v>
      </c>
      <c r="H97" s="70" t="s">
        <v>1919</v>
      </c>
      <c r="I97" s="71">
        <v>22525</v>
      </c>
      <c r="K97" s="71">
        <v>22525</v>
      </c>
    </row>
    <row r="98" spans="7:11" ht="12.75">
      <c r="G98" s="69" t="s">
        <v>661</v>
      </c>
      <c r="H98" s="70" t="s">
        <v>1721</v>
      </c>
      <c r="I98" s="71">
        <v>25409</v>
      </c>
      <c r="J98" s="71">
        <v>6570</v>
      </c>
      <c r="K98" s="71">
        <v>18839</v>
      </c>
    </row>
    <row r="99" spans="7:11" ht="12.75">
      <c r="G99" s="69" t="s">
        <v>667</v>
      </c>
      <c r="H99" s="70" t="s">
        <v>1863</v>
      </c>
      <c r="I99" s="71">
        <v>22312</v>
      </c>
      <c r="K99" s="71">
        <v>22312</v>
      </c>
    </row>
    <row r="100" spans="7:11" ht="12.75">
      <c r="G100" s="69" t="s">
        <v>685</v>
      </c>
      <c r="H100" s="70" t="s">
        <v>1757</v>
      </c>
      <c r="I100" s="71">
        <v>30344</v>
      </c>
      <c r="J100" s="71">
        <v>23397</v>
      </c>
      <c r="K100" s="71">
        <v>6947</v>
      </c>
    </row>
    <row r="101" spans="7:11" ht="12.75">
      <c r="G101" s="69" t="s">
        <v>691</v>
      </c>
      <c r="H101" s="70" t="s">
        <v>1781</v>
      </c>
      <c r="I101" s="71">
        <v>65169</v>
      </c>
      <c r="J101" s="71">
        <v>63783</v>
      </c>
      <c r="K101" s="71">
        <v>1386</v>
      </c>
    </row>
    <row r="102" spans="7:10" ht="12.75">
      <c r="G102" s="69" t="s">
        <v>694</v>
      </c>
      <c r="H102" s="70" t="s">
        <v>1788</v>
      </c>
      <c r="I102" s="71">
        <v>19097</v>
      </c>
      <c r="J102" s="71">
        <v>19097</v>
      </c>
    </row>
    <row r="103" spans="7:10" ht="12.75">
      <c r="G103" s="69" t="s">
        <v>700</v>
      </c>
      <c r="H103" s="70" t="s">
        <v>1822</v>
      </c>
      <c r="I103" s="71">
        <v>12560</v>
      </c>
      <c r="J103" s="71">
        <v>12560</v>
      </c>
    </row>
    <row r="104" spans="7:11" ht="12.75">
      <c r="G104" s="69" t="s">
        <v>703</v>
      </c>
      <c r="H104" s="70" t="s">
        <v>1823</v>
      </c>
      <c r="I104" s="71">
        <v>235</v>
      </c>
      <c r="K104" s="71">
        <v>235</v>
      </c>
    </row>
    <row r="105" spans="7:10" ht="12.75">
      <c r="G105" s="69" t="s">
        <v>706</v>
      </c>
      <c r="H105" s="70" t="s">
        <v>1920</v>
      </c>
      <c r="I105" s="71">
        <v>0</v>
      </c>
      <c r="J105" s="71">
        <v>0</v>
      </c>
    </row>
    <row r="106" spans="7:11" ht="12.75">
      <c r="G106" s="69" t="s">
        <v>711</v>
      </c>
      <c r="H106" s="70" t="s">
        <v>1864</v>
      </c>
      <c r="I106" s="71">
        <v>6902</v>
      </c>
      <c r="J106" s="71">
        <v>896</v>
      </c>
      <c r="K106" s="71">
        <v>6006</v>
      </c>
    </row>
    <row r="107" spans="7:10" ht="12.75">
      <c r="G107" s="69" t="s">
        <v>714</v>
      </c>
      <c r="H107" s="70" t="s">
        <v>1948</v>
      </c>
      <c r="I107" s="71">
        <v>3744</v>
      </c>
      <c r="J107" s="71">
        <v>3744</v>
      </c>
    </row>
    <row r="108" spans="7:10" ht="12.75">
      <c r="G108" s="69" t="s">
        <v>717</v>
      </c>
      <c r="H108" s="70" t="s">
        <v>1782</v>
      </c>
      <c r="I108" s="71">
        <v>7617</v>
      </c>
      <c r="J108" s="71">
        <v>7617</v>
      </c>
    </row>
    <row r="109" spans="7:11" ht="12.75">
      <c r="G109" s="69" t="s">
        <v>732</v>
      </c>
      <c r="H109" s="70" t="s">
        <v>1949</v>
      </c>
      <c r="I109" s="71">
        <v>1886</v>
      </c>
      <c r="K109" s="71">
        <v>1886</v>
      </c>
    </row>
    <row r="110" spans="7:10" ht="12.75">
      <c r="G110" s="69" t="s">
        <v>737</v>
      </c>
      <c r="H110" s="70" t="s">
        <v>1897</v>
      </c>
      <c r="I110" s="71">
        <v>43794</v>
      </c>
      <c r="J110" s="71">
        <v>43794</v>
      </c>
    </row>
    <row r="111" spans="7:10" ht="12.75">
      <c r="G111" s="69" t="s">
        <v>742</v>
      </c>
      <c r="H111" s="70" t="s">
        <v>1898</v>
      </c>
      <c r="I111" s="71">
        <v>1848</v>
      </c>
      <c r="J111" s="71">
        <v>1848</v>
      </c>
    </row>
    <row r="112" spans="7:10" ht="12.75">
      <c r="G112" s="69" t="s">
        <v>748</v>
      </c>
      <c r="H112" s="70" t="s">
        <v>1791</v>
      </c>
      <c r="I112" s="71">
        <v>0</v>
      </c>
      <c r="J112" s="71">
        <v>0</v>
      </c>
    </row>
    <row r="113" spans="7:10" ht="12.75">
      <c r="G113" s="69" t="s">
        <v>751</v>
      </c>
      <c r="H113" s="70" t="s">
        <v>1976</v>
      </c>
      <c r="I113" s="71">
        <v>0</v>
      </c>
      <c r="J113" s="71">
        <v>0</v>
      </c>
    </row>
    <row r="114" spans="7:10" ht="12.75">
      <c r="G114" s="69" t="s">
        <v>754</v>
      </c>
      <c r="H114" s="70" t="s">
        <v>1865</v>
      </c>
      <c r="I114" s="71">
        <v>2094</v>
      </c>
      <c r="J114" s="71">
        <v>2094</v>
      </c>
    </row>
    <row r="115" spans="7:11" ht="12.75">
      <c r="G115" s="69" t="s">
        <v>757</v>
      </c>
      <c r="H115" s="70" t="s">
        <v>1883</v>
      </c>
      <c r="I115" s="71">
        <v>7625</v>
      </c>
      <c r="J115" s="71">
        <v>4500</v>
      </c>
      <c r="K115" s="71">
        <v>3125</v>
      </c>
    </row>
    <row r="116" spans="7:10" ht="12.75">
      <c r="G116" s="69" t="s">
        <v>763</v>
      </c>
      <c r="H116" s="70" t="s">
        <v>1772</v>
      </c>
      <c r="I116" s="71">
        <v>0</v>
      </c>
      <c r="J116" s="71">
        <v>0</v>
      </c>
    </row>
    <row r="117" spans="7:10" ht="12.75">
      <c r="G117" s="69" t="s">
        <v>766</v>
      </c>
      <c r="H117" s="70" t="s">
        <v>1884</v>
      </c>
      <c r="I117" s="71">
        <v>5592</v>
      </c>
      <c r="J117" s="71">
        <v>5592</v>
      </c>
    </row>
    <row r="118" spans="7:11" ht="12.75">
      <c r="G118" s="69" t="s">
        <v>772</v>
      </c>
      <c r="H118" s="70" t="s">
        <v>1765</v>
      </c>
      <c r="I118" s="71">
        <v>196258</v>
      </c>
      <c r="J118" s="71">
        <v>179792</v>
      </c>
      <c r="K118" s="71">
        <v>16466</v>
      </c>
    </row>
    <row r="119" spans="7:11" ht="12.75">
      <c r="G119" s="69" t="s">
        <v>775</v>
      </c>
      <c r="H119" s="70" t="s">
        <v>1749</v>
      </c>
      <c r="I119" s="71">
        <v>14362</v>
      </c>
      <c r="J119" s="71">
        <v>13490</v>
      </c>
      <c r="K119" s="71">
        <v>872</v>
      </c>
    </row>
    <row r="120" spans="7:11" ht="12.75">
      <c r="G120" s="69" t="s">
        <v>778</v>
      </c>
      <c r="H120" s="70" t="s">
        <v>1950</v>
      </c>
      <c r="I120" s="71">
        <v>0</v>
      </c>
      <c r="K120" s="71">
        <v>0</v>
      </c>
    </row>
    <row r="121" spans="7:11" ht="12.75">
      <c r="G121" s="69" t="s">
        <v>781</v>
      </c>
      <c r="H121" s="70" t="s">
        <v>1783</v>
      </c>
      <c r="I121" s="71">
        <v>2711</v>
      </c>
      <c r="J121" s="71">
        <v>0</v>
      </c>
      <c r="K121" s="71">
        <v>2711</v>
      </c>
    </row>
    <row r="122" spans="7:11" ht="12.75">
      <c r="G122" s="69" t="s">
        <v>784</v>
      </c>
      <c r="H122" s="70" t="s">
        <v>1866</v>
      </c>
      <c r="I122" s="71">
        <v>3426</v>
      </c>
      <c r="J122" s="71">
        <v>2128</v>
      </c>
      <c r="K122" s="71">
        <v>1298</v>
      </c>
    </row>
    <row r="123" spans="7:10" ht="12.75">
      <c r="G123" s="69" t="s">
        <v>793</v>
      </c>
      <c r="H123" s="70" t="s">
        <v>1799</v>
      </c>
      <c r="I123" s="71">
        <v>3500</v>
      </c>
      <c r="J123" s="71">
        <v>3500</v>
      </c>
    </row>
    <row r="124" spans="7:11" ht="12.75">
      <c r="G124" s="69" t="s">
        <v>802</v>
      </c>
      <c r="H124" s="70" t="s">
        <v>1934</v>
      </c>
      <c r="I124" s="71">
        <v>0</v>
      </c>
      <c r="K124" s="71">
        <v>0</v>
      </c>
    </row>
    <row r="125" spans="7:11" ht="12.75">
      <c r="G125" s="69" t="s">
        <v>840</v>
      </c>
      <c r="H125" s="70" t="s">
        <v>1899</v>
      </c>
      <c r="I125" s="71">
        <v>2</v>
      </c>
      <c r="K125" s="71">
        <v>2</v>
      </c>
    </row>
    <row r="126" spans="7:11" ht="12.75">
      <c r="G126" s="69" t="s">
        <v>843</v>
      </c>
      <c r="H126" s="70" t="s">
        <v>1921</v>
      </c>
      <c r="I126" s="71">
        <v>1</v>
      </c>
      <c r="K126" s="71">
        <v>1</v>
      </c>
    </row>
    <row r="127" spans="7:10" ht="12.75">
      <c r="G127" s="69" t="s">
        <v>846</v>
      </c>
      <c r="H127" s="70" t="s">
        <v>1824</v>
      </c>
      <c r="I127" s="71">
        <v>25496</v>
      </c>
      <c r="J127" s="71">
        <v>25496</v>
      </c>
    </row>
    <row r="128" spans="7:10" ht="12.75">
      <c r="G128" s="69" t="s">
        <v>852</v>
      </c>
      <c r="H128" s="70" t="s">
        <v>1758</v>
      </c>
      <c r="I128" s="71">
        <v>1041</v>
      </c>
      <c r="J128" s="71">
        <v>1041</v>
      </c>
    </row>
    <row r="129" spans="7:11" ht="12.75">
      <c r="G129" s="69" t="s">
        <v>864</v>
      </c>
      <c r="H129" s="70" t="s">
        <v>1840</v>
      </c>
      <c r="I129" s="71">
        <v>79</v>
      </c>
      <c r="K129" s="71">
        <v>79</v>
      </c>
    </row>
    <row r="130" spans="7:11" ht="12.75">
      <c r="G130" s="69" t="s">
        <v>870</v>
      </c>
      <c r="H130" s="70" t="s">
        <v>1751</v>
      </c>
      <c r="I130" s="71">
        <v>5068</v>
      </c>
      <c r="K130" s="71">
        <v>5068</v>
      </c>
    </row>
    <row r="131" spans="7:11" ht="12.75">
      <c r="G131" s="69" t="s">
        <v>876</v>
      </c>
      <c r="H131" s="70" t="s">
        <v>1935</v>
      </c>
      <c r="I131" s="71">
        <v>12758</v>
      </c>
      <c r="J131" s="71">
        <v>11416</v>
      </c>
      <c r="K131" s="71">
        <v>1342</v>
      </c>
    </row>
    <row r="132" spans="7:11" ht="12.75">
      <c r="G132" s="69" t="s">
        <v>884</v>
      </c>
      <c r="H132" s="70" t="s">
        <v>1964</v>
      </c>
      <c r="I132" s="71">
        <v>14582</v>
      </c>
      <c r="K132" s="71">
        <v>14582</v>
      </c>
    </row>
    <row r="133" spans="7:11" ht="12.75">
      <c r="G133" s="69" t="s">
        <v>886</v>
      </c>
      <c r="H133" s="70" t="s">
        <v>1737</v>
      </c>
      <c r="I133" s="71">
        <v>668923</v>
      </c>
      <c r="J133" s="71">
        <v>650684</v>
      </c>
      <c r="K133" s="71">
        <v>18239</v>
      </c>
    </row>
    <row r="134" spans="7:11" ht="12.75">
      <c r="G134" s="69" t="s">
        <v>888</v>
      </c>
      <c r="H134" s="70" t="s">
        <v>1951</v>
      </c>
      <c r="I134" s="71">
        <v>2183</v>
      </c>
      <c r="K134" s="71">
        <v>2183</v>
      </c>
    </row>
    <row r="135" spans="7:10" ht="12.75">
      <c r="G135" s="69" t="s">
        <v>894</v>
      </c>
      <c r="H135" s="70" t="s">
        <v>1922</v>
      </c>
      <c r="I135" s="71">
        <v>39413</v>
      </c>
      <c r="J135" s="71">
        <v>39413</v>
      </c>
    </row>
    <row r="136" spans="7:10" ht="12.75">
      <c r="G136" s="69" t="s">
        <v>897</v>
      </c>
      <c r="H136" s="70" t="s">
        <v>1900</v>
      </c>
      <c r="I136" s="71">
        <v>26488</v>
      </c>
      <c r="J136" s="71">
        <v>26488</v>
      </c>
    </row>
    <row r="137" spans="7:10" ht="12.75">
      <c r="G137" s="69" t="s">
        <v>899</v>
      </c>
      <c r="H137" s="70" t="s">
        <v>1825</v>
      </c>
      <c r="I137" s="71">
        <v>1</v>
      </c>
      <c r="J137" s="71">
        <v>1</v>
      </c>
    </row>
    <row r="138" spans="7:11" ht="15">
      <c r="G138" s="133" t="s">
        <v>1742</v>
      </c>
      <c r="H138" s="70" t="s">
        <v>1867</v>
      </c>
      <c r="I138" s="71">
        <v>52262</v>
      </c>
      <c r="J138" s="71">
        <v>4012</v>
      </c>
      <c r="K138" s="71">
        <v>48250</v>
      </c>
    </row>
    <row r="139" spans="7:11" ht="12.75">
      <c r="G139" s="69" t="s">
        <v>902</v>
      </c>
      <c r="H139" s="70" t="s">
        <v>1868</v>
      </c>
      <c r="I139" s="71">
        <v>156591</v>
      </c>
      <c r="J139" s="71">
        <v>133253</v>
      </c>
      <c r="K139" s="71">
        <v>23338</v>
      </c>
    </row>
    <row r="140" spans="7:11" ht="12.75">
      <c r="G140" s="69" t="s">
        <v>908</v>
      </c>
      <c r="H140" s="70" t="s">
        <v>1936</v>
      </c>
      <c r="I140" s="71">
        <v>90</v>
      </c>
      <c r="K140" s="71">
        <v>90</v>
      </c>
    </row>
    <row r="141" spans="7:10" ht="12.75">
      <c r="G141" s="69" t="s">
        <v>914</v>
      </c>
      <c r="H141" s="70" t="s">
        <v>1759</v>
      </c>
      <c r="I141" s="71">
        <v>82883</v>
      </c>
      <c r="J141" s="71">
        <v>82883</v>
      </c>
    </row>
    <row r="142" spans="7:11" ht="12.75">
      <c r="G142" s="69" t="s">
        <v>926</v>
      </c>
      <c r="H142" s="70" t="s">
        <v>1937</v>
      </c>
      <c r="I142" s="71">
        <v>20140</v>
      </c>
      <c r="J142" s="71">
        <v>7190</v>
      </c>
      <c r="K142" s="71">
        <v>12950</v>
      </c>
    </row>
    <row r="143" spans="7:11" ht="12.75">
      <c r="G143" s="69" t="s">
        <v>935</v>
      </c>
      <c r="H143" s="70" t="s">
        <v>1994</v>
      </c>
      <c r="I143" s="71">
        <v>2471</v>
      </c>
      <c r="K143" s="71">
        <v>2471</v>
      </c>
    </row>
    <row r="144" spans="7:11" ht="12.75">
      <c r="G144" s="69" t="s">
        <v>938</v>
      </c>
      <c r="H144" s="70" t="s">
        <v>1782</v>
      </c>
      <c r="I144" s="71">
        <v>56371</v>
      </c>
      <c r="J144" s="71">
        <v>0</v>
      </c>
      <c r="K144" s="71">
        <v>56371</v>
      </c>
    </row>
    <row r="145" spans="7:11" ht="12.75">
      <c r="G145" s="69" t="s">
        <v>940</v>
      </c>
      <c r="H145" s="70" t="s">
        <v>1826</v>
      </c>
      <c r="I145" s="71">
        <v>1863</v>
      </c>
      <c r="K145" s="71">
        <v>1863</v>
      </c>
    </row>
    <row r="146" spans="7:11" ht="12.75">
      <c r="G146" s="69" t="s">
        <v>943</v>
      </c>
      <c r="H146" s="70" t="s">
        <v>1827</v>
      </c>
      <c r="I146" s="71">
        <v>6000</v>
      </c>
      <c r="K146" s="71">
        <v>6000</v>
      </c>
    </row>
    <row r="147" spans="7:11" ht="12.75">
      <c r="G147" s="69" t="s">
        <v>949</v>
      </c>
      <c r="H147" s="70" t="s">
        <v>1869</v>
      </c>
      <c r="I147" s="71">
        <v>3444</v>
      </c>
      <c r="J147" s="71">
        <v>0</v>
      </c>
      <c r="K147" s="71">
        <v>3444</v>
      </c>
    </row>
    <row r="148" spans="7:10" ht="12.75">
      <c r="G148" s="69" t="s">
        <v>955</v>
      </c>
      <c r="H148" s="70" t="s">
        <v>1747</v>
      </c>
      <c r="I148" s="71">
        <v>11424</v>
      </c>
      <c r="J148" s="71">
        <v>11424</v>
      </c>
    </row>
    <row r="149" spans="7:11" ht="12.75">
      <c r="G149" s="69" t="s">
        <v>958</v>
      </c>
      <c r="H149" s="70" t="s">
        <v>1952</v>
      </c>
      <c r="I149" s="71">
        <v>3743</v>
      </c>
      <c r="K149" s="71">
        <v>3743</v>
      </c>
    </row>
    <row r="150" spans="7:11" ht="12.75">
      <c r="G150" s="69" t="s">
        <v>961</v>
      </c>
      <c r="H150" s="70" t="s">
        <v>1722</v>
      </c>
      <c r="I150" s="71">
        <v>456532</v>
      </c>
      <c r="J150" s="71">
        <v>365209</v>
      </c>
      <c r="K150" s="71">
        <v>91323</v>
      </c>
    </row>
    <row r="151" spans="7:11" ht="12.75">
      <c r="G151" s="69" t="s">
        <v>964</v>
      </c>
      <c r="H151" s="70" t="s">
        <v>1828</v>
      </c>
      <c r="I151" s="71">
        <v>17568</v>
      </c>
      <c r="J151" s="71">
        <v>5272</v>
      </c>
      <c r="K151" s="71">
        <v>12296</v>
      </c>
    </row>
    <row r="152" spans="7:11" ht="12.75">
      <c r="G152" s="69" t="s">
        <v>973</v>
      </c>
      <c r="H152" s="70" t="s">
        <v>1760</v>
      </c>
      <c r="I152" s="71">
        <v>115831</v>
      </c>
      <c r="J152" s="71">
        <v>43291</v>
      </c>
      <c r="K152" s="71">
        <v>72540</v>
      </c>
    </row>
    <row r="153" spans="7:11" ht="12.75">
      <c r="G153" s="69" t="s">
        <v>985</v>
      </c>
      <c r="H153" s="70" t="s">
        <v>1789</v>
      </c>
      <c r="I153" s="71">
        <v>4160</v>
      </c>
      <c r="K153" s="71">
        <v>4160</v>
      </c>
    </row>
    <row r="154" spans="7:10" ht="12.75">
      <c r="G154" s="69" t="s">
        <v>991</v>
      </c>
      <c r="H154" s="70" t="s">
        <v>1977</v>
      </c>
      <c r="I154" s="71">
        <v>14448</v>
      </c>
      <c r="J154" s="71">
        <v>14448</v>
      </c>
    </row>
    <row r="155" spans="7:11" ht="12.75">
      <c r="G155" s="69" t="s">
        <v>1006</v>
      </c>
      <c r="H155" s="70" t="s">
        <v>1800</v>
      </c>
      <c r="I155" s="71">
        <v>37615</v>
      </c>
      <c r="J155" s="71">
        <v>2337</v>
      </c>
      <c r="K155" s="71">
        <v>35278</v>
      </c>
    </row>
    <row r="156" spans="7:10" ht="12.75">
      <c r="G156" s="69" t="s">
        <v>1018</v>
      </c>
      <c r="H156" s="70" t="s">
        <v>1885</v>
      </c>
      <c r="I156" s="71">
        <v>0</v>
      </c>
      <c r="J156" s="71">
        <v>0</v>
      </c>
    </row>
    <row r="157" spans="7:10" ht="12.75">
      <c r="G157" s="69" t="s">
        <v>1021</v>
      </c>
      <c r="H157" s="70" t="s">
        <v>1792</v>
      </c>
      <c r="I157" s="71">
        <v>12617</v>
      </c>
      <c r="J157" s="71">
        <v>12617</v>
      </c>
    </row>
    <row r="158" spans="7:10" ht="12.75">
      <c r="G158" s="69" t="s">
        <v>1024</v>
      </c>
      <c r="H158" s="70" t="s">
        <v>1953</v>
      </c>
      <c r="I158" s="71">
        <v>3281</v>
      </c>
      <c r="J158" s="71">
        <v>3281</v>
      </c>
    </row>
    <row r="159" spans="7:10" ht="12.75">
      <c r="G159" s="69" t="s">
        <v>1027</v>
      </c>
      <c r="H159" s="70" t="s">
        <v>1923</v>
      </c>
      <c r="I159" s="71">
        <v>10780</v>
      </c>
      <c r="J159" s="71">
        <v>10780</v>
      </c>
    </row>
    <row r="160" spans="7:10" ht="12.75">
      <c r="G160" s="69" t="s">
        <v>1030</v>
      </c>
      <c r="H160" s="70" t="s">
        <v>1938</v>
      </c>
      <c r="I160" s="71">
        <v>48575</v>
      </c>
      <c r="J160" s="71">
        <v>48575</v>
      </c>
    </row>
    <row r="161" spans="7:10" ht="12.75">
      <c r="G161" s="69" t="s">
        <v>1039</v>
      </c>
      <c r="H161" s="70" t="s">
        <v>1995</v>
      </c>
      <c r="I161" s="71">
        <v>896</v>
      </c>
      <c r="J161" s="71">
        <v>896</v>
      </c>
    </row>
    <row r="162" spans="7:10" ht="12.75">
      <c r="G162" s="69" t="s">
        <v>1048</v>
      </c>
      <c r="H162" s="70" t="s">
        <v>1766</v>
      </c>
      <c r="I162" s="71">
        <v>0</v>
      </c>
      <c r="J162" s="71">
        <v>0</v>
      </c>
    </row>
    <row r="163" spans="7:11" ht="12.75">
      <c r="G163" s="69" t="s">
        <v>1051</v>
      </c>
      <c r="H163" s="70" t="s">
        <v>1870</v>
      </c>
      <c r="I163" s="71">
        <v>20500</v>
      </c>
      <c r="J163" s="71">
        <v>20500</v>
      </c>
      <c r="K163" s="71">
        <v>0</v>
      </c>
    </row>
    <row r="164" spans="7:11" ht="12.75">
      <c r="G164" s="69" t="s">
        <v>1057</v>
      </c>
      <c r="H164" s="70" t="s">
        <v>1723</v>
      </c>
      <c r="I164" s="71">
        <v>10045</v>
      </c>
      <c r="J164" s="71">
        <v>8895</v>
      </c>
      <c r="K164" s="71">
        <v>1150</v>
      </c>
    </row>
    <row r="165" spans="7:11" ht="12.75">
      <c r="G165" s="69" t="s">
        <v>1060</v>
      </c>
      <c r="H165" s="70" t="s">
        <v>1954</v>
      </c>
      <c r="I165" s="71">
        <v>830</v>
      </c>
      <c r="K165" s="71">
        <v>830</v>
      </c>
    </row>
    <row r="166" spans="7:10" ht="12.75">
      <c r="G166" s="69" t="s">
        <v>1063</v>
      </c>
      <c r="H166" s="70" t="s">
        <v>1829</v>
      </c>
      <c r="I166" s="71">
        <v>225</v>
      </c>
      <c r="J166" s="71">
        <v>225</v>
      </c>
    </row>
    <row r="167" spans="7:11" ht="12.75">
      <c r="G167" s="69" t="s">
        <v>1066</v>
      </c>
      <c r="H167" s="70" t="s">
        <v>1739</v>
      </c>
      <c r="I167" s="71">
        <v>2935</v>
      </c>
      <c r="J167" s="71">
        <v>2200</v>
      </c>
      <c r="K167" s="71">
        <v>735</v>
      </c>
    </row>
    <row r="168" spans="7:11" ht="12.75">
      <c r="G168" s="69" t="s">
        <v>1069</v>
      </c>
      <c r="H168" s="70" t="s">
        <v>1830</v>
      </c>
      <c r="I168" s="71">
        <v>23525</v>
      </c>
      <c r="J168" s="71">
        <v>23310</v>
      </c>
      <c r="K168" s="71">
        <v>215</v>
      </c>
    </row>
    <row r="169" spans="7:10" ht="12.75">
      <c r="G169" s="69" t="s">
        <v>1075</v>
      </c>
      <c r="H169" s="70" t="s">
        <v>1886</v>
      </c>
      <c r="I169" s="71">
        <v>4995</v>
      </c>
      <c r="J169" s="71">
        <v>4995</v>
      </c>
    </row>
    <row r="170" spans="7:11" ht="12.75">
      <c r="G170" s="69" t="s">
        <v>1084</v>
      </c>
      <c r="H170" s="70" t="s">
        <v>1955</v>
      </c>
      <c r="I170" s="71">
        <v>79</v>
      </c>
      <c r="K170" s="71">
        <v>79</v>
      </c>
    </row>
    <row r="171" spans="7:11" ht="12.75">
      <c r="G171" s="69" t="s">
        <v>1093</v>
      </c>
      <c r="H171" s="70" t="s">
        <v>1773</v>
      </c>
      <c r="I171" s="71">
        <v>0</v>
      </c>
      <c r="J171" s="71">
        <v>0</v>
      </c>
      <c r="K171" s="71">
        <v>0</v>
      </c>
    </row>
    <row r="172" spans="7:11" ht="12.75">
      <c r="G172" s="69" t="s">
        <v>1099</v>
      </c>
      <c r="H172" s="70" t="s">
        <v>1784</v>
      </c>
      <c r="I172" s="71">
        <v>1</v>
      </c>
      <c r="K172" s="71">
        <v>1</v>
      </c>
    </row>
    <row r="173" spans="7:10" ht="12.75">
      <c r="G173" s="69" t="s">
        <v>1119</v>
      </c>
      <c r="H173" s="70" t="s">
        <v>1831</v>
      </c>
      <c r="I173" s="71">
        <v>1897</v>
      </c>
      <c r="J173" s="71">
        <v>1897</v>
      </c>
    </row>
    <row r="174" spans="7:10" ht="12.75">
      <c r="G174" s="69" t="s">
        <v>1125</v>
      </c>
      <c r="H174" s="70" t="s">
        <v>1774</v>
      </c>
      <c r="I174" s="71">
        <v>1</v>
      </c>
      <c r="J174" s="71">
        <v>1</v>
      </c>
    </row>
    <row r="175" spans="7:11" ht="12.75">
      <c r="G175" s="69" t="s">
        <v>1128</v>
      </c>
      <c r="H175" s="70" t="s">
        <v>1767</v>
      </c>
      <c r="I175" s="71">
        <v>139349</v>
      </c>
      <c r="J175" s="71">
        <v>137258</v>
      </c>
      <c r="K175" s="71">
        <v>2091</v>
      </c>
    </row>
    <row r="176" spans="7:11" ht="12.75">
      <c r="G176" s="69" t="s">
        <v>1131</v>
      </c>
      <c r="H176" s="70" t="s">
        <v>1810</v>
      </c>
      <c r="I176" s="71">
        <v>47013</v>
      </c>
      <c r="K176" s="71">
        <v>47013</v>
      </c>
    </row>
    <row r="177" spans="7:10" ht="12.75">
      <c r="G177" s="69" t="s">
        <v>1140</v>
      </c>
      <c r="H177" s="70" t="s">
        <v>1793</v>
      </c>
      <c r="I177" s="71">
        <v>10219</v>
      </c>
      <c r="J177" s="71">
        <v>10219</v>
      </c>
    </row>
    <row r="178" spans="7:11" ht="12.75">
      <c r="G178" s="69" t="s">
        <v>1146</v>
      </c>
      <c r="H178" s="70" t="s">
        <v>1887</v>
      </c>
      <c r="I178" s="71">
        <v>0</v>
      </c>
      <c r="K178" s="71">
        <v>0</v>
      </c>
    </row>
    <row r="179" spans="7:11" ht="12.75">
      <c r="G179" s="69" t="s">
        <v>1149</v>
      </c>
      <c r="H179" s="70" t="s">
        <v>1796</v>
      </c>
      <c r="I179" s="71">
        <v>0</v>
      </c>
      <c r="J179" s="71">
        <v>0</v>
      </c>
      <c r="K179" s="71">
        <v>0</v>
      </c>
    </row>
    <row r="180" spans="7:11" ht="12.75">
      <c r="G180" s="69" t="s">
        <v>1155</v>
      </c>
      <c r="H180" s="70" t="s">
        <v>1939</v>
      </c>
      <c r="I180" s="71">
        <v>4978</v>
      </c>
      <c r="J180" s="71">
        <v>2717</v>
      </c>
      <c r="K180" s="71">
        <v>2261</v>
      </c>
    </row>
    <row r="181" spans="7:11" ht="12.75">
      <c r="G181" s="69" t="s">
        <v>1161</v>
      </c>
      <c r="H181" s="70" t="s">
        <v>1940</v>
      </c>
      <c r="I181" s="71">
        <v>2434</v>
      </c>
      <c r="K181" s="71">
        <v>2434</v>
      </c>
    </row>
    <row r="182" spans="7:11" ht="12.75">
      <c r="G182" s="69" t="s">
        <v>1164</v>
      </c>
      <c r="H182" s="70" t="s">
        <v>1832</v>
      </c>
      <c r="I182" s="71">
        <v>9490</v>
      </c>
      <c r="J182" s="71">
        <v>0</v>
      </c>
      <c r="K182" s="71">
        <v>9490</v>
      </c>
    </row>
    <row r="183" spans="7:11" ht="12.75">
      <c r="G183" s="69" t="s">
        <v>1167</v>
      </c>
      <c r="H183" s="70" t="s">
        <v>1797</v>
      </c>
      <c r="I183" s="71">
        <v>50705</v>
      </c>
      <c r="J183" s="71">
        <v>50322</v>
      </c>
      <c r="K183" s="71">
        <v>383</v>
      </c>
    </row>
    <row r="184" spans="7:11" ht="12.75">
      <c r="G184" s="69" t="s">
        <v>1173</v>
      </c>
      <c r="H184" s="70" t="s">
        <v>1811</v>
      </c>
      <c r="I184" s="71">
        <v>7221</v>
      </c>
      <c r="J184" s="71">
        <v>4648</v>
      </c>
      <c r="K184" s="71">
        <v>2573</v>
      </c>
    </row>
    <row r="185" spans="7:11" ht="12.75">
      <c r="G185" s="69" t="s">
        <v>1176</v>
      </c>
      <c r="H185" s="70" t="s">
        <v>1901</v>
      </c>
      <c r="I185" s="71">
        <v>11208</v>
      </c>
      <c r="J185" s="71">
        <v>0</v>
      </c>
      <c r="K185" s="71">
        <v>11208</v>
      </c>
    </row>
    <row r="186" spans="7:10" ht="12.75">
      <c r="G186" s="69" t="s">
        <v>1191</v>
      </c>
      <c r="H186" s="70" t="s">
        <v>1888</v>
      </c>
      <c r="I186" s="71">
        <v>20500</v>
      </c>
      <c r="J186" s="71">
        <v>20500</v>
      </c>
    </row>
    <row r="187" spans="7:10" ht="12.75">
      <c r="G187" s="69" t="s">
        <v>1194</v>
      </c>
      <c r="H187" s="70" t="s">
        <v>1801</v>
      </c>
      <c r="I187" s="71">
        <v>2</v>
      </c>
      <c r="J187" s="71">
        <v>2</v>
      </c>
    </row>
    <row r="188" spans="7:11" ht="12.75">
      <c r="G188" s="69" t="s">
        <v>1197</v>
      </c>
      <c r="H188" s="70" t="s">
        <v>1965</v>
      </c>
      <c r="I188" s="71">
        <v>802</v>
      </c>
      <c r="K188" s="71">
        <v>802</v>
      </c>
    </row>
    <row r="189" spans="7:11" ht="12.75">
      <c r="G189" s="69" t="s">
        <v>1203</v>
      </c>
      <c r="H189" s="70" t="s">
        <v>1871</v>
      </c>
      <c r="I189" s="71">
        <v>49067</v>
      </c>
      <c r="J189" s="71">
        <v>40965</v>
      </c>
      <c r="K189" s="71">
        <v>8102</v>
      </c>
    </row>
    <row r="190" spans="7:11" ht="12.75">
      <c r="G190" s="69" t="s">
        <v>1218</v>
      </c>
      <c r="H190" s="70" t="s">
        <v>1748</v>
      </c>
      <c r="I190" s="71">
        <v>86362</v>
      </c>
      <c r="J190" s="71">
        <v>37772</v>
      </c>
      <c r="K190" s="71">
        <v>48590</v>
      </c>
    </row>
    <row r="191" spans="7:11" ht="12.75">
      <c r="G191" s="69" t="s">
        <v>1224</v>
      </c>
      <c r="H191" s="70" t="s">
        <v>1842</v>
      </c>
      <c r="I191" s="71">
        <v>2370</v>
      </c>
      <c r="J191" s="71">
        <v>1200</v>
      </c>
      <c r="K191" s="71">
        <v>1170</v>
      </c>
    </row>
    <row r="192" spans="7:10" ht="12.75">
      <c r="G192" s="69" t="s">
        <v>1230</v>
      </c>
      <c r="H192" s="70" t="s">
        <v>1775</v>
      </c>
      <c r="I192" s="71">
        <v>11227</v>
      </c>
      <c r="J192" s="71">
        <v>11227</v>
      </c>
    </row>
    <row r="193" spans="7:10" ht="12.75">
      <c r="G193" s="69" t="s">
        <v>1233</v>
      </c>
      <c r="H193" s="70" t="s">
        <v>1833</v>
      </c>
      <c r="I193" s="71">
        <v>3285</v>
      </c>
      <c r="J193" s="71">
        <v>3285</v>
      </c>
    </row>
    <row r="194" spans="7:10" ht="12.75">
      <c r="G194" s="69" t="s">
        <v>1236</v>
      </c>
      <c r="H194" s="70" t="s">
        <v>1814</v>
      </c>
      <c r="I194" s="71">
        <v>2850</v>
      </c>
      <c r="J194" s="71">
        <v>2850</v>
      </c>
    </row>
    <row r="195" spans="7:11" ht="12.75">
      <c r="G195" s="69" t="s">
        <v>1239</v>
      </c>
      <c r="H195" s="70" t="s">
        <v>1761</v>
      </c>
      <c r="I195" s="71">
        <v>7335</v>
      </c>
      <c r="K195" s="71">
        <v>7335</v>
      </c>
    </row>
    <row r="196" spans="7:10" ht="12.75">
      <c r="G196" s="69" t="s">
        <v>1245</v>
      </c>
      <c r="H196" s="70" t="s">
        <v>1897</v>
      </c>
      <c r="I196" s="71">
        <v>2970</v>
      </c>
      <c r="J196" s="71">
        <v>2970</v>
      </c>
    </row>
    <row r="197" spans="7:10" ht="12.75">
      <c r="G197" s="69" t="s">
        <v>1256</v>
      </c>
      <c r="H197" s="70" t="s">
        <v>1771</v>
      </c>
      <c r="I197" s="71">
        <v>800</v>
      </c>
      <c r="J197" s="71">
        <v>800</v>
      </c>
    </row>
    <row r="198" spans="7:10" ht="12.75">
      <c r="G198" s="69" t="s">
        <v>1262</v>
      </c>
      <c r="H198" s="70" t="s">
        <v>1785</v>
      </c>
      <c r="I198" s="71">
        <v>880</v>
      </c>
      <c r="J198" s="71">
        <v>880</v>
      </c>
    </row>
    <row r="199" spans="7:10" ht="12.75">
      <c r="G199" s="69" t="s">
        <v>1265</v>
      </c>
      <c r="H199" s="70" t="s">
        <v>1834</v>
      </c>
      <c r="I199" s="71">
        <v>12264</v>
      </c>
      <c r="J199" s="71">
        <v>12264</v>
      </c>
    </row>
    <row r="200" spans="7:11" ht="12.75">
      <c r="G200" s="69" t="s">
        <v>1268</v>
      </c>
      <c r="H200" s="70" t="s">
        <v>1724</v>
      </c>
      <c r="I200" s="71">
        <v>42801</v>
      </c>
      <c r="J200" s="71">
        <v>42751</v>
      </c>
      <c r="K200" s="71">
        <v>50</v>
      </c>
    </row>
    <row r="201" spans="7:10" ht="12.75">
      <c r="G201" s="69" t="s">
        <v>1270</v>
      </c>
      <c r="H201" s="70" t="s">
        <v>1978</v>
      </c>
      <c r="I201" s="71">
        <v>2</v>
      </c>
      <c r="J201" s="71">
        <v>2</v>
      </c>
    </row>
    <row r="202" spans="7:10" ht="12.75">
      <c r="G202" s="69" t="s">
        <v>1273</v>
      </c>
      <c r="H202" s="70" t="s">
        <v>1902</v>
      </c>
      <c r="I202" s="71">
        <v>2681</v>
      </c>
      <c r="J202" s="71">
        <v>2681</v>
      </c>
    </row>
    <row r="203" spans="7:10" ht="12.75">
      <c r="G203" s="69" t="s">
        <v>1279</v>
      </c>
      <c r="H203" s="70" t="s">
        <v>1725</v>
      </c>
      <c r="I203" s="71">
        <v>7667</v>
      </c>
      <c r="J203" s="71">
        <v>7667</v>
      </c>
    </row>
    <row r="204" spans="7:10" ht="12.75">
      <c r="G204" s="69" t="s">
        <v>1282</v>
      </c>
      <c r="H204" s="70" t="s">
        <v>1835</v>
      </c>
      <c r="I204" s="71">
        <v>6000</v>
      </c>
      <c r="J204" s="71">
        <v>6000</v>
      </c>
    </row>
    <row r="205" spans="7:11" ht="12.75">
      <c r="G205" s="69" t="s">
        <v>1288</v>
      </c>
      <c r="H205" s="70" t="s">
        <v>1738</v>
      </c>
      <c r="I205" s="71">
        <v>245394</v>
      </c>
      <c r="J205" s="71">
        <v>213394</v>
      </c>
      <c r="K205" s="71">
        <v>32000</v>
      </c>
    </row>
    <row r="206" spans="7:11" ht="12.75">
      <c r="G206" s="69" t="s">
        <v>1291</v>
      </c>
      <c r="H206" s="70" t="s">
        <v>1786</v>
      </c>
      <c r="I206" s="71">
        <v>6</v>
      </c>
      <c r="J206" s="71">
        <v>4</v>
      </c>
      <c r="K206" s="71">
        <v>2</v>
      </c>
    </row>
    <row r="207" spans="7:11" ht="12.75">
      <c r="G207" s="69" t="s">
        <v>1294</v>
      </c>
      <c r="H207" s="70" t="s">
        <v>1956</v>
      </c>
      <c r="I207" s="71">
        <v>11492</v>
      </c>
      <c r="J207" s="71">
        <v>11492</v>
      </c>
      <c r="K207" s="71">
        <v>0</v>
      </c>
    </row>
    <row r="208" spans="7:10" ht="12.75">
      <c r="G208" s="69" t="s">
        <v>1300</v>
      </c>
      <c r="H208" s="70" t="s">
        <v>1836</v>
      </c>
      <c r="I208" s="71">
        <v>0</v>
      </c>
      <c r="J208" s="71">
        <v>0</v>
      </c>
    </row>
    <row r="209" spans="7:11" ht="12.75">
      <c r="G209" s="69" t="s">
        <v>1329</v>
      </c>
      <c r="H209" s="70" t="s">
        <v>1872</v>
      </c>
      <c r="I209" s="71">
        <v>3298</v>
      </c>
      <c r="K209" s="71">
        <v>3298</v>
      </c>
    </row>
    <row r="210" spans="7:10" ht="12.75">
      <c r="G210" s="69" t="s">
        <v>1335</v>
      </c>
      <c r="H210" s="70" t="s">
        <v>1873</v>
      </c>
      <c r="I210" s="71">
        <v>2</v>
      </c>
      <c r="J210" s="71">
        <v>2</v>
      </c>
    </row>
    <row r="211" spans="7:11" ht="12.75">
      <c r="G211" s="69" t="s">
        <v>1344</v>
      </c>
      <c r="H211" s="70" t="s">
        <v>1776</v>
      </c>
      <c r="I211" s="71">
        <v>4829</v>
      </c>
      <c r="J211" s="71">
        <v>3578</v>
      </c>
      <c r="K211" s="71">
        <v>1251</v>
      </c>
    </row>
    <row r="212" spans="7:11" ht="12.75">
      <c r="G212" s="69" t="s">
        <v>1350</v>
      </c>
      <c r="H212" s="70" t="s">
        <v>1768</v>
      </c>
      <c r="I212" s="71">
        <v>14459</v>
      </c>
      <c r="J212" s="71">
        <v>0</v>
      </c>
      <c r="K212" s="71">
        <v>14459</v>
      </c>
    </row>
    <row r="213" spans="7:11" ht="12.75">
      <c r="G213" s="69" t="s">
        <v>1359</v>
      </c>
      <c r="H213" s="70" t="s">
        <v>1924</v>
      </c>
      <c r="I213" s="71">
        <v>55400</v>
      </c>
      <c r="J213" s="71">
        <v>800</v>
      </c>
      <c r="K213" s="71">
        <v>54600</v>
      </c>
    </row>
    <row r="214" spans="7:11" ht="12.75">
      <c r="G214" s="69" t="s">
        <v>1368</v>
      </c>
      <c r="H214" s="70" t="s">
        <v>1925</v>
      </c>
      <c r="I214" s="66">
        <f>1908286-1906400+19064</f>
        <v>20950</v>
      </c>
      <c r="J214" s="66">
        <f>1907051-1906400+19064</f>
        <v>19715</v>
      </c>
      <c r="K214" s="66">
        <v>1235</v>
      </c>
    </row>
    <row r="215" spans="7:10" ht="12.75">
      <c r="G215" s="69" t="s">
        <v>1383</v>
      </c>
      <c r="H215" s="70" t="s">
        <v>1837</v>
      </c>
      <c r="I215" s="71">
        <v>27790</v>
      </c>
      <c r="J215" s="71">
        <v>27790</v>
      </c>
    </row>
    <row r="216" spans="7:11" ht="12.75">
      <c r="G216" s="69" t="s">
        <v>1386</v>
      </c>
      <c r="H216" s="70" t="s">
        <v>1957</v>
      </c>
      <c r="I216" s="71">
        <v>116179</v>
      </c>
      <c r="J216" s="71">
        <v>0</v>
      </c>
      <c r="K216" s="71">
        <v>116179</v>
      </c>
    </row>
    <row r="217" spans="7:11" ht="12.75">
      <c r="G217" s="69" t="s">
        <v>1389</v>
      </c>
      <c r="H217" s="70" t="s">
        <v>1903</v>
      </c>
      <c r="I217" s="71">
        <v>4330</v>
      </c>
      <c r="K217" s="71">
        <v>4330</v>
      </c>
    </row>
    <row r="218" spans="7:10" ht="12.75">
      <c r="G218" s="69" t="s">
        <v>1397</v>
      </c>
      <c r="H218" s="70" t="s">
        <v>1958</v>
      </c>
      <c r="I218" s="71">
        <v>3000</v>
      </c>
      <c r="J218" s="71">
        <v>3000</v>
      </c>
    </row>
    <row r="219" spans="7:10" ht="12.75">
      <c r="G219" s="69" t="s">
        <v>1406</v>
      </c>
      <c r="H219" s="70" t="s">
        <v>1904</v>
      </c>
      <c r="I219" s="71">
        <v>1</v>
      </c>
      <c r="J219" s="71">
        <v>1</v>
      </c>
    </row>
    <row r="220" spans="7:11" ht="12.75">
      <c r="G220" s="69" t="s">
        <v>1415</v>
      </c>
      <c r="H220" s="70" t="s">
        <v>1959</v>
      </c>
      <c r="I220" s="71">
        <v>5505</v>
      </c>
      <c r="J220" s="71">
        <v>4425</v>
      </c>
      <c r="K220" s="71">
        <v>1080</v>
      </c>
    </row>
    <row r="221" spans="7:10" ht="12.75">
      <c r="G221" s="69" t="s">
        <v>1433</v>
      </c>
      <c r="H221" s="70" t="s">
        <v>1979</v>
      </c>
      <c r="I221" s="71">
        <v>5040</v>
      </c>
      <c r="J221" s="71">
        <v>5040</v>
      </c>
    </row>
    <row r="222" spans="7:10" ht="12.75">
      <c r="G222" s="69" t="s">
        <v>1439</v>
      </c>
      <c r="H222" s="70" t="s">
        <v>1966</v>
      </c>
      <c r="I222" s="71">
        <v>4152</v>
      </c>
      <c r="J222" s="71">
        <v>4152</v>
      </c>
    </row>
    <row r="223" spans="7:11" ht="12.75">
      <c r="G223" s="69" t="s">
        <v>1442</v>
      </c>
      <c r="H223" s="70" t="s">
        <v>1777</v>
      </c>
      <c r="I223" s="71">
        <v>11788</v>
      </c>
      <c r="J223" s="71">
        <v>4968</v>
      </c>
      <c r="K223" s="71">
        <v>6820</v>
      </c>
    </row>
    <row r="224" spans="7:11" ht="12.75">
      <c r="G224" s="69" t="s">
        <v>1451</v>
      </c>
      <c r="H224" s="70" t="s">
        <v>1941</v>
      </c>
      <c r="I224" s="71">
        <v>99896</v>
      </c>
      <c r="J224" s="71">
        <v>99892</v>
      </c>
      <c r="K224" s="71">
        <v>4</v>
      </c>
    </row>
    <row r="225" spans="7:11" ht="12.75">
      <c r="G225" s="69" t="s">
        <v>1454</v>
      </c>
      <c r="H225" s="70" t="s">
        <v>1905</v>
      </c>
      <c r="I225" s="71">
        <v>93198</v>
      </c>
      <c r="J225" s="71">
        <v>92467</v>
      </c>
      <c r="K225" s="71">
        <v>731</v>
      </c>
    </row>
    <row r="226" spans="7:11" ht="12.75">
      <c r="G226" s="69" t="s">
        <v>1460</v>
      </c>
      <c r="H226" s="70" t="s">
        <v>1822</v>
      </c>
      <c r="I226" s="71">
        <v>1</v>
      </c>
      <c r="K226" s="71">
        <v>1</v>
      </c>
    </row>
    <row r="227" spans="7:11" ht="12.75">
      <c r="G227" s="69" t="s">
        <v>1465</v>
      </c>
      <c r="H227" s="70" t="s">
        <v>1726</v>
      </c>
      <c r="I227" s="71">
        <v>8192</v>
      </c>
      <c r="J227" s="71">
        <v>8192</v>
      </c>
      <c r="K227" s="71">
        <v>0</v>
      </c>
    </row>
    <row r="228" spans="7:11" ht="12.75">
      <c r="G228" s="69" t="s">
        <v>1468</v>
      </c>
      <c r="H228" s="70" t="s">
        <v>1838</v>
      </c>
      <c r="I228" s="71">
        <v>0</v>
      </c>
      <c r="K228" s="71">
        <v>0</v>
      </c>
    </row>
    <row r="229" spans="7:11" ht="12.75">
      <c r="G229" s="69" t="s">
        <v>1474</v>
      </c>
      <c r="H229" s="70" t="s">
        <v>1769</v>
      </c>
      <c r="I229" s="71">
        <v>825</v>
      </c>
      <c r="J229" s="71">
        <v>0</v>
      </c>
      <c r="K229" s="71">
        <v>825</v>
      </c>
    </row>
    <row r="230" spans="7:10" ht="12.75">
      <c r="G230" s="69" t="s">
        <v>1482</v>
      </c>
      <c r="H230" s="70" t="s">
        <v>1967</v>
      </c>
      <c r="I230" s="71">
        <v>4608</v>
      </c>
      <c r="J230" s="71">
        <v>4608</v>
      </c>
    </row>
    <row r="231" spans="7:11" ht="12.75">
      <c r="G231" s="69" t="s">
        <v>1488</v>
      </c>
      <c r="H231" s="70" t="s">
        <v>1926</v>
      </c>
      <c r="I231" s="71">
        <v>1946</v>
      </c>
      <c r="K231" s="71">
        <v>1946</v>
      </c>
    </row>
    <row r="232" spans="7:10" ht="12.75">
      <c r="G232" s="69" t="s">
        <v>1494</v>
      </c>
      <c r="H232" s="70" t="s">
        <v>1906</v>
      </c>
      <c r="I232" s="71">
        <v>85707</v>
      </c>
      <c r="J232" s="71">
        <v>85707</v>
      </c>
    </row>
    <row r="233" spans="7:11" ht="12.75">
      <c r="G233" s="69" t="s">
        <v>1503</v>
      </c>
      <c r="H233" s="70" t="s">
        <v>1980</v>
      </c>
      <c r="I233" s="71">
        <v>330</v>
      </c>
      <c r="K233" s="71">
        <v>330</v>
      </c>
    </row>
    <row r="234" spans="7:10" ht="12.75">
      <c r="G234" s="69" t="s">
        <v>1506</v>
      </c>
      <c r="H234" s="70" t="s">
        <v>1889</v>
      </c>
      <c r="I234" s="71">
        <v>5606</v>
      </c>
      <c r="J234" s="71">
        <v>5606</v>
      </c>
    </row>
    <row r="235" spans="7:11" ht="12.75">
      <c r="G235" s="69" t="s">
        <v>1509</v>
      </c>
      <c r="H235" s="70" t="s">
        <v>1981</v>
      </c>
      <c r="I235" s="71">
        <v>923</v>
      </c>
      <c r="J235" s="71">
        <v>615</v>
      </c>
      <c r="K235" s="71">
        <v>308</v>
      </c>
    </row>
    <row r="236" spans="7:11" ht="12.75">
      <c r="G236" s="69" t="s">
        <v>1545</v>
      </c>
      <c r="H236" s="70" t="s">
        <v>1927</v>
      </c>
      <c r="I236" s="71">
        <v>45</v>
      </c>
      <c r="K236" s="71">
        <v>45</v>
      </c>
    </row>
    <row r="237" spans="7:10" ht="12.75">
      <c r="G237" s="69" t="s">
        <v>1551</v>
      </c>
      <c r="H237" s="70" t="s">
        <v>1907</v>
      </c>
      <c r="I237" s="71">
        <v>20681</v>
      </c>
      <c r="J237" s="71">
        <v>20681</v>
      </c>
    </row>
    <row r="238" spans="7:10" ht="12.75">
      <c r="G238" s="69" t="s">
        <v>1563</v>
      </c>
      <c r="H238" s="70" t="s">
        <v>1928</v>
      </c>
      <c r="I238" s="71">
        <v>12500</v>
      </c>
      <c r="J238" s="71">
        <v>12500</v>
      </c>
    </row>
    <row r="239" spans="7:10" ht="12.75">
      <c r="G239" s="69" t="s">
        <v>1575</v>
      </c>
      <c r="H239" s="70" t="s">
        <v>1874</v>
      </c>
      <c r="I239" s="71">
        <v>25304</v>
      </c>
      <c r="J239" s="71">
        <v>25304</v>
      </c>
    </row>
    <row r="240" spans="7:11" ht="12.75">
      <c r="G240" s="69" t="s">
        <v>1581</v>
      </c>
      <c r="H240" s="70" t="s">
        <v>1875</v>
      </c>
      <c r="I240" s="71">
        <v>40612</v>
      </c>
      <c r="J240" s="71">
        <v>40612</v>
      </c>
      <c r="K240" s="71">
        <v>0</v>
      </c>
    </row>
    <row r="241" spans="7:10" ht="12.75">
      <c r="G241" s="69" t="s">
        <v>1590</v>
      </c>
      <c r="H241" s="70" t="s">
        <v>1929</v>
      </c>
      <c r="I241" s="71">
        <v>8771</v>
      </c>
      <c r="J241" s="71">
        <v>8771</v>
      </c>
    </row>
    <row r="242" spans="7:11" ht="12.75">
      <c r="G242" s="69" t="s">
        <v>1593</v>
      </c>
      <c r="H242" s="70" t="s">
        <v>1960</v>
      </c>
      <c r="I242" s="71">
        <v>646</v>
      </c>
      <c r="K242" s="71">
        <v>646</v>
      </c>
    </row>
    <row r="243" spans="7:11" ht="12.75">
      <c r="G243" s="69" t="s">
        <v>1596</v>
      </c>
      <c r="H243" s="70" t="s">
        <v>1762</v>
      </c>
      <c r="I243" s="71">
        <v>32887</v>
      </c>
      <c r="J243" s="71">
        <v>13036</v>
      </c>
      <c r="K243" s="71">
        <v>19851</v>
      </c>
    </row>
    <row r="244" spans="7:10" ht="12.75">
      <c r="G244" s="69" t="s">
        <v>1602</v>
      </c>
      <c r="H244" s="70" t="s">
        <v>1839</v>
      </c>
      <c r="I244" s="71">
        <v>3349</v>
      </c>
      <c r="J244" s="71">
        <v>3349</v>
      </c>
    </row>
    <row r="245" spans="7:11" ht="12.75">
      <c r="G245" s="69" t="s">
        <v>1620</v>
      </c>
      <c r="H245" s="70" t="s">
        <v>1853</v>
      </c>
      <c r="I245" s="71">
        <v>860</v>
      </c>
      <c r="K245" s="71">
        <v>860</v>
      </c>
    </row>
    <row r="246" spans="7:10" ht="12.75">
      <c r="G246" s="69" t="s">
        <v>1622</v>
      </c>
      <c r="H246" s="70" t="s">
        <v>1778</v>
      </c>
      <c r="I246" s="71">
        <v>0</v>
      </c>
      <c r="J246" s="71">
        <v>0</v>
      </c>
    </row>
    <row r="247" spans="7:11" ht="12.75">
      <c r="G247" s="69" t="s">
        <v>1625</v>
      </c>
      <c r="H247" s="70" t="s">
        <v>1840</v>
      </c>
      <c r="I247" s="71">
        <v>18250</v>
      </c>
      <c r="J247" s="71">
        <v>7219</v>
      </c>
      <c r="K247" s="71">
        <v>11031</v>
      </c>
    </row>
    <row r="248" spans="7:11" ht="12.75">
      <c r="G248" s="69" t="s">
        <v>1627</v>
      </c>
      <c r="H248" s="70" t="s">
        <v>1740</v>
      </c>
      <c r="I248" s="71">
        <v>48419</v>
      </c>
      <c r="J248" s="71">
        <v>26559</v>
      </c>
      <c r="K248" s="71">
        <v>21860</v>
      </c>
    </row>
    <row r="249" spans="7:11" ht="12.75">
      <c r="G249" s="69" t="s">
        <v>1633</v>
      </c>
      <c r="H249" s="70" t="s">
        <v>1841</v>
      </c>
      <c r="I249" s="71">
        <v>13974</v>
      </c>
      <c r="K249" s="71">
        <v>13974</v>
      </c>
    </row>
    <row r="250" spans="7:11" ht="12.75">
      <c r="G250" s="69" t="s">
        <v>1642</v>
      </c>
      <c r="H250" s="70" t="s">
        <v>1996</v>
      </c>
      <c r="I250" s="71">
        <v>1148</v>
      </c>
      <c r="K250" s="71">
        <v>1148</v>
      </c>
    </row>
    <row r="251" spans="7:11" ht="12.75">
      <c r="G251" s="69" t="s">
        <v>1652</v>
      </c>
      <c r="H251" s="70" t="s">
        <v>1790</v>
      </c>
      <c r="I251" s="71">
        <v>0</v>
      </c>
      <c r="K251" s="71">
        <v>0</v>
      </c>
    </row>
    <row r="252" spans="7:11" ht="12.75">
      <c r="G252" s="69" t="s">
        <v>1667</v>
      </c>
      <c r="H252" s="70" t="s">
        <v>1961</v>
      </c>
      <c r="I252" s="71">
        <v>20</v>
      </c>
      <c r="K252" s="71">
        <v>20</v>
      </c>
    </row>
    <row r="253" spans="7:10" ht="12.75">
      <c r="G253" s="69" t="s">
        <v>1691</v>
      </c>
      <c r="H253" s="70" t="s">
        <v>1897</v>
      </c>
      <c r="I253" s="71">
        <v>57967</v>
      </c>
      <c r="J253" s="71">
        <v>57967</v>
      </c>
    </row>
    <row r="254" spans="7:11" ht="12.75">
      <c r="G254" s="69" t="s">
        <v>1693</v>
      </c>
      <c r="H254" s="70" t="s">
        <v>1908</v>
      </c>
      <c r="I254" s="71">
        <v>89797</v>
      </c>
      <c r="J254" s="71">
        <v>78337</v>
      </c>
      <c r="K254" s="71">
        <v>11460</v>
      </c>
    </row>
    <row r="255" spans="7:11" ht="12.75">
      <c r="G255" s="69" t="s">
        <v>1695</v>
      </c>
      <c r="H255" s="70" t="s">
        <v>1727</v>
      </c>
      <c r="I255" s="71">
        <v>493943</v>
      </c>
      <c r="J255" s="71">
        <v>357184</v>
      </c>
      <c r="K255" s="71">
        <v>136759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January-December 2015</v>
      </c>
      <c r="I2" s="74"/>
      <c r="J2" s="75" t="str">
        <f>A2</f>
        <v>Square feet of office space authorized by building permits, January-December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2/8/16</v>
      </c>
      <c r="I4" s="78"/>
      <c r="J4" s="79" t="str">
        <f>A4</f>
        <v>Source:  New Jersey Department of Community Affairs, 2/8/16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61"/>
    </row>
    <row r="8" spans="1:16" ht="14.25" thickBot="1" thickTop="1">
      <c r="A8" s="10" t="s">
        <v>606</v>
      </c>
      <c r="B8" s="10" t="s">
        <v>17</v>
      </c>
      <c r="C8" s="66">
        <v>668923</v>
      </c>
      <c r="D8" s="66">
        <v>650684</v>
      </c>
      <c r="E8" s="66">
        <v>18239</v>
      </c>
      <c r="F8" s="17"/>
      <c r="G8" s="41"/>
      <c r="I8" s="81"/>
      <c r="J8" s="125">
        <v>1</v>
      </c>
      <c r="K8" s="116" t="str">
        <f aca="true" t="shared" si="0" ref="K8:K27">A8</f>
        <v>Lawrence Township</v>
      </c>
      <c r="L8" s="116" t="str">
        <f aca="true" t="shared" si="1" ref="L8:O23">B8</f>
        <v>Mercer</v>
      </c>
      <c r="M8" s="117">
        <f t="shared" si="1"/>
        <v>668923</v>
      </c>
      <c r="N8" s="117">
        <f t="shared" si="1"/>
        <v>650684</v>
      </c>
      <c r="O8" s="118">
        <f t="shared" si="1"/>
        <v>18239</v>
      </c>
      <c r="P8" s="61"/>
    </row>
    <row r="9" spans="1:16" ht="13.5" thickBot="1">
      <c r="A9" s="10" t="s">
        <v>962</v>
      </c>
      <c r="B9" s="10" t="s">
        <v>18</v>
      </c>
      <c r="C9" s="66">
        <v>456532</v>
      </c>
      <c r="D9" s="66">
        <v>365209</v>
      </c>
      <c r="E9" s="66">
        <v>91323</v>
      </c>
      <c r="F9" s="17"/>
      <c r="G9" s="41"/>
      <c r="I9" s="81"/>
      <c r="J9" s="126">
        <v>2</v>
      </c>
      <c r="K9" s="119" t="str">
        <f t="shared" si="0"/>
        <v>South Brunswick Township</v>
      </c>
      <c r="L9" s="119" t="str">
        <f t="shared" si="1"/>
        <v>Middlesex</v>
      </c>
      <c r="M9" s="120">
        <f t="shared" si="1"/>
        <v>456532</v>
      </c>
      <c r="N9" s="120">
        <f t="shared" si="1"/>
        <v>365209</v>
      </c>
      <c r="O9" s="120">
        <f t="shared" si="1"/>
        <v>91323</v>
      </c>
      <c r="P9" s="61"/>
    </row>
    <row r="10" spans="1:16" ht="13.5" thickBot="1">
      <c r="A10" s="10" t="s">
        <v>1289</v>
      </c>
      <c r="B10" s="10" t="s">
        <v>21</v>
      </c>
      <c r="C10" s="66">
        <v>245394</v>
      </c>
      <c r="D10" s="66">
        <v>213394</v>
      </c>
      <c r="E10" s="66">
        <v>32000</v>
      </c>
      <c r="F10" s="17"/>
      <c r="G10" s="41"/>
      <c r="I10" s="81"/>
      <c r="J10" s="126">
        <v>3</v>
      </c>
      <c r="K10" s="119" t="str">
        <f t="shared" si="0"/>
        <v>Lakewood Township</v>
      </c>
      <c r="L10" s="119" t="str">
        <f t="shared" si="1"/>
        <v>Ocean</v>
      </c>
      <c r="M10" s="120">
        <f t="shared" si="1"/>
        <v>245394</v>
      </c>
      <c r="N10" s="120">
        <f t="shared" si="1"/>
        <v>213394</v>
      </c>
      <c r="O10" s="120">
        <f t="shared" si="1"/>
        <v>32000</v>
      </c>
      <c r="P10" s="61"/>
    </row>
    <row r="11" spans="1:16" ht="13.5" thickBot="1">
      <c r="A11" s="10" t="s">
        <v>773</v>
      </c>
      <c r="B11" s="10" t="s">
        <v>15</v>
      </c>
      <c r="C11" s="66">
        <v>196258</v>
      </c>
      <c r="D11" s="66">
        <v>179792</v>
      </c>
      <c r="E11" s="66">
        <v>16466</v>
      </c>
      <c r="F11" s="17"/>
      <c r="G11" s="41"/>
      <c r="I11" s="81"/>
      <c r="J11" s="126">
        <v>4</v>
      </c>
      <c r="K11" s="119" t="str">
        <f t="shared" si="0"/>
        <v>Jersey City</v>
      </c>
      <c r="L11" s="119" t="str">
        <f t="shared" si="1"/>
        <v>Hudson</v>
      </c>
      <c r="M11" s="120">
        <f t="shared" si="1"/>
        <v>196258</v>
      </c>
      <c r="N11" s="120">
        <f t="shared" si="1"/>
        <v>179792</v>
      </c>
      <c r="O11" s="120">
        <f t="shared" si="1"/>
        <v>16466</v>
      </c>
      <c r="P11" s="61"/>
    </row>
    <row r="12" spans="1:16" ht="13.5" thickBot="1">
      <c r="A12" s="10" t="s">
        <v>447</v>
      </c>
      <c r="B12" s="10" t="s">
        <v>10</v>
      </c>
      <c r="C12" s="66">
        <v>186900</v>
      </c>
      <c r="D12" s="66">
        <v>186900</v>
      </c>
      <c r="E12" s="66">
        <v>0</v>
      </c>
      <c r="F12" s="39"/>
      <c r="G12" s="41"/>
      <c r="I12" s="81"/>
      <c r="J12" s="126">
        <v>5</v>
      </c>
      <c r="K12" s="119" t="str">
        <f t="shared" si="0"/>
        <v>Camden City</v>
      </c>
      <c r="L12" s="119" t="str">
        <f t="shared" si="1"/>
        <v>Camden</v>
      </c>
      <c r="M12" s="120">
        <f t="shared" si="1"/>
        <v>186900</v>
      </c>
      <c r="N12" s="120">
        <f t="shared" si="1"/>
        <v>186900</v>
      </c>
      <c r="O12" s="120">
        <f t="shared" si="1"/>
        <v>0</v>
      </c>
      <c r="P12" s="61"/>
    </row>
    <row r="13" spans="1:16" ht="13.5" thickBot="1">
      <c r="A13" s="10" t="s">
        <v>903</v>
      </c>
      <c r="B13" s="10" t="s">
        <v>18</v>
      </c>
      <c r="C13" s="66">
        <v>156591</v>
      </c>
      <c r="D13" s="66">
        <v>133253</v>
      </c>
      <c r="E13" s="66">
        <v>23338</v>
      </c>
      <c r="F13" s="17"/>
      <c r="G13" s="41"/>
      <c r="I13" s="81"/>
      <c r="J13" s="126">
        <v>6</v>
      </c>
      <c r="K13" s="119" t="str">
        <f t="shared" si="0"/>
        <v>Carteret Borough</v>
      </c>
      <c r="L13" s="119" t="str">
        <f t="shared" si="1"/>
        <v>Middlesex</v>
      </c>
      <c r="M13" s="120">
        <f t="shared" si="1"/>
        <v>156591</v>
      </c>
      <c r="N13" s="120">
        <f t="shared" si="1"/>
        <v>133253</v>
      </c>
      <c r="O13" s="120">
        <f t="shared" si="1"/>
        <v>23338</v>
      </c>
      <c r="P13" s="61"/>
    </row>
    <row r="14" spans="1:16" ht="13.5" thickBot="1">
      <c r="A14" s="10" t="s">
        <v>1129</v>
      </c>
      <c r="B14" s="10" t="s">
        <v>19</v>
      </c>
      <c r="C14" s="66">
        <v>139349</v>
      </c>
      <c r="D14" s="66">
        <v>137258</v>
      </c>
      <c r="E14" s="66">
        <v>2091</v>
      </c>
      <c r="F14" s="17"/>
      <c r="G14" s="41"/>
      <c r="I14" s="81"/>
      <c r="J14" s="126">
        <v>7</v>
      </c>
      <c r="K14" s="119" t="str">
        <f t="shared" si="0"/>
        <v>Wall Township</v>
      </c>
      <c r="L14" s="119" t="str">
        <f t="shared" si="1"/>
        <v>Monmouth</v>
      </c>
      <c r="M14" s="120">
        <f t="shared" si="1"/>
        <v>139349</v>
      </c>
      <c r="N14" s="120">
        <f t="shared" si="1"/>
        <v>137258</v>
      </c>
      <c r="O14" s="120">
        <f t="shared" si="1"/>
        <v>2091</v>
      </c>
      <c r="P14" s="61"/>
    </row>
    <row r="15" spans="1:16" ht="13.5" thickBot="1">
      <c r="A15" s="10" t="s">
        <v>1387</v>
      </c>
      <c r="B15" s="10" t="s">
        <v>22</v>
      </c>
      <c r="C15" s="66">
        <v>116179</v>
      </c>
      <c r="D15" s="66">
        <v>0</v>
      </c>
      <c r="E15" s="66">
        <v>116179</v>
      </c>
      <c r="F15" s="17"/>
      <c r="G15" s="41"/>
      <c r="I15" s="81"/>
      <c r="J15" s="126">
        <v>8</v>
      </c>
      <c r="K15" s="119" t="str">
        <f t="shared" si="0"/>
        <v>Wayne Township</v>
      </c>
      <c r="L15" s="119" t="str">
        <f t="shared" si="1"/>
        <v>Passaic</v>
      </c>
      <c r="M15" s="120">
        <f t="shared" si="1"/>
        <v>116179</v>
      </c>
      <c r="N15" s="120">
        <f t="shared" si="1"/>
        <v>0</v>
      </c>
      <c r="O15" s="120">
        <f t="shared" si="1"/>
        <v>116179</v>
      </c>
      <c r="P15" s="61"/>
    </row>
    <row r="16" spans="1:16" ht="13.5" thickBot="1">
      <c r="A16" s="10" t="s">
        <v>974</v>
      </c>
      <c r="B16" s="10" t="s">
        <v>18</v>
      </c>
      <c r="C16" s="66">
        <v>115831</v>
      </c>
      <c r="D16" s="66">
        <v>43291</v>
      </c>
      <c r="E16" s="66">
        <v>72540</v>
      </c>
      <c r="F16" s="17"/>
      <c r="G16" s="41"/>
      <c r="I16" s="81"/>
      <c r="J16" s="126">
        <v>9</v>
      </c>
      <c r="K16" s="119" t="str">
        <f t="shared" si="0"/>
        <v>Woodbridge Township</v>
      </c>
      <c r="L16" s="119" t="str">
        <f t="shared" si="1"/>
        <v>Middlesex</v>
      </c>
      <c r="M16" s="120">
        <f t="shared" si="1"/>
        <v>115831</v>
      </c>
      <c r="N16" s="120">
        <f t="shared" si="1"/>
        <v>43291</v>
      </c>
      <c r="O16" s="120">
        <f t="shared" si="1"/>
        <v>72540</v>
      </c>
      <c r="P16" s="61"/>
    </row>
    <row r="17" spans="1:16" ht="13.5" thickBot="1">
      <c r="A17" s="10" t="s">
        <v>1452</v>
      </c>
      <c r="B17" s="10" t="s">
        <v>24</v>
      </c>
      <c r="C17" s="66">
        <v>99896</v>
      </c>
      <c r="D17" s="66">
        <v>99892</v>
      </c>
      <c r="E17" s="66">
        <v>4</v>
      </c>
      <c r="F17" s="17"/>
      <c r="G17" s="41"/>
      <c r="I17" s="81"/>
      <c r="J17" s="126">
        <v>10</v>
      </c>
      <c r="K17" s="119" t="str">
        <f t="shared" si="0"/>
        <v>Branchburg Township</v>
      </c>
      <c r="L17" s="119" t="str">
        <f t="shared" si="1"/>
        <v>Somerset</v>
      </c>
      <c r="M17" s="120">
        <f t="shared" si="1"/>
        <v>99896</v>
      </c>
      <c r="N17" s="120">
        <f t="shared" si="1"/>
        <v>99892</v>
      </c>
      <c r="O17" s="120">
        <f t="shared" si="1"/>
        <v>4</v>
      </c>
      <c r="P17" s="61"/>
    </row>
    <row r="18" spans="1:16" ht="13.5" thickBot="1">
      <c r="A18" s="10" t="s">
        <v>1455</v>
      </c>
      <c r="B18" s="10" t="s">
        <v>24</v>
      </c>
      <c r="C18" s="66">
        <v>93198</v>
      </c>
      <c r="D18" s="66">
        <v>92467</v>
      </c>
      <c r="E18" s="66">
        <v>731</v>
      </c>
      <c r="F18" s="17"/>
      <c r="G18" s="41"/>
      <c r="I18" s="81"/>
      <c r="J18" s="126">
        <v>11</v>
      </c>
      <c r="K18" s="119" t="str">
        <f t="shared" si="0"/>
        <v>Bridgewater Township</v>
      </c>
      <c r="L18" s="119" t="str">
        <f t="shared" si="1"/>
        <v>Somerset</v>
      </c>
      <c r="M18" s="120">
        <f t="shared" si="1"/>
        <v>93198</v>
      </c>
      <c r="N18" s="120">
        <f t="shared" si="1"/>
        <v>92467</v>
      </c>
      <c r="O18" s="120">
        <f t="shared" si="1"/>
        <v>731</v>
      </c>
      <c r="P18" s="61"/>
    </row>
    <row r="19" spans="1:16" ht="13.5" thickBot="1">
      <c r="A19" s="10" t="s">
        <v>1694</v>
      </c>
      <c r="B19" s="10" t="s">
        <v>27</v>
      </c>
      <c r="C19" s="66">
        <v>89797</v>
      </c>
      <c r="D19" s="66">
        <v>78337</v>
      </c>
      <c r="E19" s="66">
        <v>11460</v>
      </c>
      <c r="F19" s="17"/>
      <c r="G19" s="41"/>
      <c r="I19" s="81"/>
      <c r="J19" s="126">
        <v>12</v>
      </c>
      <c r="K19" s="119" t="str">
        <f t="shared" si="0"/>
        <v>White Township</v>
      </c>
      <c r="L19" s="119" t="str">
        <f t="shared" si="1"/>
        <v>Warren</v>
      </c>
      <c r="M19" s="120">
        <f t="shared" si="1"/>
        <v>89797</v>
      </c>
      <c r="N19" s="120">
        <f t="shared" si="1"/>
        <v>78337</v>
      </c>
      <c r="O19" s="120">
        <f t="shared" si="1"/>
        <v>11460</v>
      </c>
      <c r="P19" s="61"/>
    </row>
    <row r="20" spans="1:16" ht="13.5" thickBot="1">
      <c r="A20" s="10" t="s">
        <v>1219</v>
      </c>
      <c r="B20" s="10" t="s">
        <v>20</v>
      </c>
      <c r="C20" s="66">
        <v>86362</v>
      </c>
      <c r="D20" s="66">
        <v>37772</v>
      </c>
      <c r="E20" s="66">
        <v>48590</v>
      </c>
      <c r="F20" s="39"/>
      <c r="G20" s="41"/>
      <c r="I20" s="81"/>
      <c r="J20" s="126">
        <v>13</v>
      </c>
      <c r="K20" s="119" t="str">
        <f t="shared" si="0"/>
        <v>Parsippany-Troy Hills Twp</v>
      </c>
      <c r="L20" s="119" t="str">
        <f t="shared" si="1"/>
        <v>Morris</v>
      </c>
      <c r="M20" s="120">
        <f t="shared" si="1"/>
        <v>86362</v>
      </c>
      <c r="N20" s="120">
        <f t="shared" si="1"/>
        <v>37772</v>
      </c>
      <c r="O20" s="120">
        <f t="shared" si="1"/>
        <v>48590</v>
      </c>
      <c r="P20" s="61"/>
    </row>
    <row r="21" spans="1:16" ht="13.5" thickBot="1">
      <c r="A21" s="10" t="s">
        <v>1495</v>
      </c>
      <c r="B21" s="10" t="s">
        <v>24</v>
      </c>
      <c r="C21" s="66">
        <v>85707</v>
      </c>
      <c r="D21" s="66">
        <v>85707</v>
      </c>
      <c r="E21" s="66">
        <v>0</v>
      </c>
      <c r="F21" s="17"/>
      <c r="G21" s="41"/>
      <c r="I21" s="81"/>
      <c r="J21" s="126">
        <v>14</v>
      </c>
      <c r="K21" s="119" t="str">
        <f t="shared" si="0"/>
        <v>Warren Township</v>
      </c>
      <c r="L21" s="119" t="str">
        <f t="shared" si="1"/>
        <v>Somerset</v>
      </c>
      <c r="M21" s="120">
        <f t="shared" si="1"/>
        <v>85707</v>
      </c>
      <c r="N21" s="120">
        <f t="shared" si="1"/>
        <v>85707</v>
      </c>
      <c r="O21" s="120">
        <f t="shared" si="1"/>
        <v>0</v>
      </c>
      <c r="P21" s="61"/>
    </row>
    <row r="22" spans="1:16" ht="13.5" thickBot="1">
      <c r="A22" s="10" t="s">
        <v>915</v>
      </c>
      <c r="B22" s="10" t="s">
        <v>18</v>
      </c>
      <c r="C22" s="66">
        <v>82883</v>
      </c>
      <c r="D22" s="66">
        <v>82883</v>
      </c>
      <c r="E22" s="66">
        <v>0</v>
      </c>
      <c r="F22" s="17"/>
      <c r="G22" s="41"/>
      <c r="I22" s="81"/>
      <c r="J22" s="126">
        <v>15</v>
      </c>
      <c r="K22" s="119" t="str">
        <f t="shared" si="0"/>
        <v>Edison Township</v>
      </c>
      <c r="L22" s="119" t="str">
        <f t="shared" si="1"/>
        <v>Middlesex</v>
      </c>
      <c r="M22" s="120">
        <f t="shared" si="1"/>
        <v>82883</v>
      </c>
      <c r="N22" s="120">
        <f t="shared" si="1"/>
        <v>82883</v>
      </c>
      <c r="O22" s="120">
        <f t="shared" si="1"/>
        <v>0</v>
      </c>
      <c r="P22" s="61"/>
    </row>
    <row r="23" spans="1:16" ht="13.5" thickBot="1">
      <c r="A23" s="10" t="s">
        <v>624</v>
      </c>
      <c r="B23" s="10" t="s">
        <v>12</v>
      </c>
      <c r="C23" s="66">
        <v>76332</v>
      </c>
      <c r="D23" s="66">
        <v>75684</v>
      </c>
      <c r="E23" s="66">
        <v>648</v>
      </c>
      <c r="F23" s="17"/>
      <c r="G23" s="25"/>
      <c r="I23" s="81"/>
      <c r="J23" s="126">
        <v>16</v>
      </c>
      <c r="K23" s="119" t="str">
        <f t="shared" si="0"/>
        <v>Vineland City</v>
      </c>
      <c r="L23" s="119" t="str">
        <f t="shared" si="1"/>
        <v>Cumberland</v>
      </c>
      <c r="M23" s="120">
        <f t="shared" si="1"/>
        <v>76332</v>
      </c>
      <c r="N23" s="120">
        <f t="shared" si="1"/>
        <v>75684</v>
      </c>
      <c r="O23" s="120">
        <f t="shared" si="1"/>
        <v>648</v>
      </c>
      <c r="P23" s="61"/>
    </row>
    <row r="24" spans="1:16" ht="13.5" thickBot="1">
      <c r="A24" s="10" t="s">
        <v>1712</v>
      </c>
      <c r="B24" s="10" t="s">
        <v>9</v>
      </c>
      <c r="C24" s="66">
        <v>67165</v>
      </c>
      <c r="D24" s="66">
        <v>67165</v>
      </c>
      <c r="E24" s="66">
        <v>0</v>
      </c>
      <c r="F24" s="17"/>
      <c r="G24" s="41"/>
      <c r="I24" s="81"/>
      <c r="J24" s="126">
        <v>17</v>
      </c>
      <c r="K24" s="119" t="str">
        <f t="shared" si="0"/>
        <v>Maple Shade Township</v>
      </c>
      <c r="L24" s="119" t="str">
        <f aca="true" t="shared" si="2" ref="L24:O27">B24</f>
        <v>Burlington</v>
      </c>
      <c r="M24" s="120">
        <f t="shared" si="2"/>
        <v>67165</v>
      </c>
      <c r="N24" s="120">
        <f t="shared" si="2"/>
        <v>67165</v>
      </c>
      <c r="O24" s="120">
        <f t="shared" si="2"/>
        <v>0</v>
      </c>
      <c r="P24" s="61"/>
    </row>
    <row r="25" spans="1:16" ht="13.5" thickBot="1">
      <c r="A25" s="10" t="s">
        <v>692</v>
      </c>
      <c r="B25" s="10" t="s">
        <v>14</v>
      </c>
      <c r="C25" s="66">
        <v>65169</v>
      </c>
      <c r="D25" s="66">
        <v>63783</v>
      </c>
      <c r="E25" s="66">
        <v>1386</v>
      </c>
      <c r="F25" s="39"/>
      <c r="G25" s="41"/>
      <c r="I25" s="81"/>
      <c r="J25" s="126">
        <v>18</v>
      </c>
      <c r="K25" s="119" t="str">
        <f t="shared" si="0"/>
        <v>Deptford Township</v>
      </c>
      <c r="L25" s="119" t="str">
        <f t="shared" si="2"/>
        <v>Gloucester</v>
      </c>
      <c r="M25" s="120">
        <f t="shared" si="2"/>
        <v>65169</v>
      </c>
      <c r="N25" s="120">
        <f t="shared" si="2"/>
        <v>63783</v>
      </c>
      <c r="O25" s="120">
        <f t="shared" si="2"/>
        <v>1386</v>
      </c>
      <c r="P25" s="61"/>
    </row>
    <row r="26" spans="1:16" ht="13.5" thickBot="1">
      <c r="A26" s="10" t="s">
        <v>293</v>
      </c>
      <c r="B26" s="10" t="s">
        <v>27</v>
      </c>
      <c r="C26" s="66">
        <v>57967</v>
      </c>
      <c r="D26" s="66">
        <v>57967</v>
      </c>
      <c r="E26" s="66">
        <v>0</v>
      </c>
      <c r="F26" s="17"/>
      <c r="G26" s="41"/>
      <c r="I26" s="81"/>
      <c r="J26" s="126">
        <v>19</v>
      </c>
      <c r="K26" s="119" t="str">
        <f t="shared" si="0"/>
        <v>Washington Township</v>
      </c>
      <c r="L26" s="119" t="str">
        <f t="shared" si="2"/>
        <v>Warren</v>
      </c>
      <c r="M26" s="120">
        <f t="shared" si="2"/>
        <v>57967</v>
      </c>
      <c r="N26" s="120">
        <f t="shared" si="2"/>
        <v>57967</v>
      </c>
      <c r="O26" s="120">
        <f t="shared" si="2"/>
        <v>0</v>
      </c>
      <c r="P26" s="61"/>
    </row>
    <row r="27" spans="1:16" ht="13.5" thickBot="1">
      <c r="A27" s="10" t="s">
        <v>718</v>
      </c>
      <c r="B27" s="10" t="s">
        <v>18</v>
      </c>
      <c r="C27" s="66">
        <v>56371</v>
      </c>
      <c r="D27" s="66">
        <v>0</v>
      </c>
      <c r="E27" s="66">
        <v>56371</v>
      </c>
      <c r="F27" s="17"/>
      <c r="G27" s="41"/>
      <c r="I27" s="81"/>
      <c r="J27" s="126">
        <v>20</v>
      </c>
      <c r="K27" s="119" t="str">
        <f t="shared" si="0"/>
        <v>Monroe Township</v>
      </c>
      <c r="L27" s="119" t="str">
        <f t="shared" si="2"/>
        <v>Middlesex</v>
      </c>
      <c r="M27" s="120">
        <f t="shared" si="2"/>
        <v>56371</v>
      </c>
      <c r="N27" s="120">
        <f t="shared" si="2"/>
        <v>0</v>
      </c>
      <c r="O27" s="120">
        <f t="shared" si="2"/>
        <v>56371</v>
      </c>
      <c r="P27" s="61"/>
    </row>
    <row r="28" spans="1:16" ht="13.5" thickBot="1">
      <c r="A28" s="10"/>
      <c r="B28" s="10"/>
      <c r="C28" s="39"/>
      <c r="D28" s="39"/>
      <c r="E28" s="39"/>
      <c r="F28" s="17"/>
      <c r="G28" s="41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3142804</v>
      </c>
      <c r="D29" s="34">
        <f>SUM(D8:D27)</f>
        <v>2651438</v>
      </c>
      <c r="E29" s="34">
        <f>SUM(E8:E27)</f>
        <v>491366</v>
      </c>
      <c r="I29" s="81"/>
      <c r="J29" s="127"/>
      <c r="K29" s="120" t="str">
        <f>A29</f>
        <v>Top Municipalities</v>
      </c>
      <c r="L29" s="119"/>
      <c r="M29" s="120">
        <f aca="true" t="shared" si="3" ref="M29:O30">C29</f>
        <v>3142804</v>
      </c>
      <c r="N29" s="120">
        <f t="shared" si="3"/>
        <v>2651438</v>
      </c>
      <c r="O29" s="120">
        <f t="shared" si="3"/>
        <v>491366</v>
      </c>
      <c r="P29" s="61"/>
    </row>
    <row r="30" spans="1:16" ht="13.5" thickBot="1">
      <c r="A30" s="31" t="s">
        <v>29</v>
      </c>
      <c r="C30" s="35">
        <f>office_ytd!F29</f>
        <v>5731747</v>
      </c>
      <c r="D30" s="35">
        <f>office_ytd!G29</f>
        <v>4385388</v>
      </c>
      <c r="E30" s="35">
        <f>office_ytd!H29</f>
        <v>1346359</v>
      </c>
      <c r="I30" s="81"/>
      <c r="J30" s="127"/>
      <c r="K30" s="119" t="str">
        <f>A30</f>
        <v>New Jersey</v>
      </c>
      <c r="L30" s="119"/>
      <c r="M30" s="120">
        <f t="shared" si="3"/>
        <v>5731747</v>
      </c>
      <c r="N30" s="120">
        <f t="shared" si="3"/>
        <v>4385388</v>
      </c>
      <c r="O30" s="120">
        <f t="shared" si="3"/>
        <v>1346359</v>
      </c>
      <c r="P30" s="61"/>
    </row>
    <row r="31" spans="1:16" ht="13.5" thickBot="1">
      <c r="A31" s="31" t="s">
        <v>1703</v>
      </c>
      <c r="C31" s="32">
        <f>C29/C30</f>
        <v>0.5483151995368951</v>
      </c>
      <c r="D31" s="32">
        <f>D29/D30</f>
        <v>0.6046073916378665</v>
      </c>
      <c r="E31" s="32">
        <f>E29/E30</f>
        <v>0.3649591230867844</v>
      </c>
      <c r="I31" s="81"/>
      <c r="J31" s="127"/>
      <c r="K31" s="119" t="str">
        <f>A31</f>
        <v>Top as % of New Jersey</v>
      </c>
      <c r="L31" s="119"/>
      <c r="M31" s="121">
        <f>M29/M30</f>
        <v>0.5483151995368951</v>
      </c>
      <c r="N31" s="121">
        <f>N29/N30</f>
        <v>0.6046073916378665</v>
      </c>
      <c r="O31" s="121">
        <f>O29/O30</f>
        <v>0.3649591230867844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15" ht="15" thickBot="1">
      <c r="A33" s="31"/>
      <c r="C33" s="39"/>
      <c r="D33" s="39"/>
      <c r="E33" s="39"/>
      <c r="J33" s="131"/>
      <c r="K33" s="132"/>
      <c r="L33" s="132"/>
      <c r="M33" s="132"/>
      <c r="N33" s="132"/>
      <c r="O33" s="114"/>
    </row>
    <row r="34" spans="1:15" ht="15" thickBot="1">
      <c r="A34" s="40" t="s">
        <v>1696</v>
      </c>
      <c r="C34" s="39"/>
      <c r="D34" s="39"/>
      <c r="E34" s="39"/>
      <c r="J34" s="104"/>
      <c r="K34" s="65"/>
      <c r="L34" s="63"/>
      <c r="M34" s="64"/>
      <c r="N34" s="64"/>
      <c r="O34" s="105"/>
    </row>
    <row r="35" spans="10:15" ht="14.25">
      <c r="J35" s="106"/>
      <c r="K35" s="107"/>
      <c r="L35" s="107"/>
      <c r="M35" s="107"/>
      <c r="N35" s="107"/>
      <c r="O35" s="108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December 2015</v>
      </c>
      <c r="I2" s="74"/>
      <c r="J2" s="75" t="str">
        <f>A2</f>
        <v>Square feet of office space authorized by building permits, December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2/8/16</v>
      </c>
      <c r="I4" s="78"/>
      <c r="J4" s="79" t="str">
        <f>A4</f>
        <v>Source:  New Jersey Department of Community Affairs, 2/8/16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88"/>
    </row>
    <row r="8" spans="1:16" ht="14.25" thickBot="1" thickTop="1">
      <c r="A8" s="10" t="s">
        <v>1387</v>
      </c>
      <c r="B8" s="10" t="s">
        <v>22</v>
      </c>
      <c r="C8" s="66">
        <v>116179</v>
      </c>
      <c r="D8" s="66">
        <v>0</v>
      </c>
      <c r="E8" s="66">
        <v>116179</v>
      </c>
      <c r="F8" s="17"/>
      <c r="G8">
        <v>1</v>
      </c>
      <c r="I8" s="81"/>
      <c r="J8" s="125">
        <v>1</v>
      </c>
      <c r="K8" s="116" t="str">
        <f aca="true" t="shared" si="0" ref="K8:O27">A8</f>
        <v>Wayne Township</v>
      </c>
      <c r="L8" s="116" t="str">
        <f t="shared" si="0"/>
        <v>Passaic</v>
      </c>
      <c r="M8" s="117">
        <f t="shared" si="0"/>
        <v>116179</v>
      </c>
      <c r="N8" s="117">
        <f t="shared" si="0"/>
        <v>0</v>
      </c>
      <c r="O8" s="118">
        <f t="shared" si="0"/>
        <v>116179</v>
      </c>
      <c r="P8" s="61"/>
    </row>
    <row r="9" spans="1:16" ht="13.5" thickBot="1">
      <c r="A9" s="10" t="s">
        <v>134</v>
      </c>
      <c r="B9" s="10" t="s">
        <v>8</v>
      </c>
      <c r="C9" s="66">
        <v>48600</v>
      </c>
      <c r="D9" s="66">
        <v>48600</v>
      </c>
      <c r="E9" s="66">
        <v>0</v>
      </c>
      <c r="F9" s="17"/>
      <c r="G9">
        <v>2</v>
      </c>
      <c r="I9" s="81"/>
      <c r="J9" s="126">
        <v>2</v>
      </c>
      <c r="K9" s="119" t="str">
        <f t="shared" si="0"/>
        <v>Edgewater Borough</v>
      </c>
      <c r="L9" s="119" t="str">
        <f t="shared" si="0"/>
        <v>Bergen</v>
      </c>
      <c r="M9" s="120">
        <f t="shared" si="0"/>
        <v>48600</v>
      </c>
      <c r="N9" s="120">
        <f t="shared" si="0"/>
        <v>48600</v>
      </c>
      <c r="O9" s="120">
        <f t="shared" si="0"/>
        <v>0</v>
      </c>
      <c r="P9" s="61"/>
    </row>
    <row r="10" spans="1:16" ht="13.5" thickBot="1">
      <c r="A10" s="10" t="s">
        <v>1289</v>
      </c>
      <c r="B10" s="10" t="s">
        <v>21</v>
      </c>
      <c r="C10" s="66">
        <v>26190</v>
      </c>
      <c r="D10" s="66">
        <v>26190</v>
      </c>
      <c r="E10" s="66">
        <v>0</v>
      </c>
      <c r="F10" s="17"/>
      <c r="G10">
        <v>3</v>
      </c>
      <c r="I10" s="81"/>
      <c r="J10" s="126">
        <v>3</v>
      </c>
      <c r="K10" s="119" t="str">
        <f t="shared" si="0"/>
        <v>Lakewood Township</v>
      </c>
      <c r="L10" s="119" t="str">
        <f t="shared" si="0"/>
        <v>Ocean</v>
      </c>
      <c r="M10" s="120">
        <f t="shared" si="0"/>
        <v>26190</v>
      </c>
      <c r="N10" s="120">
        <f t="shared" si="0"/>
        <v>26190</v>
      </c>
      <c r="O10" s="120">
        <f t="shared" si="0"/>
        <v>0</v>
      </c>
      <c r="P10" s="61"/>
    </row>
    <row r="11" spans="1:16" ht="13.5" thickBot="1">
      <c r="A11" s="10" t="s">
        <v>293</v>
      </c>
      <c r="B11" s="10" t="s">
        <v>27</v>
      </c>
      <c r="C11" s="66">
        <v>24996</v>
      </c>
      <c r="D11" s="66">
        <v>24996</v>
      </c>
      <c r="E11" s="66">
        <v>0</v>
      </c>
      <c r="F11" s="17"/>
      <c r="G11">
        <v>4</v>
      </c>
      <c r="I11" s="81"/>
      <c r="J11" s="126">
        <v>4</v>
      </c>
      <c r="K11" s="119" t="str">
        <f t="shared" si="0"/>
        <v>Washington Township</v>
      </c>
      <c r="L11" s="119" t="str">
        <f t="shared" si="0"/>
        <v>Warren</v>
      </c>
      <c r="M11" s="120">
        <f t="shared" si="0"/>
        <v>24996</v>
      </c>
      <c r="N11" s="120">
        <f t="shared" si="0"/>
        <v>24996</v>
      </c>
      <c r="O11" s="120">
        <f t="shared" si="0"/>
        <v>0</v>
      </c>
      <c r="P11" s="61"/>
    </row>
    <row r="12" spans="1:16" ht="13.5" thickBot="1">
      <c r="A12" s="10" t="s">
        <v>1132</v>
      </c>
      <c r="B12" s="10" t="s">
        <v>19</v>
      </c>
      <c r="C12" s="66">
        <v>24885</v>
      </c>
      <c r="D12" s="66">
        <v>0</v>
      </c>
      <c r="E12" s="66">
        <v>24885</v>
      </c>
      <c r="F12" s="17"/>
      <c r="G12">
        <v>5</v>
      </c>
      <c r="I12" s="81"/>
      <c r="J12" s="126">
        <v>5</v>
      </c>
      <c r="K12" s="119" t="str">
        <f t="shared" si="0"/>
        <v>West Long Branch Borough</v>
      </c>
      <c r="L12" s="119" t="str">
        <f t="shared" si="0"/>
        <v>Monmouth</v>
      </c>
      <c r="M12" s="120">
        <f t="shared" si="0"/>
        <v>24885</v>
      </c>
      <c r="N12" s="120">
        <f t="shared" si="0"/>
        <v>0</v>
      </c>
      <c r="O12" s="120">
        <f t="shared" si="0"/>
        <v>24885</v>
      </c>
      <c r="P12" s="61"/>
    </row>
    <row r="13" spans="1:16" ht="13.5" thickBot="1">
      <c r="A13" s="10" t="s">
        <v>773</v>
      </c>
      <c r="B13" s="10" t="s">
        <v>15</v>
      </c>
      <c r="C13" s="66">
        <v>24241</v>
      </c>
      <c r="D13" s="66">
        <v>24241</v>
      </c>
      <c r="E13" s="66">
        <v>0</v>
      </c>
      <c r="F13" s="17"/>
      <c r="G13">
        <v>6</v>
      </c>
      <c r="I13" s="81"/>
      <c r="J13" s="126">
        <v>6</v>
      </c>
      <c r="K13" s="119" t="str">
        <f t="shared" si="0"/>
        <v>Jersey City</v>
      </c>
      <c r="L13" s="119" t="str">
        <f t="shared" si="0"/>
        <v>Hudson</v>
      </c>
      <c r="M13" s="120">
        <f t="shared" si="0"/>
        <v>24241</v>
      </c>
      <c r="N13" s="120">
        <f t="shared" si="0"/>
        <v>24241</v>
      </c>
      <c r="O13" s="120">
        <f t="shared" si="0"/>
        <v>0</v>
      </c>
      <c r="P13" s="61"/>
    </row>
    <row r="14" spans="1:16" ht="13.5" thickBot="1">
      <c r="A14" s="10" t="s">
        <v>1582</v>
      </c>
      <c r="B14" s="10" t="s">
        <v>26</v>
      </c>
      <c r="C14" s="66">
        <v>20647</v>
      </c>
      <c r="D14" s="66">
        <v>20647</v>
      </c>
      <c r="E14" s="66">
        <v>0</v>
      </c>
      <c r="F14" s="17"/>
      <c r="G14">
        <v>7</v>
      </c>
      <c r="I14" s="81"/>
      <c r="J14" s="126">
        <v>7</v>
      </c>
      <c r="K14" s="119" t="str">
        <f t="shared" si="0"/>
        <v>Elizabeth City</v>
      </c>
      <c r="L14" s="119" t="str">
        <f t="shared" si="0"/>
        <v>Union</v>
      </c>
      <c r="M14" s="120">
        <f t="shared" si="0"/>
        <v>20647</v>
      </c>
      <c r="N14" s="120">
        <f t="shared" si="0"/>
        <v>20647</v>
      </c>
      <c r="O14" s="120">
        <f t="shared" si="0"/>
        <v>0</v>
      </c>
      <c r="P14" s="61"/>
    </row>
    <row r="15" spans="1:16" ht="13.5" thickBot="1">
      <c r="A15" s="10" t="s">
        <v>1712</v>
      </c>
      <c r="B15" s="10" t="s">
        <v>9</v>
      </c>
      <c r="C15" s="66">
        <v>20191</v>
      </c>
      <c r="D15" s="66">
        <v>20191</v>
      </c>
      <c r="E15" s="66">
        <v>0</v>
      </c>
      <c r="F15" s="17"/>
      <c r="G15">
        <v>8</v>
      </c>
      <c r="I15" s="81"/>
      <c r="J15" s="126">
        <v>8</v>
      </c>
      <c r="K15" s="119" t="str">
        <f t="shared" si="0"/>
        <v>Maple Shade Township</v>
      </c>
      <c r="L15" s="119" t="str">
        <f t="shared" si="0"/>
        <v>Burlington</v>
      </c>
      <c r="M15" s="120">
        <f t="shared" si="0"/>
        <v>20191</v>
      </c>
      <c r="N15" s="120">
        <f t="shared" si="0"/>
        <v>20191</v>
      </c>
      <c r="O15" s="120">
        <f t="shared" si="0"/>
        <v>0</v>
      </c>
      <c r="P15" s="61"/>
    </row>
    <row r="16" spans="1:16" ht="13.5" thickBot="1">
      <c r="A16" s="10" t="s">
        <v>1495</v>
      </c>
      <c r="B16" s="10" t="s">
        <v>24</v>
      </c>
      <c r="C16" s="66">
        <v>17539</v>
      </c>
      <c r="D16" s="66">
        <v>17539</v>
      </c>
      <c r="E16" s="66">
        <v>0</v>
      </c>
      <c r="F16" s="17"/>
      <c r="G16">
        <v>9</v>
      </c>
      <c r="I16" s="81"/>
      <c r="J16" s="126">
        <v>9</v>
      </c>
      <c r="K16" s="119" t="str">
        <f t="shared" si="0"/>
        <v>Warren Township</v>
      </c>
      <c r="L16" s="119" t="str">
        <f t="shared" si="0"/>
        <v>Somerset</v>
      </c>
      <c r="M16" s="120">
        <f t="shared" si="0"/>
        <v>17539</v>
      </c>
      <c r="N16" s="120">
        <f t="shared" si="0"/>
        <v>17539</v>
      </c>
      <c r="O16" s="120">
        <f t="shared" si="0"/>
        <v>0</v>
      </c>
      <c r="P16" s="61"/>
    </row>
    <row r="17" spans="1:16" ht="13.5" thickBot="1">
      <c r="A17" s="10" t="s">
        <v>293</v>
      </c>
      <c r="B17" s="10" t="s">
        <v>14</v>
      </c>
      <c r="C17" s="66">
        <v>14591</v>
      </c>
      <c r="D17" s="66">
        <v>14591</v>
      </c>
      <c r="E17" s="66">
        <v>0</v>
      </c>
      <c r="F17" s="17"/>
      <c r="G17">
        <v>10</v>
      </c>
      <c r="I17" s="81"/>
      <c r="J17" s="126">
        <v>10</v>
      </c>
      <c r="K17" s="119" t="str">
        <f t="shared" si="0"/>
        <v>Washington Township</v>
      </c>
      <c r="L17" s="119" t="str">
        <f t="shared" si="0"/>
        <v>Gloucester</v>
      </c>
      <c r="M17" s="120">
        <f t="shared" si="0"/>
        <v>14591</v>
      </c>
      <c r="N17" s="120">
        <f t="shared" si="0"/>
        <v>14591</v>
      </c>
      <c r="O17" s="120">
        <f t="shared" si="0"/>
        <v>0</v>
      </c>
      <c r="P17" s="61"/>
    </row>
    <row r="18" spans="1:16" ht="13.5" thickBot="1">
      <c r="A18" s="10" t="s">
        <v>962</v>
      </c>
      <c r="B18" s="10" t="s">
        <v>18</v>
      </c>
      <c r="C18" s="66">
        <v>14137</v>
      </c>
      <c r="D18" s="66">
        <v>14137</v>
      </c>
      <c r="E18" s="66">
        <v>0</v>
      </c>
      <c r="F18" s="17"/>
      <c r="G18">
        <v>11</v>
      </c>
      <c r="I18" s="81"/>
      <c r="J18" s="126">
        <v>11</v>
      </c>
      <c r="K18" s="119" t="str">
        <f t="shared" si="0"/>
        <v>South Brunswick Township</v>
      </c>
      <c r="L18" s="119" t="str">
        <f t="shared" si="0"/>
        <v>Middlesex</v>
      </c>
      <c r="M18" s="120">
        <f t="shared" si="0"/>
        <v>14137</v>
      </c>
      <c r="N18" s="120">
        <f t="shared" si="0"/>
        <v>14137</v>
      </c>
      <c r="O18" s="120">
        <f t="shared" si="0"/>
        <v>0</v>
      </c>
      <c r="P18" s="61"/>
    </row>
    <row r="19" spans="1:16" ht="13.5" thickBot="1">
      <c r="A19" s="10" t="s">
        <v>1634</v>
      </c>
      <c r="B19" s="10" t="s">
        <v>27</v>
      </c>
      <c r="C19" s="66">
        <v>13968</v>
      </c>
      <c r="D19" s="66">
        <v>0</v>
      </c>
      <c r="E19" s="66">
        <v>13968</v>
      </c>
      <c r="F19" s="25"/>
      <c r="G19">
        <v>12</v>
      </c>
      <c r="I19" s="81"/>
      <c r="J19" s="126">
        <v>12</v>
      </c>
      <c r="K19" s="119" t="str">
        <f t="shared" si="0"/>
        <v>Allamuchy Township</v>
      </c>
      <c r="L19" s="119" t="str">
        <f t="shared" si="0"/>
        <v>Warren</v>
      </c>
      <c r="M19" s="120">
        <f t="shared" si="0"/>
        <v>13968</v>
      </c>
      <c r="N19" s="120">
        <f t="shared" si="0"/>
        <v>0</v>
      </c>
      <c r="O19" s="120">
        <f t="shared" si="0"/>
        <v>13968</v>
      </c>
      <c r="P19" s="61"/>
    </row>
    <row r="20" spans="1:16" ht="13.5" thickBot="1">
      <c r="A20" s="10" t="s">
        <v>895</v>
      </c>
      <c r="B20" s="10" t="s">
        <v>17</v>
      </c>
      <c r="C20" s="66">
        <v>8423</v>
      </c>
      <c r="D20" s="66">
        <v>8423</v>
      </c>
      <c r="E20" s="66">
        <v>0</v>
      </c>
      <c r="F20" s="17"/>
      <c r="G20">
        <v>13</v>
      </c>
      <c r="I20" s="81"/>
      <c r="J20" s="126">
        <v>13</v>
      </c>
      <c r="K20" s="119" t="str">
        <f t="shared" si="0"/>
        <v>Trenton City</v>
      </c>
      <c r="L20" s="119" t="str">
        <f t="shared" si="0"/>
        <v>Mercer</v>
      </c>
      <c r="M20" s="120">
        <f t="shared" si="0"/>
        <v>8423</v>
      </c>
      <c r="N20" s="120">
        <f t="shared" si="0"/>
        <v>8423</v>
      </c>
      <c r="O20" s="120">
        <f t="shared" si="0"/>
        <v>0</v>
      </c>
      <c r="P20" s="61"/>
    </row>
    <row r="21" spans="1:16" ht="13.5" thickBot="1">
      <c r="A21" s="10" t="s">
        <v>1280</v>
      </c>
      <c r="B21" s="10" t="s">
        <v>21</v>
      </c>
      <c r="C21" s="66">
        <v>7667</v>
      </c>
      <c r="D21" s="66">
        <v>7667</v>
      </c>
      <c r="E21" s="66">
        <v>0</v>
      </c>
      <c r="F21" s="17"/>
      <c r="G21">
        <v>14</v>
      </c>
      <c r="I21" s="81"/>
      <c r="J21" s="126">
        <v>14</v>
      </c>
      <c r="K21" s="119" t="str">
        <f t="shared" si="0"/>
        <v>Jackson Township</v>
      </c>
      <c r="L21" s="119" t="str">
        <f t="shared" si="0"/>
        <v>Ocean</v>
      </c>
      <c r="M21" s="120">
        <f t="shared" si="0"/>
        <v>7667</v>
      </c>
      <c r="N21" s="120">
        <f t="shared" si="0"/>
        <v>7667</v>
      </c>
      <c r="O21" s="120">
        <f t="shared" si="0"/>
        <v>0</v>
      </c>
      <c r="P21" s="61"/>
    </row>
    <row r="22" spans="1:16" ht="13.5" thickBot="1">
      <c r="A22" s="10" t="s">
        <v>278</v>
      </c>
      <c r="B22" s="10" t="s">
        <v>8</v>
      </c>
      <c r="C22" s="66">
        <v>6042</v>
      </c>
      <c r="D22" s="66">
        <v>6042</v>
      </c>
      <c r="E22" s="66">
        <v>0</v>
      </c>
      <c r="F22" s="17"/>
      <c r="G22">
        <v>15</v>
      </c>
      <c r="I22" s="81"/>
      <c r="J22" s="126">
        <v>15</v>
      </c>
      <c r="K22" s="119" t="str">
        <f t="shared" si="0"/>
        <v>Tenafly Borough</v>
      </c>
      <c r="L22" s="119" t="str">
        <f t="shared" si="0"/>
        <v>Bergen</v>
      </c>
      <c r="M22" s="120">
        <f t="shared" si="0"/>
        <v>6042</v>
      </c>
      <c r="N22" s="120">
        <f t="shared" si="0"/>
        <v>6042</v>
      </c>
      <c r="O22" s="120">
        <f t="shared" si="0"/>
        <v>0</v>
      </c>
      <c r="P22" s="61"/>
    </row>
    <row r="23" spans="1:16" ht="13.5" thickBot="1">
      <c r="A23" s="10" t="s">
        <v>555</v>
      </c>
      <c r="B23" s="10" t="s">
        <v>11</v>
      </c>
      <c r="C23" s="66">
        <v>4749</v>
      </c>
      <c r="D23" s="66">
        <v>4749</v>
      </c>
      <c r="E23" s="66">
        <v>0</v>
      </c>
      <c r="F23" s="17"/>
      <c r="G23">
        <v>16</v>
      </c>
      <c r="I23" s="81"/>
      <c r="J23" s="126">
        <v>16</v>
      </c>
      <c r="K23" s="119" t="str">
        <f t="shared" si="0"/>
        <v>North Wildwood City</v>
      </c>
      <c r="L23" s="119" t="str">
        <f t="shared" si="0"/>
        <v>Cape May</v>
      </c>
      <c r="M23" s="120">
        <f t="shared" si="0"/>
        <v>4749</v>
      </c>
      <c r="N23" s="120">
        <f t="shared" si="0"/>
        <v>4749</v>
      </c>
      <c r="O23" s="120">
        <f t="shared" si="0"/>
        <v>0</v>
      </c>
      <c r="P23" s="61"/>
    </row>
    <row r="24" spans="1:16" ht="13.5" thickBot="1">
      <c r="A24" s="10" t="s">
        <v>561</v>
      </c>
      <c r="B24" s="10" t="s">
        <v>11</v>
      </c>
      <c r="C24" s="66">
        <v>4580</v>
      </c>
      <c r="D24" s="66">
        <v>4580</v>
      </c>
      <c r="E24" s="66">
        <v>0</v>
      </c>
      <c r="F24" s="39"/>
      <c r="G24">
        <v>17</v>
      </c>
      <c r="I24" s="81"/>
      <c r="J24" s="126">
        <v>17</v>
      </c>
      <c r="K24" s="119" t="str">
        <f t="shared" si="0"/>
        <v>Sea Isle City</v>
      </c>
      <c r="L24" s="119" t="str">
        <f t="shared" si="0"/>
        <v>Cape May</v>
      </c>
      <c r="M24" s="120">
        <f t="shared" si="0"/>
        <v>4580</v>
      </c>
      <c r="N24" s="120">
        <f t="shared" si="0"/>
        <v>4580</v>
      </c>
      <c r="O24" s="120">
        <f t="shared" si="0"/>
        <v>0</v>
      </c>
      <c r="P24" s="61"/>
    </row>
    <row r="25" spans="1:16" ht="13.5" thickBot="1">
      <c r="A25" s="10" t="s">
        <v>1028</v>
      </c>
      <c r="B25" s="10" t="s">
        <v>19</v>
      </c>
      <c r="C25" s="66">
        <v>4580</v>
      </c>
      <c r="D25" s="66">
        <v>4580</v>
      </c>
      <c r="E25" s="66">
        <v>0</v>
      </c>
      <c r="F25" s="17"/>
      <c r="G25">
        <v>18</v>
      </c>
      <c r="I25" s="81"/>
      <c r="J25" s="126">
        <v>18</v>
      </c>
      <c r="K25" s="119" t="str">
        <f t="shared" si="0"/>
        <v>Holmdel Township</v>
      </c>
      <c r="L25" s="119" t="str">
        <f t="shared" si="0"/>
        <v>Monmouth</v>
      </c>
      <c r="M25" s="120">
        <f t="shared" si="0"/>
        <v>4580</v>
      </c>
      <c r="N25" s="120">
        <f t="shared" si="0"/>
        <v>4580</v>
      </c>
      <c r="O25" s="120">
        <f t="shared" si="0"/>
        <v>0</v>
      </c>
      <c r="P25" s="61"/>
    </row>
    <row r="26" spans="1:16" ht="13.5" thickBot="1">
      <c r="A26" s="10" t="s">
        <v>468</v>
      </c>
      <c r="B26" s="10" t="s">
        <v>10</v>
      </c>
      <c r="C26" s="66">
        <v>4499</v>
      </c>
      <c r="D26" s="66">
        <v>0</v>
      </c>
      <c r="E26" s="66">
        <v>4499</v>
      </c>
      <c r="F26" s="25"/>
      <c r="G26">
        <v>19</v>
      </c>
      <c r="I26" s="81"/>
      <c r="J26" s="126">
        <v>19</v>
      </c>
      <c r="K26" s="119" t="str">
        <f t="shared" si="0"/>
        <v>Gloucester Township</v>
      </c>
      <c r="L26" s="119" t="str">
        <f t="shared" si="0"/>
        <v>Camden</v>
      </c>
      <c r="M26" s="120">
        <f t="shared" si="0"/>
        <v>4499</v>
      </c>
      <c r="N26" s="120">
        <f t="shared" si="0"/>
        <v>0</v>
      </c>
      <c r="O26" s="120">
        <f t="shared" si="0"/>
        <v>4499</v>
      </c>
      <c r="P26" s="61"/>
    </row>
    <row r="27" spans="1:16" ht="13.5" thickBot="1">
      <c r="A27" s="10" t="s">
        <v>715</v>
      </c>
      <c r="B27" s="10" t="s">
        <v>14</v>
      </c>
      <c r="C27" s="66">
        <v>3600</v>
      </c>
      <c r="D27" s="66">
        <v>3600</v>
      </c>
      <c r="E27" s="66">
        <v>0</v>
      </c>
      <c r="F27" s="17"/>
      <c r="G27">
        <v>20</v>
      </c>
      <c r="I27" s="81"/>
      <c r="J27" s="126">
        <v>20</v>
      </c>
      <c r="K27" s="119" t="str">
        <f t="shared" si="0"/>
        <v>Mantua Township</v>
      </c>
      <c r="L27" s="119" t="str">
        <f t="shared" si="0"/>
        <v>Gloucester</v>
      </c>
      <c r="M27" s="120">
        <f t="shared" si="0"/>
        <v>3600</v>
      </c>
      <c r="N27" s="120">
        <f t="shared" si="0"/>
        <v>3600</v>
      </c>
      <c r="O27" s="120">
        <f t="shared" si="0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410304</v>
      </c>
      <c r="D29" s="35">
        <f>SUM(D8:D27)</f>
        <v>250773</v>
      </c>
      <c r="E29" s="35">
        <f>SUM(E8:E27)</f>
        <v>159531</v>
      </c>
      <c r="I29" s="81"/>
      <c r="J29" s="127"/>
      <c r="K29" s="120" t="str">
        <f>A29</f>
        <v>Top Municipalities</v>
      </c>
      <c r="L29" s="119"/>
      <c r="M29" s="120">
        <f aca="true" t="shared" si="1" ref="M29:O30">C29</f>
        <v>410304</v>
      </c>
      <c r="N29" s="120">
        <f t="shared" si="1"/>
        <v>250773</v>
      </c>
      <c r="O29" s="120">
        <f t="shared" si="1"/>
        <v>159531</v>
      </c>
      <c r="P29" s="61"/>
    </row>
    <row r="30" spans="1:16" ht="13.5" thickBot="1">
      <c r="A30" s="31" t="s">
        <v>29</v>
      </c>
      <c r="C30" s="35">
        <f>office!F29</f>
        <v>488661</v>
      </c>
      <c r="D30" s="35">
        <f>office!G29</f>
        <v>278897</v>
      </c>
      <c r="E30" s="35">
        <f>office!H29</f>
        <v>209764</v>
      </c>
      <c r="I30" s="81"/>
      <c r="J30" s="127"/>
      <c r="K30" s="119" t="str">
        <f>A30</f>
        <v>New Jersey</v>
      </c>
      <c r="L30" s="119"/>
      <c r="M30" s="120">
        <f t="shared" si="1"/>
        <v>488661</v>
      </c>
      <c r="N30" s="120">
        <f t="shared" si="1"/>
        <v>278897</v>
      </c>
      <c r="O30" s="120">
        <f t="shared" si="1"/>
        <v>209764</v>
      </c>
      <c r="P30" s="61"/>
    </row>
    <row r="31" spans="1:16" ht="13.5" thickBot="1">
      <c r="A31" s="31" t="s">
        <v>1703</v>
      </c>
      <c r="C31" s="32">
        <f>C29/C30</f>
        <v>0.8396495730168767</v>
      </c>
      <c r="D31" s="32">
        <f>D29/D30</f>
        <v>0.8991599049111321</v>
      </c>
      <c r="E31" s="32">
        <f>E29/E30</f>
        <v>0.7605261150626418</v>
      </c>
      <c r="I31" s="81"/>
      <c r="J31" s="127"/>
      <c r="K31" s="119" t="str">
        <f>A31</f>
        <v>Top as % of New Jersey</v>
      </c>
      <c r="L31" s="119"/>
      <c r="M31" s="121">
        <f>M29/M30</f>
        <v>0.8396495730168767</v>
      </c>
      <c r="N31" s="121">
        <f>N29/N30</f>
        <v>0.8991599049111321</v>
      </c>
      <c r="O31" s="121">
        <f>O29/O30</f>
        <v>0.7605261150626418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1987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2/8/16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52550</v>
      </c>
      <c r="G7" s="36">
        <f>SUM(G31:G53)</f>
        <v>48872</v>
      </c>
      <c r="H7" s="36">
        <f>SUM(H31:H53)</f>
        <v>3678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203726</v>
      </c>
      <c r="G8" s="36">
        <f>SUM(G54:G123)</f>
        <v>134082</v>
      </c>
      <c r="H8" s="36">
        <f>SUM(H54:H123)</f>
        <v>69644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178329</v>
      </c>
      <c r="G9" s="36">
        <f>SUM(G124:G163)</f>
        <v>162615</v>
      </c>
      <c r="H9" s="36">
        <f>SUM(H124:H163)</f>
        <v>15714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268635</v>
      </c>
      <c r="G10" s="36">
        <f>SUM(G164:G200)</f>
        <v>241952</v>
      </c>
      <c r="H10" s="36">
        <f>SUM(H164:H200)</f>
        <v>26683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52872</v>
      </c>
      <c r="G11" s="36">
        <f>SUM(G201:G216)</f>
        <v>37351</v>
      </c>
      <c r="H11" s="36">
        <f>SUM(H201:H216)</f>
        <v>15521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96025</v>
      </c>
      <c r="G12" s="36">
        <f>SUM(G217:G230)</f>
        <v>81364</v>
      </c>
      <c r="H12" s="36">
        <f>SUM(H217:H230)</f>
        <v>14661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254035</v>
      </c>
      <c r="G13" s="36">
        <f>SUM(G231:G252)</f>
        <v>106740</v>
      </c>
      <c r="H13" s="36">
        <f>SUM(H231:H252)</f>
        <v>147295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164946</v>
      </c>
      <c r="G14" s="36">
        <f>SUM(G253:G276)</f>
        <v>155433</v>
      </c>
      <c r="H14" s="36">
        <f>SUM(H253:H276)</f>
        <v>9513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229974</v>
      </c>
      <c r="G15" s="36">
        <f>SUM(G277:G288)</f>
        <v>205502</v>
      </c>
      <c r="H15" s="36">
        <f>SUM(H277:H288)</f>
        <v>24472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30119</v>
      </c>
      <c r="G16" s="36">
        <f>SUM(G289:G314)</f>
        <v>30037</v>
      </c>
      <c r="H16" s="36">
        <f>SUM(H289:H314)</f>
        <v>82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821678</v>
      </c>
      <c r="G17" s="36">
        <f>SUM(G315:G327)</f>
        <v>732014</v>
      </c>
      <c r="H17" s="36">
        <f>SUM(H315:H327)</f>
        <v>89664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934951</v>
      </c>
      <c r="G18" s="36">
        <f>SUM(G328:G352)</f>
        <v>648522</v>
      </c>
      <c r="H18" s="36">
        <f>SUM(H328:H352)</f>
        <v>286429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383767</v>
      </c>
      <c r="G19" s="36">
        <f>SUM(G353:G405)</f>
        <v>292215</v>
      </c>
      <c r="H19" s="36">
        <f>SUM(H353:H405)</f>
        <v>91552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283025</v>
      </c>
      <c r="G20" s="36">
        <f>SUM(G406:G444)</f>
        <v>188677</v>
      </c>
      <c r="H20" s="36">
        <f>SUM(H406:H444)</f>
        <v>94348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338116</v>
      </c>
      <c r="G21" s="36">
        <f>SUM(G445:G477)</f>
        <v>301515</v>
      </c>
      <c r="H21" s="36">
        <f>SUM(H445:H477)</f>
        <v>36601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239108</v>
      </c>
      <c r="G22" s="36">
        <f>SUM(G478:G493)</f>
        <v>48305</v>
      </c>
      <c r="H22" s="36">
        <f>SUM(H478:H493)</f>
        <v>190803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13546</v>
      </c>
      <c r="G23" s="36">
        <f>SUM(G494:G508)</f>
        <v>12466</v>
      </c>
      <c r="H23" s="36">
        <f>SUM(H494:H508)</f>
        <v>1080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310313</v>
      </c>
      <c r="G24" s="36">
        <f>SUM(G509:G529)</f>
        <v>299986</v>
      </c>
      <c r="H24" s="36">
        <f>SUM(H509:H529)</f>
        <v>10327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40085</v>
      </c>
      <c r="G25" s="36">
        <f>SUM(G530:G553)</f>
        <v>39402</v>
      </c>
      <c r="H25" s="36">
        <f>SUM(H530:H553)</f>
        <v>683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179098</v>
      </c>
      <c r="G26" s="36">
        <f>SUM(G554:G574)</f>
        <v>124850</v>
      </c>
      <c r="H26" s="36">
        <f>SUM(H554:H574)</f>
        <v>54248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162906</v>
      </c>
      <c r="G27" s="36">
        <f>SUM(G575:G597)</f>
        <v>136304</v>
      </c>
      <c r="H27" s="36">
        <f>SUM(H575:H597)</f>
        <v>26602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493943</v>
      </c>
      <c r="G28" s="36">
        <f>G598</f>
        <v>357184</v>
      </c>
      <c r="H28" s="36">
        <f>H598</f>
        <v>136759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5731747</v>
      </c>
      <c r="G29" s="36">
        <f>SUM(G7:G28)</f>
        <v>4385388</v>
      </c>
      <c r="H29" s="36">
        <f>SUM(H7:H28)</f>
        <v>1346359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5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49</v>
      </c>
      <c r="G31" s="66">
        <v>0</v>
      </c>
      <c r="H31" s="66">
        <v>49</v>
      </c>
      <c r="I31" s="17"/>
      <c r="J31" s="134" t="s">
        <v>1968</v>
      </c>
      <c r="K31" s="69"/>
      <c r="L31" s="70"/>
      <c r="M31" s="71"/>
      <c r="N31" s="71"/>
      <c r="O31" s="71"/>
    </row>
    <row r="32" spans="1:14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14578</v>
      </c>
      <c r="G32" s="66">
        <v>14578</v>
      </c>
      <c r="H32" s="66">
        <v>0</v>
      </c>
      <c r="I32" s="17"/>
      <c r="J32" s="72" t="s">
        <v>1988</v>
      </c>
      <c r="K32" s="69"/>
      <c r="L32" s="70"/>
      <c r="M32" s="71"/>
      <c r="N32" s="71"/>
    </row>
    <row r="33" spans="1:14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17"/>
      <c r="J33" s="72" t="s">
        <v>1968</v>
      </c>
      <c r="K33" s="69"/>
      <c r="L33" s="70"/>
      <c r="M33" s="71"/>
      <c r="N33" s="71"/>
    </row>
    <row r="34" spans="1:14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3850</v>
      </c>
      <c r="G34" s="66">
        <v>3850</v>
      </c>
      <c r="H34" s="66">
        <v>0</v>
      </c>
      <c r="I34" s="17"/>
      <c r="J34" s="72" t="s">
        <v>1988</v>
      </c>
      <c r="K34" s="69"/>
      <c r="L34" s="70"/>
      <c r="M34" s="71"/>
      <c r="N34" s="71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4980</v>
      </c>
      <c r="G35" s="66">
        <v>4980</v>
      </c>
      <c r="H35" s="66">
        <v>0</v>
      </c>
      <c r="I35" s="17"/>
      <c r="J35" s="72" t="s">
        <v>1988</v>
      </c>
      <c r="K35" s="69"/>
      <c r="L35" s="70"/>
      <c r="M35" s="71"/>
      <c r="N35" s="71"/>
      <c r="O35" s="71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1988</v>
      </c>
      <c r="K36" s="69"/>
      <c r="L36" s="70"/>
      <c r="M36" s="71"/>
      <c r="N36" s="71"/>
      <c r="O36" s="71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17"/>
      <c r="J37" s="72" t="s">
        <v>1968</v>
      </c>
      <c r="K37" s="69"/>
      <c r="L37" s="70"/>
      <c r="M37" s="71"/>
      <c r="N37" s="71"/>
      <c r="O37" s="71"/>
    </row>
    <row r="38" spans="1:15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19157</v>
      </c>
      <c r="G38" s="66">
        <v>18955</v>
      </c>
      <c r="H38" s="66">
        <v>202</v>
      </c>
      <c r="I38" s="17"/>
      <c r="J38" s="72" t="s">
        <v>1988</v>
      </c>
      <c r="K38" s="69"/>
      <c r="L38" s="70"/>
      <c r="M38" s="71"/>
      <c r="N38" s="71"/>
      <c r="O38" s="71"/>
    </row>
    <row r="39" spans="1:15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1988</v>
      </c>
      <c r="K39" s="69"/>
      <c r="L39" s="70"/>
      <c r="M39" s="71"/>
      <c r="O39" s="71"/>
    </row>
    <row r="40" spans="1:15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17"/>
      <c r="J40" s="72" t="s">
        <v>1968</v>
      </c>
      <c r="K40" s="69"/>
      <c r="L40" s="70"/>
      <c r="M40" s="71"/>
      <c r="O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5368</v>
      </c>
      <c r="G41" s="66">
        <v>5000</v>
      </c>
      <c r="H41" s="66">
        <v>368</v>
      </c>
      <c r="I41" s="17"/>
      <c r="J41" s="72" t="s">
        <v>1968</v>
      </c>
      <c r="K41" s="69"/>
      <c r="L41" s="70"/>
      <c r="M41" s="71"/>
      <c r="O41" s="71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1968</v>
      </c>
      <c r="K42" s="69"/>
      <c r="L42" s="70"/>
      <c r="M42" s="71"/>
      <c r="N42" s="71"/>
    </row>
    <row r="43" spans="1:15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1862</v>
      </c>
      <c r="G43" s="66">
        <v>1508</v>
      </c>
      <c r="H43" s="66">
        <v>354</v>
      </c>
      <c r="I43" s="17"/>
      <c r="J43" s="72" t="s">
        <v>1968</v>
      </c>
      <c r="K43" s="69"/>
      <c r="L43" s="70"/>
      <c r="M43" s="71"/>
      <c r="O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1988</v>
      </c>
      <c r="K44" s="69"/>
      <c r="L44" s="70"/>
      <c r="M44" s="71"/>
      <c r="N44" s="71"/>
    </row>
    <row r="45" spans="1:15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1968</v>
      </c>
      <c r="K45" s="69"/>
      <c r="L45" s="70"/>
      <c r="M45" s="71"/>
      <c r="O45" s="71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2102</v>
      </c>
      <c r="G46" s="66">
        <v>1</v>
      </c>
      <c r="H46" s="66">
        <v>2101</v>
      </c>
      <c r="I46" s="17"/>
      <c r="J46" s="72" t="s">
        <v>1968</v>
      </c>
      <c r="K46" s="69"/>
      <c r="L46" s="70"/>
      <c r="M46" s="71"/>
      <c r="N46" s="71"/>
      <c r="O46" s="71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1988</v>
      </c>
      <c r="K47" s="69"/>
      <c r="L47" s="70"/>
      <c r="M47" s="71"/>
      <c r="O47" s="71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604</v>
      </c>
      <c r="G48" s="66">
        <v>0</v>
      </c>
      <c r="H48" s="66">
        <v>604</v>
      </c>
      <c r="I48" s="17"/>
      <c r="J48" s="72" t="s">
        <v>1968</v>
      </c>
      <c r="K48" s="69"/>
      <c r="L48" s="70"/>
      <c r="M48" s="71"/>
      <c r="O48" s="71"/>
    </row>
    <row r="49" spans="1:15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1988</v>
      </c>
      <c r="K49" s="69"/>
      <c r="L49" s="70"/>
      <c r="M49" s="71"/>
      <c r="O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1968</v>
      </c>
      <c r="K50" s="69"/>
      <c r="L50" s="70"/>
      <c r="M50" s="71"/>
      <c r="N50" s="71"/>
    </row>
    <row r="51" spans="1:15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1968</v>
      </c>
      <c r="K51" s="69"/>
      <c r="L51" s="70"/>
      <c r="M51" s="71"/>
      <c r="O51" s="71"/>
    </row>
    <row r="52" spans="1:15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17"/>
      <c r="J52" s="72" t="s">
        <v>1988</v>
      </c>
      <c r="K52" s="69"/>
      <c r="L52" s="70"/>
      <c r="M52" s="71"/>
      <c r="O52" s="71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1968</v>
      </c>
      <c r="K53" s="69"/>
      <c r="L53" s="70"/>
      <c r="M53" s="71"/>
      <c r="N53" s="71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1968</v>
      </c>
      <c r="K54" s="69"/>
      <c r="L54" s="70"/>
      <c r="M54" s="71"/>
      <c r="N54" s="71"/>
    </row>
    <row r="55" spans="1:15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1988</v>
      </c>
      <c r="K55" s="69"/>
      <c r="L55" s="70"/>
      <c r="M55" s="71"/>
      <c r="N55" s="71"/>
      <c r="O55" s="71"/>
    </row>
    <row r="56" spans="1:14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17"/>
      <c r="J56" s="72" t="s">
        <v>1968</v>
      </c>
      <c r="K56" s="69"/>
      <c r="L56" s="70"/>
      <c r="M56" s="71"/>
      <c r="N56" s="71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1968</v>
      </c>
      <c r="K57" s="69"/>
      <c r="L57" s="70"/>
      <c r="M57" s="71"/>
      <c r="N57" s="71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1968</v>
      </c>
      <c r="K58" s="69"/>
      <c r="L58" s="70"/>
      <c r="M58" s="71"/>
      <c r="N58" s="71"/>
    </row>
    <row r="59" spans="1:14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1988</v>
      </c>
      <c r="K59" s="69"/>
      <c r="L59" s="70"/>
      <c r="M59" s="71"/>
      <c r="N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1968</v>
      </c>
      <c r="K60" s="69"/>
      <c r="L60" s="70"/>
      <c r="M60" s="71"/>
      <c r="N60" s="71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1968</v>
      </c>
      <c r="K61" s="69"/>
      <c r="L61" s="70"/>
      <c r="M61" s="71"/>
      <c r="N61" s="71"/>
    </row>
    <row r="62" spans="1:15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39"/>
      <c r="J62" s="72" t="s">
        <v>1968</v>
      </c>
      <c r="K62" s="69"/>
      <c r="L62" s="70"/>
      <c r="M62" s="71"/>
      <c r="O62" s="71"/>
    </row>
    <row r="63" spans="1:14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>
        <v>0</v>
      </c>
      <c r="G63" s="66">
        <v>0</v>
      </c>
      <c r="H63" s="66">
        <v>0</v>
      </c>
      <c r="I63" s="17"/>
      <c r="J63" s="25" t="s">
        <v>1728</v>
      </c>
      <c r="K63" s="69"/>
      <c r="L63" s="70"/>
      <c r="M63" s="71"/>
      <c r="N63" s="71"/>
    </row>
    <row r="64" spans="1:14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3500</v>
      </c>
      <c r="G64" s="66">
        <v>0</v>
      </c>
      <c r="H64" s="66">
        <v>3500</v>
      </c>
      <c r="I64" s="17"/>
      <c r="J64" s="72" t="s">
        <v>1988</v>
      </c>
      <c r="K64" s="69"/>
      <c r="L64" s="70"/>
      <c r="M64" s="71"/>
      <c r="N64" s="71"/>
    </row>
    <row r="65" spans="1:15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5441</v>
      </c>
      <c r="G65" s="66">
        <v>0</v>
      </c>
      <c r="H65" s="66">
        <v>5441</v>
      </c>
      <c r="I65" s="17"/>
      <c r="J65" s="72" t="s">
        <v>1968</v>
      </c>
      <c r="K65" s="69"/>
      <c r="L65" s="70"/>
      <c r="M65" s="71"/>
      <c r="O65" s="71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49699</v>
      </c>
      <c r="G66" s="66">
        <v>49699</v>
      </c>
      <c r="H66" s="66">
        <v>0</v>
      </c>
      <c r="I66" s="17"/>
      <c r="J66" s="72" t="s">
        <v>1968</v>
      </c>
      <c r="K66" s="69"/>
      <c r="L66" s="70"/>
      <c r="M66" s="71"/>
      <c r="O66" s="71"/>
    </row>
    <row r="67" spans="1:15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1988</v>
      </c>
      <c r="K67" s="69"/>
      <c r="L67" s="70"/>
      <c r="M67" s="71"/>
      <c r="O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25" t="s">
        <v>1728</v>
      </c>
      <c r="K68" s="69"/>
      <c r="L68" s="70"/>
      <c r="M68" s="71"/>
      <c r="N68" s="71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13019</v>
      </c>
      <c r="G69" s="66">
        <v>0</v>
      </c>
      <c r="H69" s="66">
        <v>13019</v>
      </c>
      <c r="I69" s="17"/>
      <c r="J69" s="72" t="s">
        <v>1968</v>
      </c>
      <c r="K69" s="69"/>
      <c r="L69" s="70"/>
      <c r="M69" s="71"/>
      <c r="N69" s="71"/>
    </row>
    <row r="70" spans="1:14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1968</v>
      </c>
      <c r="K70" s="69"/>
      <c r="L70" s="70"/>
      <c r="M70" s="71"/>
      <c r="N70" s="71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3322</v>
      </c>
      <c r="G71" s="66">
        <v>0</v>
      </c>
      <c r="H71" s="66">
        <v>3322</v>
      </c>
      <c r="I71" s="17"/>
      <c r="J71" s="72" t="s">
        <v>1968</v>
      </c>
      <c r="K71" s="69"/>
      <c r="L71" s="70"/>
      <c r="M71" s="71"/>
      <c r="O71" s="71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25"/>
      <c r="J72" s="72" t="s">
        <v>1968</v>
      </c>
      <c r="K72" s="69"/>
      <c r="L72" s="70"/>
      <c r="M72" s="71"/>
      <c r="N72" s="71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1968</v>
      </c>
      <c r="K73" s="69"/>
      <c r="L73" s="70"/>
      <c r="M73" s="71"/>
      <c r="N73" s="71"/>
      <c r="O73" s="71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1968</v>
      </c>
      <c r="K74" s="69"/>
      <c r="L74" s="70"/>
      <c r="M74" s="71"/>
      <c r="O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1968</v>
      </c>
      <c r="K75" s="69"/>
      <c r="L75" s="70"/>
      <c r="M75" s="71"/>
      <c r="N75" s="71"/>
    </row>
    <row r="76" spans="1:14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5740</v>
      </c>
      <c r="G76" s="66">
        <v>5740</v>
      </c>
      <c r="H76" s="66">
        <v>0</v>
      </c>
      <c r="I76" s="17"/>
      <c r="J76" s="72" t="s">
        <v>1968</v>
      </c>
      <c r="K76" s="69"/>
      <c r="L76" s="70"/>
      <c r="M76" s="71"/>
      <c r="N76" s="71"/>
    </row>
    <row r="77" spans="1:15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39"/>
      <c r="J77" s="72" t="s">
        <v>1968</v>
      </c>
      <c r="K77" s="69"/>
      <c r="L77" s="70"/>
      <c r="M77" s="71"/>
      <c r="O77" s="71"/>
    </row>
    <row r="78" spans="1:15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39"/>
      <c r="J78" s="72" t="s">
        <v>1968</v>
      </c>
      <c r="K78" s="69"/>
      <c r="L78" s="70"/>
      <c r="M78" s="71"/>
      <c r="N78" s="71"/>
      <c r="O78" s="71"/>
    </row>
    <row r="79" spans="1:15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1968</v>
      </c>
      <c r="K79" s="69"/>
      <c r="L79" s="70"/>
      <c r="M79" s="71"/>
      <c r="N79" s="71"/>
      <c r="O79" s="71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1968</v>
      </c>
      <c r="K80" s="69"/>
      <c r="L80" s="70"/>
      <c r="M80" s="71"/>
      <c r="O80" s="71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1968</v>
      </c>
      <c r="K81" s="69"/>
      <c r="L81" s="70"/>
      <c r="M81" s="71"/>
      <c r="O81" s="71"/>
    </row>
    <row r="82" spans="1:15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1968</v>
      </c>
      <c r="K82" s="69"/>
      <c r="L82" s="70"/>
      <c r="M82" s="71"/>
      <c r="N82" s="71"/>
      <c r="O82" s="71"/>
    </row>
    <row r="83" spans="1:14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597</v>
      </c>
      <c r="G83" s="66">
        <v>0</v>
      </c>
      <c r="H83" s="66">
        <v>597</v>
      </c>
      <c r="I83" s="17"/>
      <c r="J83" s="72" t="s">
        <v>1968</v>
      </c>
      <c r="K83" s="69"/>
      <c r="L83" s="70"/>
      <c r="M83" s="71"/>
      <c r="N83" s="71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6874</v>
      </c>
      <c r="G84" s="66">
        <v>0</v>
      </c>
      <c r="H84" s="66">
        <v>6874</v>
      </c>
      <c r="I84" s="17"/>
      <c r="J84" s="72" t="s">
        <v>1968</v>
      </c>
      <c r="K84" s="69"/>
      <c r="L84" s="70"/>
      <c r="M84" s="71"/>
      <c r="O84" s="71"/>
    </row>
    <row r="85" spans="1:14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31055</v>
      </c>
      <c r="G85" s="66">
        <v>0</v>
      </c>
      <c r="H85" s="66">
        <v>31055</v>
      </c>
      <c r="I85" s="17"/>
      <c r="J85" s="72" t="s">
        <v>1968</v>
      </c>
      <c r="K85" s="69"/>
      <c r="L85" s="70"/>
      <c r="M85" s="71"/>
      <c r="N85" s="71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9518</v>
      </c>
      <c r="G86" s="66">
        <v>9518</v>
      </c>
      <c r="H86" s="66">
        <v>0</v>
      </c>
      <c r="I86" s="17"/>
      <c r="J86" s="72" t="s">
        <v>1968</v>
      </c>
      <c r="K86" s="69"/>
      <c r="L86" s="70"/>
      <c r="M86" s="71"/>
      <c r="N86" s="71"/>
    </row>
    <row r="87" spans="1:14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1968</v>
      </c>
      <c r="K87" s="69"/>
      <c r="L87" s="70"/>
      <c r="M87" s="71"/>
      <c r="N87" s="71"/>
    </row>
    <row r="88" spans="1:14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1968</v>
      </c>
      <c r="K88" s="69"/>
      <c r="L88" s="70"/>
      <c r="M88" s="71"/>
      <c r="N88" s="71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1</v>
      </c>
      <c r="G89" s="66">
        <v>0</v>
      </c>
      <c r="H89" s="66">
        <v>1</v>
      </c>
      <c r="I89" s="17"/>
      <c r="J89" s="72" t="s">
        <v>1968</v>
      </c>
      <c r="K89" s="69"/>
      <c r="L89" s="70"/>
      <c r="M89" s="71"/>
      <c r="N89" s="71"/>
    </row>
    <row r="90" spans="1:15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1968</v>
      </c>
      <c r="K90" s="69"/>
      <c r="L90" s="70"/>
      <c r="M90" s="71"/>
      <c r="O90" s="71"/>
    </row>
    <row r="91" spans="1:14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1968</v>
      </c>
      <c r="K91" s="69"/>
      <c r="L91" s="70"/>
      <c r="M91" s="71"/>
      <c r="N91" s="71"/>
    </row>
    <row r="92" spans="1:14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1968</v>
      </c>
      <c r="K92" s="69"/>
      <c r="L92" s="70"/>
      <c r="M92" s="71"/>
      <c r="N92" s="71"/>
    </row>
    <row r="93" spans="1:15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1968</v>
      </c>
      <c r="K93" s="69"/>
      <c r="L93" s="70"/>
      <c r="M93" s="71"/>
      <c r="N93" s="71"/>
      <c r="O93" s="71"/>
    </row>
    <row r="94" spans="1:15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1968</v>
      </c>
      <c r="K94" s="69"/>
      <c r="L94" s="70"/>
      <c r="M94" s="71"/>
      <c r="N94" s="71"/>
      <c r="O94" s="71"/>
    </row>
    <row r="95" spans="1:15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1968</v>
      </c>
      <c r="K95" s="69"/>
      <c r="L95" s="70"/>
      <c r="M95" s="71"/>
      <c r="O95" s="71"/>
    </row>
    <row r="96" spans="1:15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1968</v>
      </c>
      <c r="K96" s="69"/>
      <c r="L96" s="70"/>
      <c r="M96" s="71"/>
      <c r="O96" s="71"/>
    </row>
    <row r="97" spans="1:14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3107</v>
      </c>
      <c r="G97" s="66">
        <v>3107</v>
      </c>
      <c r="H97" s="66">
        <v>0</v>
      </c>
      <c r="I97" s="17"/>
      <c r="J97" s="72" t="s">
        <v>1968</v>
      </c>
      <c r="K97" s="69"/>
      <c r="L97" s="70"/>
      <c r="M97" s="71"/>
      <c r="N97" s="71"/>
    </row>
    <row r="98" spans="1:15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2</v>
      </c>
      <c r="G98" s="66">
        <v>2</v>
      </c>
      <c r="H98" s="66">
        <v>0</v>
      </c>
      <c r="I98" s="17"/>
      <c r="J98" s="72" t="s">
        <v>1988</v>
      </c>
      <c r="K98" s="69"/>
      <c r="L98" s="70"/>
      <c r="M98" s="71"/>
      <c r="O98" s="71"/>
    </row>
    <row r="99" spans="1:14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25321</v>
      </c>
      <c r="G99" s="66">
        <v>23967</v>
      </c>
      <c r="H99" s="66">
        <v>1354</v>
      </c>
      <c r="I99" s="17"/>
      <c r="J99" s="72" t="s">
        <v>1968</v>
      </c>
      <c r="K99" s="69"/>
      <c r="L99" s="70"/>
      <c r="M99" s="71"/>
      <c r="N99" s="71"/>
    </row>
    <row r="100" spans="1:14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2200</v>
      </c>
      <c r="G100" s="66">
        <v>2200</v>
      </c>
      <c r="H100" s="66">
        <v>0</v>
      </c>
      <c r="I100" s="17"/>
      <c r="J100" s="72" t="s">
        <v>1988</v>
      </c>
      <c r="K100" s="69"/>
      <c r="L100" s="70"/>
      <c r="M100" s="71"/>
      <c r="N100" s="71"/>
    </row>
    <row r="101" spans="1:14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1968</v>
      </c>
      <c r="K101" s="69"/>
      <c r="L101" s="70"/>
      <c r="M101" s="71"/>
      <c r="N101" s="71"/>
    </row>
    <row r="102" spans="1:15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4549</v>
      </c>
      <c r="G102" s="66">
        <v>4549</v>
      </c>
      <c r="H102" s="66">
        <v>0</v>
      </c>
      <c r="I102" s="17"/>
      <c r="J102" s="72" t="s">
        <v>1968</v>
      </c>
      <c r="K102" s="69"/>
      <c r="L102" s="70"/>
      <c r="M102" s="71"/>
      <c r="O102" s="71"/>
    </row>
    <row r="103" spans="1:15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1968</v>
      </c>
      <c r="K103" s="69"/>
      <c r="L103" s="70"/>
      <c r="M103" s="71"/>
      <c r="O103" s="71"/>
    </row>
    <row r="104" spans="1:15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1</v>
      </c>
      <c r="G104" s="66">
        <v>1</v>
      </c>
      <c r="H104" s="66">
        <v>0</v>
      </c>
      <c r="I104" s="17"/>
      <c r="J104" s="72" t="s">
        <v>1988</v>
      </c>
      <c r="K104" s="69"/>
      <c r="L104" s="70"/>
      <c r="M104" s="71"/>
      <c r="N104" s="71"/>
      <c r="O104" s="71"/>
    </row>
    <row r="105" spans="1:15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2400</v>
      </c>
      <c r="G105" s="66">
        <v>2400</v>
      </c>
      <c r="H105" s="66">
        <v>0</v>
      </c>
      <c r="I105" s="17"/>
      <c r="J105" s="72" t="s">
        <v>1968</v>
      </c>
      <c r="K105" s="69"/>
      <c r="L105" s="70"/>
      <c r="M105" s="71"/>
      <c r="O105" s="71"/>
    </row>
    <row r="106" spans="1:14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5500</v>
      </c>
      <c r="G106" s="66">
        <v>5500</v>
      </c>
      <c r="H106" s="66">
        <v>0</v>
      </c>
      <c r="I106" s="17"/>
      <c r="J106" s="72" t="s">
        <v>1968</v>
      </c>
      <c r="K106" s="69"/>
      <c r="L106" s="70"/>
      <c r="M106" s="71"/>
      <c r="N106" s="71"/>
    </row>
    <row r="107" spans="1:15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17"/>
      <c r="J107" s="72" t="s">
        <v>1968</v>
      </c>
      <c r="K107" s="69"/>
      <c r="L107" s="70"/>
      <c r="M107" s="71"/>
      <c r="N107" s="71"/>
      <c r="O107" s="71"/>
    </row>
    <row r="108" spans="1:15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1968</v>
      </c>
      <c r="K108" s="69"/>
      <c r="L108" s="70"/>
      <c r="M108" s="71"/>
      <c r="N108" s="71"/>
      <c r="O108" s="71"/>
    </row>
    <row r="109" spans="1:15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1968</v>
      </c>
      <c r="K109" s="69"/>
      <c r="L109" s="70"/>
      <c r="M109" s="71"/>
      <c r="O109" s="71"/>
    </row>
    <row r="110" spans="1:14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1988</v>
      </c>
      <c r="K110" s="69"/>
      <c r="L110" s="70"/>
      <c r="M110" s="71"/>
      <c r="N110" s="71"/>
    </row>
    <row r="111" spans="1:15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1968</v>
      </c>
      <c r="K111" s="69"/>
      <c r="L111" s="70"/>
      <c r="M111" s="71"/>
      <c r="O111" s="71"/>
    </row>
    <row r="112" spans="1:15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1988</v>
      </c>
      <c r="K112" s="69"/>
      <c r="L112" s="70"/>
      <c r="M112" s="71"/>
      <c r="O112" s="71"/>
    </row>
    <row r="113" spans="1:15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1968</v>
      </c>
      <c r="K113" s="69"/>
      <c r="L113" s="70"/>
      <c r="M113" s="71"/>
      <c r="O113" s="71"/>
    </row>
    <row r="114" spans="1:15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27399</v>
      </c>
      <c r="G114" s="66">
        <v>27399</v>
      </c>
      <c r="H114" s="66">
        <v>0</v>
      </c>
      <c r="I114" s="17"/>
      <c r="J114" s="72" t="s">
        <v>1968</v>
      </c>
      <c r="K114" s="69"/>
      <c r="L114" s="70"/>
      <c r="M114" s="71"/>
      <c r="N114" s="71"/>
      <c r="O114" s="71"/>
    </row>
    <row r="115" spans="1:15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4201</v>
      </c>
      <c r="G115" s="66">
        <v>0</v>
      </c>
      <c r="H115" s="66">
        <v>4201</v>
      </c>
      <c r="I115" s="17"/>
      <c r="J115" s="72" t="s">
        <v>1968</v>
      </c>
      <c r="K115" s="69"/>
      <c r="L115" s="70"/>
      <c r="M115" s="71"/>
      <c r="N115" s="71"/>
      <c r="O115" s="71"/>
    </row>
    <row r="116" spans="1:15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280</v>
      </c>
      <c r="G116" s="66">
        <v>0</v>
      </c>
      <c r="H116" s="66">
        <v>280</v>
      </c>
      <c r="I116" s="17"/>
      <c r="J116" s="72" t="s">
        <v>1968</v>
      </c>
      <c r="K116" s="69"/>
      <c r="L116" s="70"/>
      <c r="M116" s="71"/>
      <c r="N116" s="71"/>
      <c r="O116" s="71"/>
    </row>
    <row r="117" spans="1:15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1968</v>
      </c>
      <c r="K117" s="69"/>
      <c r="L117" s="70"/>
      <c r="M117" s="71"/>
      <c r="N117" s="71"/>
      <c r="O117" s="71"/>
    </row>
    <row r="118" spans="1:15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39"/>
      <c r="J118" s="72" t="s">
        <v>1968</v>
      </c>
      <c r="K118" s="69"/>
      <c r="L118" s="70"/>
      <c r="M118" s="71"/>
      <c r="O118" s="71"/>
    </row>
    <row r="119" spans="1:15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72" t="s">
        <v>1988</v>
      </c>
      <c r="K119" s="69"/>
      <c r="L119" s="70"/>
      <c r="M119" s="71"/>
      <c r="N119" s="71"/>
      <c r="O119" s="71"/>
    </row>
    <row r="120" spans="1:14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39"/>
      <c r="J120" s="72" t="s">
        <v>1968</v>
      </c>
      <c r="K120" s="69"/>
      <c r="L120" s="70"/>
      <c r="M120" s="71"/>
      <c r="N120" s="71"/>
    </row>
    <row r="121" spans="1:15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1968</v>
      </c>
      <c r="K121" s="69"/>
      <c r="L121" s="70"/>
      <c r="M121" s="71"/>
      <c r="O121" s="71"/>
    </row>
    <row r="122" spans="1:15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1968</v>
      </c>
      <c r="K122" s="69"/>
      <c r="L122" s="70"/>
      <c r="M122" s="71"/>
      <c r="O122" s="71"/>
    </row>
    <row r="123" spans="1:15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17"/>
      <c r="J123" s="72" t="s">
        <v>1968</v>
      </c>
      <c r="K123" s="69"/>
      <c r="L123" s="70"/>
      <c r="M123" s="71"/>
      <c r="N123" s="71"/>
      <c r="O123" s="71"/>
    </row>
    <row r="124" spans="1:15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572</v>
      </c>
      <c r="G124" s="66">
        <v>0</v>
      </c>
      <c r="H124" s="66">
        <v>572</v>
      </c>
      <c r="I124" s="17"/>
      <c r="J124" s="72" t="s">
        <v>1968</v>
      </c>
      <c r="K124" s="69"/>
      <c r="L124" s="70"/>
      <c r="M124" s="71"/>
      <c r="O124" s="71"/>
    </row>
    <row r="125" spans="1:15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1968</v>
      </c>
      <c r="K125" s="69"/>
      <c r="L125" s="70"/>
      <c r="M125" s="71"/>
      <c r="N125" s="71"/>
      <c r="O125" s="71"/>
    </row>
    <row r="126" spans="1:15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1968</v>
      </c>
      <c r="K126" s="69"/>
      <c r="L126" s="70"/>
      <c r="M126" s="71"/>
      <c r="N126" s="71"/>
      <c r="O126" s="71"/>
    </row>
    <row r="127" spans="1:14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1750</v>
      </c>
      <c r="G127" s="66">
        <v>1750</v>
      </c>
      <c r="H127" s="66">
        <v>0</v>
      </c>
      <c r="I127" s="17"/>
      <c r="J127" s="72" t="s">
        <v>1968</v>
      </c>
      <c r="K127" s="69"/>
      <c r="L127" s="70"/>
      <c r="M127" s="71"/>
      <c r="N127" s="71"/>
    </row>
    <row r="128" spans="1:14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1968</v>
      </c>
      <c r="K128" s="69"/>
      <c r="L128" s="70"/>
      <c r="M128" s="71"/>
      <c r="N128" s="71"/>
    </row>
    <row r="129" spans="1:15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6650</v>
      </c>
      <c r="G129" s="66">
        <v>6650</v>
      </c>
      <c r="H129" s="66">
        <v>0</v>
      </c>
      <c r="I129" s="17"/>
      <c r="J129" s="72" t="s">
        <v>1988</v>
      </c>
      <c r="K129" s="69"/>
      <c r="L129" s="70"/>
      <c r="M129" s="71"/>
      <c r="O129" s="71"/>
    </row>
    <row r="130" spans="1:14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448</v>
      </c>
      <c r="G130" s="66">
        <v>0</v>
      </c>
      <c r="H130" s="66">
        <v>448</v>
      </c>
      <c r="I130" s="17"/>
      <c r="J130" s="72" t="s">
        <v>1968</v>
      </c>
      <c r="K130" s="69"/>
      <c r="L130" s="70"/>
      <c r="M130" s="71"/>
      <c r="N130" s="71"/>
    </row>
    <row r="131" spans="1:15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4323</v>
      </c>
      <c r="G131" s="66">
        <v>4323</v>
      </c>
      <c r="H131" s="66">
        <v>0</v>
      </c>
      <c r="I131" s="17"/>
      <c r="J131" s="72" t="s">
        <v>1988</v>
      </c>
      <c r="K131" s="69"/>
      <c r="L131" s="70"/>
      <c r="M131" s="71"/>
      <c r="N131" s="71"/>
      <c r="O131" s="71"/>
    </row>
    <row r="132" spans="1:14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1968</v>
      </c>
      <c r="K132" s="69"/>
      <c r="L132" s="70"/>
      <c r="M132" s="71"/>
      <c r="N132" s="71"/>
    </row>
    <row r="133" spans="1:14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7151</v>
      </c>
      <c r="G133" s="66">
        <v>7151</v>
      </c>
      <c r="H133" s="66">
        <v>0</v>
      </c>
      <c r="I133" s="39"/>
      <c r="J133" s="72" t="s">
        <v>1988</v>
      </c>
      <c r="K133" s="69"/>
      <c r="L133" s="70"/>
      <c r="M133" s="71"/>
      <c r="N133" s="71"/>
    </row>
    <row r="134" spans="1:15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792</v>
      </c>
      <c r="G134" s="66">
        <v>0</v>
      </c>
      <c r="H134" s="66">
        <v>792</v>
      </c>
      <c r="I134" s="39"/>
      <c r="J134" s="72" t="s">
        <v>1968</v>
      </c>
      <c r="K134" s="69"/>
      <c r="L134" s="70"/>
      <c r="M134" s="71"/>
      <c r="O134" s="71"/>
    </row>
    <row r="135" spans="1:14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1968</v>
      </c>
      <c r="K135" s="69"/>
      <c r="L135" s="70"/>
      <c r="M135" s="71"/>
      <c r="N135" s="71"/>
    </row>
    <row r="136" spans="1:14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3372</v>
      </c>
      <c r="G136" s="66">
        <v>3372</v>
      </c>
      <c r="H136" s="66">
        <v>0</v>
      </c>
      <c r="I136" s="17"/>
      <c r="J136" s="72" t="s">
        <v>1968</v>
      </c>
      <c r="K136" s="69"/>
      <c r="L136" s="70"/>
      <c r="M136" s="71"/>
      <c r="N136" s="71"/>
    </row>
    <row r="137" spans="1:14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39"/>
      <c r="J137" s="72" t="s">
        <v>1968</v>
      </c>
      <c r="K137" s="69"/>
      <c r="L137" s="70"/>
      <c r="M137" s="71"/>
      <c r="N137" s="71"/>
    </row>
    <row r="138" spans="1:14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3520</v>
      </c>
      <c r="G138" s="66">
        <v>3520</v>
      </c>
      <c r="H138" s="66">
        <v>0</v>
      </c>
      <c r="I138" s="17"/>
      <c r="J138" s="72" t="s">
        <v>1968</v>
      </c>
      <c r="K138" s="69"/>
      <c r="L138" s="70"/>
      <c r="M138" s="71"/>
      <c r="N138" s="71"/>
    </row>
    <row r="139" spans="1:14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70</v>
      </c>
      <c r="G139" s="66">
        <v>0</v>
      </c>
      <c r="H139" s="66">
        <v>70</v>
      </c>
      <c r="I139" s="17"/>
      <c r="J139" s="72" t="s">
        <v>1968</v>
      </c>
      <c r="K139" s="69"/>
      <c r="L139" s="70"/>
      <c r="M139" s="71"/>
      <c r="N139" s="71"/>
    </row>
    <row r="140" spans="1:15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5480</v>
      </c>
      <c r="G140" s="66">
        <v>3415</v>
      </c>
      <c r="H140" s="66">
        <v>2065</v>
      </c>
      <c r="I140" s="17"/>
      <c r="J140" s="72" t="s">
        <v>1968</v>
      </c>
      <c r="K140" s="69"/>
      <c r="L140" s="70"/>
      <c r="M140" s="71"/>
      <c r="N140" s="71"/>
      <c r="O140" s="71"/>
    </row>
    <row r="141" spans="1:14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1968</v>
      </c>
      <c r="K141" s="69"/>
      <c r="L141" s="70"/>
      <c r="M141" s="71"/>
      <c r="N141" s="71"/>
    </row>
    <row r="142" spans="1:14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67165</v>
      </c>
      <c r="G142" s="66">
        <v>67165</v>
      </c>
      <c r="H142" s="66">
        <v>0</v>
      </c>
      <c r="I142" s="25"/>
      <c r="J142" s="72" t="s">
        <v>1968</v>
      </c>
      <c r="K142" s="69"/>
      <c r="L142" s="70"/>
      <c r="M142" s="71"/>
      <c r="N142" s="71"/>
    </row>
    <row r="143" spans="1:15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2682</v>
      </c>
      <c r="G143" s="66">
        <v>0</v>
      </c>
      <c r="H143" s="66">
        <v>2682</v>
      </c>
      <c r="I143" s="39"/>
      <c r="J143" s="72" t="s">
        <v>1968</v>
      </c>
      <c r="K143" s="69"/>
      <c r="L143" s="70"/>
      <c r="M143" s="71"/>
      <c r="N143" s="71"/>
      <c r="O143" s="71"/>
    </row>
    <row r="144" spans="1:15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1968</v>
      </c>
      <c r="K144" s="69"/>
      <c r="L144" s="70"/>
      <c r="M144" s="71"/>
      <c r="N144" s="71"/>
      <c r="O144" s="71"/>
    </row>
    <row r="145" spans="1:15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1988</v>
      </c>
      <c r="K145" s="69"/>
      <c r="L145" s="70"/>
      <c r="M145" s="71"/>
      <c r="O145" s="71"/>
    </row>
    <row r="146" spans="1:15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1968</v>
      </c>
      <c r="K146" s="69"/>
      <c r="L146" s="70"/>
      <c r="M146" s="71"/>
      <c r="N146" s="71"/>
      <c r="O146" s="71"/>
    </row>
    <row r="147" spans="1:15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42825</v>
      </c>
      <c r="G147" s="66">
        <v>34600</v>
      </c>
      <c r="H147" s="66">
        <v>8225</v>
      </c>
      <c r="I147" s="39"/>
      <c r="J147" s="72" t="s">
        <v>1968</v>
      </c>
      <c r="K147" s="69"/>
      <c r="L147" s="70"/>
      <c r="M147" s="71"/>
      <c r="N147" s="71"/>
      <c r="O147" s="71"/>
    </row>
    <row r="148" spans="1:14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1968</v>
      </c>
      <c r="K148" s="69"/>
      <c r="L148" s="70"/>
      <c r="M148" s="71"/>
      <c r="N148" s="71"/>
    </row>
    <row r="149" spans="1:15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1988</v>
      </c>
      <c r="K149" s="69"/>
      <c r="L149" s="70"/>
      <c r="M149" s="71"/>
      <c r="O149" s="71"/>
    </row>
    <row r="150" spans="1:15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1968</v>
      </c>
      <c r="K150" s="69"/>
      <c r="L150" s="70"/>
      <c r="M150" s="71"/>
      <c r="O150" s="71"/>
    </row>
    <row r="151" spans="1:15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1968</v>
      </c>
      <c r="K151" s="69"/>
      <c r="L151" s="70"/>
      <c r="M151" s="71"/>
      <c r="O151" s="71"/>
    </row>
    <row r="152" spans="1:14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1968</v>
      </c>
      <c r="K152" s="69"/>
      <c r="L152" s="70"/>
      <c r="M152" s="71"/>
      <c r="N152" s="71"/>
    </row>
    <row r="153" spans="1:14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860</v>
      </c>
      <c r="G153" s="66">
        <v>0</v>
      </c>
      <c r="H153" s="66">
        <v>860</v>
      </c>
      <c r="I153" s="17"/>
      <c r="J153" s="72" t="s">
        <v>1968</v>
      </c>
      <c r="K153" s="69"/>
      <c r="L153" s="70"/>
      <c r="M153" s="71"/>
      <c r="N153" s="71"/>
    </row>
    <row r="154" spans="1:15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1968</v>
      </c>
      <c r="K154" s="69"/>
      <c r="L154" s="70"/>
      <c r="M154" s="71"/>
      <c r="O154" s="71"/>
    </row>
    <row r="155" spans="1:15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1968</v>
      </c>
      <c r="K155" s="69"/>
      <c r="L155" s="70"/>
      <c r="M155" s="71"/>
      <c r="O155" s="71"/>
    </row>
    <row r="156" spans="1:15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7760</v>
      </c>
      <c r="G156" s="66">
        <v>7760</v>
      </c>
      <c r="H156" s="66">
        <v>0</v>
      </c>
      <c r="I156" s="17"/>
      <c r="J156" s="72" t="s">
        <v>1988</v>
      </c>
      <c r="K156" s="69"/>
      <c r="L156" s="70"/>
      <c r="M156" s="71"/>
      <c r="N156" s="71"/>
      <c r="O156" s="71"/>
    </row>
    <row r="157" spans="1:15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17936</v>
      </c>
      <c r="G157" s="66">
        <v>17936</v>
      </c>
      <c r="H157" s="66">
        <v>0</v>
      </c>
      <c r="I157" s="17"/>
      <c r="J157" s="72" t="s">
        <v>1968</v>
      </c>
      <c r="K157" s="69"/>
      <c r="L157" s="70"/>
      <c r="M157" s="71"/>
      <c r="O157" s="71"/>
    </row>
    <row r="158" spans="1:15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1988</v>
      </c>
      <c r="K158" s="69"/>
      <c r="L158" s="70"/>
      <c r="M158" s="71"/>
      <c r="N158" s="71"/>
      <c r="O158" s="71"/>
    </row>
    <row r="159" spans="1:15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1968</v>
      </c>
      <c r="K159" s="69"/>
      <c r="L159" s="70"/>
      <c r="M159" s="71"/>
      <c r="O159" s="71"/>
    </row>
    <row r="160" spans="1:14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1968</v>
      </c>
      <c r="K160" s="69"/>
      <c r="L160" s="70"/>
      <c r="M160" s="71"/>
      <c r="N160" s="71"/>
    </row>
    <row r="161" spans="1:14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2075</v>
      </c>
      <c r="G161" s="66">
        <v>2075</v>
      </c>
      <c r="H161" s="66">
        <v>0</v>
      </c>
      <c r="I161" s="17"/>
      <c r="J161" s="72" t="s">
        <v>1988</v>
      </c>
      <c r="K161" s="69"/>
      <c r="L161" s="70"/>
      <c r="M161" s="71"/>
      <c r="N161" s="71"/>
    </row>
    <row r="162" spans="1:14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17"/>
      <c r="J162" s="72" t="s">
        <v>1968</v>
      </c>
      <c r="K162" s="69"/>
      <c r="L162" s="70"/>
      <c r="M162" s="71"/>
      <c r="N162" s="71"/>
    </row>
    <row r="163" spans="1:15" ht="1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2898</v>
      </c>
      <c r="G163" s="66">
        <v>2898</v>
      </c>
      <c r="H163" s="66">
        <v>0</v>
      </c>
      <c r="I163" s="17"/>
      <c r="J163" s="72" t="s">
        <v>1988</v>
      </c>
      <c r="K163" s="133"/>
      <c r="L163" s="70"/>
      <c r="M163" s="71"/>
      <c r="N163" s="71"/>
      <c r="O163" s="71"/>
    </row>
    <row r="164" spans="1:15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17"/>
      <c r="J164" s="72" t="s">
        <v>1988</v>
      </c>
      <c r="K164" s="69"/>
      <c r="L164" s="70"/>
      <c r="M164" s="71"/>
      <c r="N164" s="71"/>
      <c r="O164" s="71"/>
    </row>
    <row r="165" spans="1:15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17"/>
      <c r="J165" s="72" t="s">
        <v>1968</v>
      </c>
      <c r="K165" s="69"/>
      <c r="L165" s="70"/>
      <c r="M165" s="71"/>
      <c r="O165" s="71"/>
    </row>
    <row r="166" spans="1:14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3070</v>
      </c>
      <c r="G166" s="66">
        <v>3070</v>
      </c>
      <c r="H166" s="66">
        <v>0</v>
      </c>
      <c r="I166" s="17"/>
      <c r="J166" s="72" t="s">
        <v>1968</v>
      </c>
      <c r="K166" s="69"/>
      <c r="L166" s="70"/>
      <c r="M166" s="71"/>
      <c r="N166" s="71"/>
    </row>
    <row r="167" spans="1:15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5652</v>
      </c>
      <c r="G167" s="66">
        <v>0</v>
      </c>
      <c r="H167" s="66">
        <v>5652</v>
      </c>
      <c r="I167" s="39"/>
      <c r="J167" s="72" t="s">
        <v>1968</v>
      </c>
      <c r="K167" s="69"/>
      <c r="L167" s="70"/>
      <c r="M167" s="71"/>
      <c r="N167" s="71"/>
      <c r="O167" s="71"/>
    </row>
    <row r="168" spans="1:15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25"/>
      <c r="J168" s="72" t="s">
        <v>1988</v>
      </c>
      <c r="K168" s="69"/>
      <c r="L168" s="70"/>
      <c r="M168" s="71"/>
      <c r="O168" s="71"/>
    </row>
    <row r="169" spans="1:15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3372</v>
      </c>
      <c r="G169" s="66">
        <v>3372</v>
      </c>
      <c r="H169" s="66">
        <v>0</v>
      </c>
      <c r="I169" s="17"/>
      <c r="J169" s="72" t="s">
        <v>1968</v>
      </c>
      <c r="K169" s="69"/>
      <c r="L169" s="70"/>
      <c r="M169" s="71"/>
      <c r="N169" s="71"/>
      <c r="O169" s="71"/>
    </row>
    <row r="170" spans="1:15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1968</v>
      </c>
      <c r="K170" s="69"/>
      <c r="L170" s="70"/>
      <c r="M170" s="71"/>
      <c r="O170" s="71"/>
    </row>
    <row r="171" spans="1:15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186900</v>
      </c>
      <c r="G171" s="66">
        <v>186900</v>
      </c>
      <c r="H171" s="66">
        <v>0</v>
      </c>
      <c r="I171" s="17"/>
      <c r="J171" s="72" t="s">
        <v>1988</v>
      </c>
      <c r="K171" s="69"/>
      <c r="L171" s="70"/>
      <c r="M171" s="71"/>
      <c r="O171" s="71"/>
    </row>
    <row r="172" spans="1:15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40874</v>
      </c>
      <c r="G172" s="66">
        <v>37877</v>
      </c>
      <c r="H172" s="66">
        <v>2997</v>
      </c>
      <c r="I172" s="17"/>
      <c r="J172" s="72" t="s">
        <v>1968</v>
      </c>
      <c r="K172" s="69"/>
      <c r="L172" s="70"/>
      <c r="M172" s="71"/>
      <c r="N172" s="71"/>
      <c r="O172" s="71"/>
    </row>
    <row r="173" spans="1:14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1968</v>
      </c>
      <c r="K173" s="69"/>
      <c r="L173" s="70"/>
      <c r="M173" s="71"/>
      <c r="N173" s="71"/>
    </row>
    <row r="174" spans="1:15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3221</v>
      </c>
      <c r="G174" s="66">
        <v>2485</v>
      </c>
      <c r="H174" s="66">
        <v>736</v>
      </c>
      <c r="I174" s="17"/>
      <c r="J174" s="72" t="s">
        <v>1988</v>
      </c>
      <c r="K174" s="69"/>
      <c r="L174" s="70"/>
      <c r="M174" s="71"/>
      <c r="O174" s="71"/>
    </row>
    <row r="175" spans="1:15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1968</v>
      </c>
      <c r="K175" s="69"/>
      <c r="L175" s="70"/>
      <c r="M175" s="71"/>
      <c r="N175" s="71"/>
      <c r="O175" s="71"/>
    </row>
    <row r="176" spans="1:15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17"/>
      <c r="J176" s="72" t="s">
        <v>1968</v>
      </c>
      <c r="K176" s="69"/>
      <c r="L176" s="70"/>
      <c r="M176" s="71"/>
      <c r="N176" s="71"/>
      <c r="O176" s="71"/>
    </row>
    <row r="177" spans="1:15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2500</v>
      </c>
      <c r="G177" s="66">
        <v>0</v>
      </c>
      <c r="H177" s="66">
        <v>2500</v>
      </c>
      <c r="I177" s="17"/>
      <c r="J177" s="72" t="s">
        <v>1968</v>
      </c>
      <c r="K177" s="69"/>
      <c r="L177" s="70"/>
      <c r="M177" s="71"/>
      <c r="N177" s="71"/>
      <c r="O177" s="71"/>
    </row>
    <row r="178" spans="1:15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5273</v>
      </c>
      <c r="G178" s="66">
        <v>0</v>
      </c>
      <c r="H178" s="66">
        <v>5273</v>
      </c>
      <c r="I178" s="17"/>
      <c r="J178" s="72" t="s">
        <v>1988</v>
      </c>
      <c r="K178" s="69"/>
      <c r="L178" s="70"/>
      <c r="M178" s="71"/>
      <c r="O178" s="71"/>
    </row>
    <row r="179" spans="1:14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768</v>
      </c>
      <c r="G179" s="66">
        <v>768</v>
      </c>
      <c r="H179" s="66">
        <v>0</v>
      </c>
      <c r="I179" s="17"/>
      <c r="J179" s="72" t="s">
        <v>1988</v>
      </c>
      <c r="K179" s="69"/>
      <c r="L179" s="70"/>
      <c r="M179" s="71"/>
      <c r="N179" s="71"/>
    </row>
    <row r="180" spans="1:15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286</v>
      </c>
      <c r="G180" s="66">
        <v>0</v>
      </c>
      <c r="H180" s="66">
        <v>286</v>
      </c>
      <c r="I180" s="17"/>
      <c r="J180" s="72" t="s">
        <v>1988</v>
      </c>
      <c r="K180" s="69"/>
      <c r="L180" s="70"/>
      <c r="M180" s="71"/>
      <c r="N180" s="71"/>
      <c r="O180" s="71"/>
    </row>
    <row r="181" spans="1:14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17"/>
      <c r="J181" s="72" t="s">
        <v>1968</v>
      </c>
      <c r="K181" s="69"/>
      <c r="L181" s="70"/>
      <c r="M181" s="71"/>
      <c r="N181" s="71"/>
    </row>
    <row r="182" spans="1:14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1728</v>
      </c>
      <c r="K182" s="69"/>
      <c r="L182" s="70"/>
      <c r="M182" s="71"/>
      <c r="N182" s="71"/>
    </row>
    <row r="183" spans="1:14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1968</v>
      </c>
      <c r="K183" s="69"/>
      <c r="L183" s="70"/>
      <c r="M183" s="71"/>
      <c r="N183" s="71"/>
    </row>
    <row r="184" spans="1:14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1800</v>
      </c>
      <c r="G184" s="66">
        <v>1800</v>
      </c>
      <c r="H184" s="66">
        <v>0</v>
      </c>
      <c r="I184" s="17"/>
      <c r="J184" s="72" t="s">
        <v>1988</v>
      </c>
      <c r="K184" s="69"/>
      <c r="L184" s="70"/>
      <c r="M184" s="71"/>
      <c r="N184" s="71"/>
    </row>
    <row r="185" spans="1:14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2400</v>
      </c>
      <c r="G185" s="66">
        <v>2400</v>
      </c>
      <c r="H185" s="66">
        <v>0</v>
      </c>
      <c r="I185" s="17"/>
      <c r="J185" s="72" t="s">
        <v>1968</v>
      </c>
      <c r="K185" s="69"/>
      <c r="L185" s="70"/>
      <c r="M185" s="71"/>
      <c r="N185" s="71"/>
    </row>
    <row r="186" spans="1:14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17"/>
      <c r="J186" s="72" t="s">
        <v>1968</v>
      </c>
      <c r="K186" s="69"/>
      <c r="L186" s="70"/>
      <c r="M186" s="71"/>
      <c r="N186" s="71"/>
    </row>
    <row r="187" spans="1:14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17"/>
      <c r="J187" s="72" t="s">
        <v>1988</v>
      </c>
      <c r="K187" s="69"/>
      <c r="L187" s="70"/>
      <c r="M187" s="71"/>
      <c r="N187" s="71"/>
    </row>
    <row r="188" spans="1:15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3280</v>
      </c>
      <c r="G188" s="66">
        <v>3280</v>
      </c>
      <c r="H188" s="66">
        <v>0</v>
      </c>
      <c r="I188" s="17"/>
      <c r="J188" s="72" t="s">
        <v>1968</v>
      </c>
      <c r="K188" s="69"/>
      <c r="L188" s="70"/>
      <c r="M188" s="71"/>
      <c r="N188" s="71"/>
      <c r="O188" s="71"/>
    </row>
    <row r="189" spans="1:15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64</v>
      </c>
      <c r="G189" s="66">
        <v>0</v>
      </c>
      <c r="H189" s="66">
        <v>64</v>
      </c>
      <c r="I189" s="25"/>
      <c r="J189" s="72" t="s">
        <v>1968</v>
      </c>
      <c r="K189" s="69"/>
      <c r="L189" s="70"/>
      <c r="M189" s="71"/>
      <c r="N189" s="71"/>
      <c r="O189" s="71"/>
    </row>
    <row r="190" spans="1:15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1968</v>
      </c>
      <c r="K190" s="69"/>
      <c r="L190" s="70"/>
      <c r="M190" s="71"/>
      <c r="O190" s="71"/>
    </row>
    <row r="191" spans="1:14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17"/>
      <c r="J191" s="72" t="s">
        <v>1988</v>
      </c>
      <c r="K191" s="69"/>
      <c r="L191" s="70"/>
      <c r="M191" s="71"/>
      <c r="N191" s="71"/>
    </row>
    <row r="192" spans="1:15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1968</v>
      </c>
      <c r="K192" s="69"/>
      <c r="L192" s="70"/>
      <c r="M192" s="71"/>
      <c r="N192" s="71"/>
      <c r="O192" s="71"/>
    </row>
    <row r="193" spans="1:15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1200</v>
      </c>
      <c r="G193" s="66">
        <v>0</v>
      </c>
      <c r="H193" s="66">
        <v>1200</v>
      </c>
      <c r="I193" s="17"/>
      <c r="J193" s="72" t="s">
        <v>1968</v>
      </c>
      <c r="K193" s="69"/>
      <c r="L193" s="70"/>
      <c r="M193" s="71"/>
      <c r="N193" s="71"/>
      <c r="O193" s="71"/>
    </row>
    <row r="194" spans="1:14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39"/>
      <c r="J194" s="72" t="s">
        <v>1968</v>
      </c>
      <c r="K194" s="69"/>
      <c r="L194" s="70"/>
      <c r="M194" s="71"/>
      <c r="N194" s="71"/>
    </row>
    <row r="195" spans="1:15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1988</v>
      </c>
      <c r="K195" s="69"/>
      <c r="L195" s="70"/>
      <c r="M195" s="71"/>
      <c r="O195" s="71"/>
    </row>
    <row r="196" spans="1:15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  <c r="K196" s="69"/>
      <c r="L196" s="70"/>
      <c r="M196" s="71"/>
      <c r="N196" s="71"/>
      <c r="O196" s="71"/>
    </row>
    <row r="197" spans="1:15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7975</v>
      </c>
      <c r="G197" s="66">
        <v>0</v>
      </c>
      <c r="H197" s="66">
        <v>7975</v>
      </c>
      <c r="I197" s="17"/>
      <c r="J197" s="72" t="s">
        <v>1988</v>
      </c>
      <c r="K197" s="69"/>
      <c r="L197" s="70"/>
      <c r="M197" s="71"/>
      <c r="O197" s="71"/>
    </row>
    <row r="198" spans="1:14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1968</v>
      </c>
      <c r="K198" s="69"/>
      <c r="L198" s="70"/>
      <c r="M198" s="71"/>
      <c r="N198" s="71"/>
    </row>
    <row r="199" spans="1:14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1968</v>
      </c>
      <c r="K199" s="69"/>
      <c r="L199" s="70"/>
      <c r="M199" s="71"/>
      <c r="N199" s="71"/>
    </row>
    <row r="200" spans="1:15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>
        <v>0</v>
      </c>
      <c r="G200" s="66">
        <v>0</v>
      </c>
      <c r="H200" s="66">
        <v>0</v>
      </c>
      <c r="I200" s="17"/>
      <c r="J200" s="25" t="s">
        <v>1728</v>
      </c>
      <c r="K200" s="69"/>
      <c r="L200" s="70"/>
      <c r="M200" s="71"/>
      <c r="N200" s="71"/>
      <c r="O200" s="71"/>
    </row>
    <row r="201" spans="1:15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1968</v>
      </c>
      <c r="K201" s="69"/>
      <c r="L201" s="70"/>
      <c r="M201" s="71"/>
      <c r="O201" s="71"/>
    </row>
    <row r="202" spans="1:14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1968</v>
      </c>
      <c r="K202" s="69"/>
      <c r="L202" s="70"/>
      <c r="M202" s="71"/>
      <c r="N202" s="71"/>
    </row>
    <row r="203" spans="1:15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1968</v>
      </c>
      <c r="K203" s="69"/>
      <c r="L203" s="70"/>
      <c r="M203" s="71"/>
      <c r="O203" s="71"/>
    </row>
    <row r="204" spans="1:15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1988</v>
      </c>
      <c r="K204" s="69"/>
      <c r="L204" s="70"/>
      <c r="M204" s="71"/>
      <c r="N204" s="71"/>
      <c r="O204" s="71"/>
    </row>
    <row r="205" spans="1:15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1968</v>
      </c>
      <c r="K205" s="69"/>
      <c r="L205" s="70"/>
      <c r="M205" s="71"/>
      <c r="N205" s="71"/>
      <c r="O205" s="71"/>
    </row>
    <row r="206" spans="1:15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2520</v>
      </c>
      <c r="G206" s="66">
        <v>0</v>
      </c>
      <c r="H206" s="66">
        <v>2520</v>
      </c>
      <c r="I206" s="17"/>
      <c r="J206" s="72" t="s">
        <v>1968</v>
      </c>
      <c r="K206" s="69"/>
      <c r="L206" s="70"/>
      <c r="M206" s="71"/>
      <c r="O206" s="71"/>
    </row>
    <row r="207" spans="1:15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7404</v>
      </c>
      <c r="G207" s="66">
        <v>7404</v>
      </c>
      <c r="H207" s="66">
        <v>0</v>
      </c>
      <c r="I207" s="39"/>
      <c r="J207" s="72" t="s">
        <v>1968</v>
      </c>
      <c r="K207" s="69"/>
      <c r="L207" s="70"/>
      <c r="M207" s="71"/>
      <c r="N207" s="71"/>
      <c r="O207" s="71"/>
    </row>
    <row r="208" spans="1:15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1968</v>
      </c>
      <c r="K208" s="69"/>
      <c r="L208" s="70"/>
      <c r="M208" s="71"/>
      <c r="N208" s="71"/>
      <c r="O208" s="71"/>
    </row>
    <row r="209" spans="1:15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24639</v>
      </c>
      <c r="G209" s="66">
        <v>14408</v>
      </c>
      <c r="H209" s="66">
        <v>10231</v>
      </c>
      <c r="I209" s="17"/>
      <c r="J209" s="72" t="s">
        <v>1968</v>
      </c>
      <c r="K209" s="69"/>
      <c r="L209" s="70"/>
      <c r="M209" s="71"/>
      <c r="N209" s="71"/>
      <c r="O209" s="71"/>
    </row>
    <row r="210" spans="1:15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1968</v>
      </c>
      <c r="K210" s="69"/>
      <c r="L210" s="70"/>
      <c r="M210" s="71"/>
      <c r="N210" s="71"/>
      <c r="O210" s="71"/>
    </row>
    <row r="211" spans="1:14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14344</v>
      </c>
      <c r="G211" s="66">
        <v>13744</v>
      </c>
      <c r="H211" s="66">
        <v>600</v>
      </c>
      <c r="I211" s="17"/>
      <c r="J211" s="72" t="s">
        <v>1968</v>
      </c>
      <c r="K211" s="69"/>
      <c r="L211" s="70"/>
      <c r="M211" s="71"/>
      <c r="N211" s="71"/>
    </row>
    <row r="212" spans="1:14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2170</v>
      </c>
      <c r="G212" s="66">
        <v>0</v>
      </c>
      <c r="H212" s="66">
        <v>2170</v>
      </c>
      <c r="I212" s="17"/>
      <c r="J212" s="72" t="s">
        <v>1968</v>
      </c>
      <c r="K212" s="69"/>
      <c r="L212" s="70"/>
      <c r="M212" s="71"/>
      <c r="N212" s="71"/>
    </row>
    <row r="213" spans="1:15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1968</v>
      </c>
      <c r="K213" s="69"/>
      <c r="L213" s="70"/>
      <c r="M213" s="71"/>
      <c r="O213" s="71"/>
    </row>
    <row r="214" spans="1:15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1968</v>
      </c>
      <c r="K214" s="69"/>
      <c r="L214" s="70"/>
      <c r="M214" s="71"/>
      <c r="N214" s="71"/>
      <c r="O214" s="71"/>
    </row>
    <row r="215" spans="1:15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1795</v>
      </c>
      <c r="G215" s="66">
        <v>1795</v>
      </c>
      <c r="H215" s="66">
        <v>0</v>
      </c>
      <c r="I215" s="17"/>
      <c r="J215" s="72" t="s">
        <v>1968</v>
      </c>
      <c r="K215" s="69"/>
      <c r="L215" s="70"/>
      <c r="M215" s="71"/>
      <c r="N215" s="71"/>
      <c r="O215" s="71"/>
    </row>
    <row r="216" spans="1:15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17"/>
      <c r="J216" s="72" t="s">
        <v>1968</v>
      </c>
      <c r="K216" s="69"/>
      <c r="L216" s="70"/>
      <c r="M216" s="71"/>
      <c r="N216" s="71"/>
      <c r="O216" s="71"/>
    </row>
    <row r="217" spans="1:14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2175</v>
      </c>
      <c r="G217" s="66">
        <v>0</v>
      </c>
      <c r="H217" s="66">
        <v>2175</v>
      </c>
      <c r="I217" s="17"/>
      <c r="J217" s="72" t="s">
        <v>1988</v>
      </c>
      <c r="K217" s="69"/>
      <c r="L217" s="70"/>
      <c r="M217" s="71"/>
      <c r="N217" s="71"/>
    </row>
    <row r="218" spans="1:14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1988</v>
      </c>
      <c r="K218" s="69"/>
      <c r="L218" s="70"/>
      <c r="M218" s="71"/>
      <c r="N218" s="71"/>
    </row>
    <row r="219" spans="1:14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1988</v>
      </c>
      <c r="K219" s="69"/>
      <c r="L219" s="70"/>
      <c r="M219" s="71"/>
      <c r="N219" s="71"/>
    </row>
    <row r="220" spans="1:15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193</v>
      </c>
      <c r="G220" s="66">
        <v>0</v>
      </c>
      <c r="H220" s="66">
        <v>193</v>
      </c>
      <c r="I220" s="17"/>
      <c r="J220" s="72" t="s">
        <v>1968</v>
      </c>
      <c r="K220" s="69"/>
      <c r="L220" s="70"/>
      <c r="M220" s="71"/>
      <c r="O220" s="71"/>
    </row>
    <row r="221" spans="1:14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1988</v>
      </c>
      <c r="K221" s="69"/>
      <c r="L221" s="70"/>
      <c r="M221" s="71"/>
      <c r="N221" s="71"/>
    </row>
    <row r="222" spans="1:14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1968</v>
      </c>
      <c r="K222" s="69"/>
      <c r="L222" s="70"/>
      <c r="M222" s="71"/>
      <c r="N222" s="71"/>
    </row>
    <row r="223" spans="1:14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2645</v>
      </c>
      <c r="G223" s="66">
        <v>0</v>
      </c>
      <c r="H223" s="66">
        <v>2645</v>
      </c>
      <c r="I223" s="17"/>
      <c r="J223" s="72" t="s">
        <v>1968</v>
      </c>
      <c r="K223" s="69"/>
      <c r="L223" s="70"/>
      <c r="M223" s="71"/>
      <c r="N223" s="71"/>
    </row>
    <row r="224" spans="1:14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1988</v>
      </c>
      <c r="K224" s="69"/>
      <c r="L224" s="70"/>
      <c r="M224" s="71"/>
      <c r="N224" s="71"/>
    </row>
    <row r="225" spans="1:15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1968</v>
      </c>
      <c r="K225" s="69"/>
      <c r="L225" s="70"/>
      <c r="M225" s="71"/>
      <c r="N225" s="71"/>
      <c r="O225" s="71"/>
    </row>
    <row r="226" spans="1:14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14680</v>
      </c>
      <c r="G226" s="66">
        <v>5680</v>
      </c>
      <c r="H226" s="66">
        <v>9000</v>
      </c>
      <c r="I226" s="17"/>
      <c r="J226" s="72" t="s">
        <v>1988</v>
      </c>
      <c r="K226" s="69"/>
      <c r="L226" s="70"/>
      <c r="M226" s="71"/>
      <c r="N226" s="71"/>
    </row>
    <row r="227" spans="1:14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1728</v>
      </c>
      <c r="K227" s="69"/>
      <c r="L227" s="70"/>
      <c r="M227" s="71"/>
      <c r="N227" s="71"/>
    </row>
    <row r="228" spans="1:14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1988</v>
      </c>
      <c r="K228" s="69"/>
      <c r="L228" s="70"/>
      <c r="M228" s="71"/>
      <c r="N228" s="71"/>
    </row>
    <row r="229" spans="1:14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1988</v>
      </c>
      <c r="K229" s="69"/>
      <c r="L229" s="70"/>
      <c r="M229" s="71"/>
      <c r="N229" s="71"/>
    </row>
    <row r="230" spans="1:15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76332</v>
      </c>
      <c r="G230" s="66">
        <v>75684</v>
      </c>
      <c r="H230" s="66">
        <v>648</v>
      </c>
      <c r="I230" s="17"/>
      <c r="J230" s="72" t="s">
        <v>1988</v>
      </c>
      <c r="K230" s="69"/>
      <c r="L230" s="70"/>
      <c r="M230" s="71"/>
      <c r="N230" s="71"/>
      <c r="O230" s="71"/>
    </row>
    <row r="231" spans="1:15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31232</v>
      </c>
      <c r="G231" s="66">
        <v>28127</v>
      </c>
      <c r="H231" s="66">
        <v>3105</v>
      </c>
      <c r="I231" s="25"/>
      <c r="J231" s="72" t="s">
        <v>1968</v>
      </c>
      <c r="K231" s="69"/>
      <c r="L231" s="70"/>
      <c r="M231" s="71"/>
      <c r="N231" s="71"/>
      <c r="O231" s="71"/>
    </row>
    <row r="232" spans="1:15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32984</v>
      </c>
      <c r="G232" s="66">
        <v>5401</v>
      </c>
      <c r="H232" s="66">
        <v>27583</v>
      </c>
      <c r="I232" s="17"/>
      <c r="J232" s="72" t="s">
        <v>1968</v>
      </c>
      <c r="K232" s="69"/>
      <c r="L232" s="70"/>
      <c r="M232" s="71"/>
      <c r="N232" s="71"/>
      <c r="O232" s="71"/>
    </row>
    <row r="233" spans="1:14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1968</v>
      </c>
      <c r="K233" s="69"/>
      <c r="L233" s="70"/>
      <c r="M233" s="71"/>
      <c r="N233" s="71"/>
    </row>
    <row r="234" spans="1:15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25"/>
      <c r="J234" s="72" t="s">
        <v>1968</v>
      </c>
      <c r="K234" s="69"/>
      <c r="L234" s="70"/>
      <c r="M234" s="71"/>
      <c r="O234" s="71"/>
    </row>
    <row r="235" spans="1:14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1920</v>
      </c>
      <c r="G235" s="66">
        <v>0</v>
      </c>
      <c r="H235" s="66">
        <v>1920</v>
      </c>
      <c r="I235" s="17"/>
      <c r="J235" s="72" t="s">
        <v>1968</v>
      </c>
      <c r="K235" s="69"/>
      <c r="L235" s="70"/>
      <c r="M235" s="71"/>
      <c r="N235" s="71"/>
    </row>
    <row r="236" spans="1:15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1968</v>
      </c>
      <c r="K236" s="69"/>
      <c r="L236" s="70"/>
      <c r="M236" s="71"/>
      <c r="N236" s="71"/>
      <c r="O236" s="71"/>
    </row>
    <row r="237" spans="1:15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40436</v>
      </c>
      <c r="G237" s="66">
        <v>39917</v>
      </c>
      <c r="H237" s="66">
        <v>519</v>
      </c>
      <c r="I237" s="17"/>
      <c r="J237" s="72" t="s">
        <v>1988</v>
      </c>
      <c r="K237" s="69"/>
      <c r="L237" s="70"/>
      <c r="M237" s="71"/>
      <c r="N237" s="71"/>
      <c r="O237" s="71"/>
    </row>
    <row r="238" spans="1:15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1988</v>
      </c>
      <c r="K238" s="69"/>
      <c r="L238" s="70"/>
      <c r="M238" s="71"/>
      <c r="N238" s="71"/>
      <c r="O238" s="71"/>
    </row>
    <row r="239" spans="1:15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3328</v>
      </c>
      <c r="G239" s="66">
        <v>3328</v>
      </c>
      <c r="H239" s="66">
        <v>0</v>
      </c>
      <c r="I239" s="17"/>
      <c r="J239" s="72" t="s">
        <v>1988</v>
      </c>
      <c r="K239" s="69"/>
      <c r="L239" s="70"/>
      <c r="M239" s="71"/>
      <c r="N239" s="71"/>
      <c r="O239" s="71"/>
    </row>
    <row r="240" spans="1:14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43545</v>
      </c>
      <c r="G240" s="66">
        <v>0</v>
      </c>
      <c r="H240" s="66">
        <v>43545</v>
      </c>
      <c r="I240" s="25"/>
      <c r="J240" s="72" t="s">
        <v>1988</v>
      </c>
      <c r="K240" s="69"/>
      <c r="L240" s="70"/>
      <c r="M240" s="71"/>
      <c r="N240" s="71"/>
    </row>
    <row r="241" spans="1:15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1968</v>
      </c>
      <c r="K241" s="69"/>
      <c r="L241" s="70"/>
      <c r="M241" s="71"/>
      <c r="N241" s="71"/>
      <c r="O241" s="71"/>
    </row>
    <row r="242" spans="1:15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1968</v>
      </c>
      <c r="K242" s="69"/>
      <c r="L242" s="70"/>
      <c r="M242" s="71"/>
      <c r="O242" s="71"/>
    </row>
    <row r="243" spans="1:14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22525</v>
      </c>
      <c r="G243" s="66">
        <v>0</v>
      </c>
      <c r="H243" s="66">
        <v>22525</v>
      </c>
      <c r="I243" s="17"/>
      <c r="J243" s="72" t="s">
        <v>1988</v>
      </c>
      <c r="K243" s="69"/>
      <c r="L243" s="70"/>
      <c r="M243" s="71"/>
      <c r="N243" s="71"/>
    </row>
    <row r="244" spans="1:14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25409</v>
      </c>
      <c r="G244" s="66">
        <v>6570</v>
      </c>
      <c r="H244" s="66">
        <v>18839</v>
      </c>
      <c r="I244" s="25"/>
      <c r="J244" s="72" t="s">
        <v>1968</v>
      </c>
      <c r="K244" s="69"/>
      <c r="L244" s="70"/>
      <c r="M244" s="71"/>
      <c r="N244" s="71"/>
    </row>
    <row r="245" spans="1:15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1968</v>
      </c>
      <c r="K245" s="69"/>
      <c r="L245" s="70"/>
      <c r="M245" s="71"/>
      <c r="N245" s="71"/>
      <c r="O245" s="71"/>
    </row>
    <row r="246" spans="1:14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22312</v>
      </c>
      <c r="G246" s="66">
        <v>0</v>
      </c>
      <c r="H246" s="66">
        <v>22312</v>
      </c>
      <c r="I246" s="17"/>
      <c r="J246" s="72" t="s">
        <v>1968</v>
      </c>
      <c r="K246" s="69"/>
      <c r="L246" s="70"/>
      <c r="M246" s="71"/>
      <c r="N246" s="71"/>
    </row>
    <row r="247" spans="1:14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1968</v>
      </c>
      <c r="K247" s="69"/>
      <c r="L247" s="70"/>
      <c r="M247" s="71"/>
      <c r="N247" s="71"/>
    </row>
    <row r="248" spans="1:15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1988</v>
      </c>
      <c r="K248" s="69"/>
      <c r="L248" s="70"/>
      <c r="M248" s="71"/>
      <c r="N248" s="71"/>
      <c r="O248" s="71"/>
    </row>
    <row r="249" spans="1:15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1968</v>
      </c>
      <c r="K249" s="69"/>
      <c r="L249" s="70"/>
      <c r="M249" s="71"/>
      <c r="N249" s="71"/>
      <c r="O249" s="71"/>
    </row>
    <row r="250" spans="1:15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1968</v>
      </c>
      <c r="K250" s="69"/>
      <c r="L250" s="70"/>
      <c r="M250" s="71"/>
      <c r="N250" s="71"/>
      <c r="O250" s="71"/>
    </row>
    <row r="251" spans="1:15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1968</v>
      </c>
      <c r="K251" s="69"/>
      <c r="L251" s="70"/>
      <c r="M251" s="71"/>
      <c r="O251" s="71"/>
    </row>
    <row r="252" spans="1:15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30344</v>
      </c>
      <c r="G252" s="66">
        <v>23397</v>
      </c>
      <c r="H252" s="66">
        <v>6947</v>
      </c>
      <c r="I252" s="17"/>
      <c r="J252" s="72" t="s">
        <v>1968</v>
      </c>
      <c r="K252" s="69"/>
      <c r="L252" s="70"/>
      <c r="M252" s="71"/>
      <c r="N252" s="71"/>
      <c r="O252" s="71"/>
    </row>
    <row r="253" spans="1:15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1968</v>
      </c>
      <c r="K253" s="69"/>
      <c r="L253" s="70"/>
      <c r="M253" s="71"/>
      <c r="O253" s="71"/>
    </row>
    <row r="254" spans="1:15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65169</v>
      </c>
      <c r="G254" s="66">
        <v>63783</v>
      </c>
      <c r="H254" s="66">
        <v>1386</v>
      </c>
      <c r="I254" s="17"/>
      <c r="J254" s="72" t="s">
        <v>1968</v>
      </c>
      <c r="K254" s="69"/>
      <c r="L254" s="70"/>
      <c r="M254" s="71"/>
      <c r="N254" s="71"/>
      <c r="O254" s="71"/>
    </row>
    <row r="255" spans="1:14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19097</v>
      </c>
      <c r="G255" s="66">
        <v>19097</v>
      </c>
      <c r="H255" s="66">
        <v>0</v>
      </c>
      <c r="I255" s="17"/>
      <c r="J255" s="72" t="s">
        <v>1968</v>
      </c>
      <c r="K255" s="69"/>
      <c r="L255" s="70"/>
      <c r="M255" s="71"/>
      <c r="N255" s="71"/>
    </row>
    <row r="256" spans="1:15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1968</v>
      </c>
      <c r="K256" s="69"/>
      <c r="L256" s="70"/>
      <c r="M256" s="71"/>
      <c r="O256" s="71"/>
    </row>
    <row r="257" spans="1:14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12560</v>
      </c>
      <c r="G257" s="66">
        <v>12560</v>
      </c>
      <c r="H257" s="66">
        <v>0</v>
      </c>
      <c r="I257" s="17"/>
      <c r="J257" s="72" t="s">
        <v>1988</v>
      </c>
      <c r="K257" s="69"/>
      <c r="L257" s="70"/>
      <c r="M257" s="71"/>
      <c r="N257" s="71"/>
    </row>
    <row r="258" spans="1:15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235</v>
      </c>
      <c r="G258" s="66">
        <v>0</v>
      </c>
      <c r="H258" s="66">
        <v>235</v>
      </c>
      <c r="I258" s="17"/>
      <c r="J258" s="72" t="s">
        <v>1988</v>
      </c>
      <c r="K258" s="69"/>
      <c r="L258" s="70"/>
      <c r="M258" s="71"/>
      <c r="O258" s="71"/>
    </row>
    <row r="259" spans="1:14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1968</v>
      </c>
      <c r="K259" s="69"/>
      <c r="L259" s="70"/>
      <c r="M259" s="71"/>
      <c r="N259" s="71"/>
    </row>
    <row r="260" spans="1:15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1988</v>
      </c>
      <c r="K260" s="69"/>
      <c r="L260" s="70"/>
      <c r="M260" s="71"/>
      <c r="N260" s="71"/>
      <c r="O260" s="71"/>
    </row>
    <row r="261" spans="1:15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6902</v>
      </c>
      <c r="G261" s="66">
        <v>896</v>
      </c>
      <c r="H261" s="66">
        <v>6006</v>
      </c>
      <c r="I261" s="17"/>
      <c r="J261" s="72" t="s">
        <v>1988</v>
      </c>
      <c r="K261" s="69"/>
      <c r="L261" s="70"/>
      <c r="M261" s="71"/>
      <c r="O261" s="71"/>
    </row>
    <row r="262" spans="1:14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3744</v>
      </c>
      <c r="G262" s="66">
        <v>3744</v>
      </c>
      <c r="H262" s="66">
        <v>0</v>
      </c>
      <c r="I262" s="17"/>
      <c r="J262" s="72" t="s">
        <v>1988</v>
      </c>
      <c r="K262" s="69"/>
      <c r="L262" s="70"/>
      <c r="M262" s="71"/>
      <c r="N262" s="71"/>
    </row>
    <row r="263" spans="1:14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7617</v>
      </c>
      <c r="G263" s="66">
        <v>7617</v>
      </c>
      <c r="H263" s="66">
        <v>0</v>
      </c>
      <c r="I263" s="39"/>
      <c r="J263" s="72" t="s">
        <v>1968</v>
      </c>
      <c r="K263" s="69"/>
      <c r="L263" s="70"/>
      <c r="M263" s="71"/>
      <c r="N263" s="71"/>
    </row>
    <row r="264" spans="1:14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1988</v>
      </c>
      <c r="K264" s="69"/>
      <c r="L264" s="70"/>
      <c r="M264" s="71"/>
      <c r="N264" s="71"/>
    </row>
    <row r="265" spans="1:15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1988</v>
      </c>
      <c r="K265" s="69"/>
      <c r="L265" s="70"/>
      <c r="M265" s="71"/>
      <c r="N265" s="71"/>
      <c r="O265" s="71"/>
    </row>
    <row r="266" spans="1:14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1968</v>
      </c>
      <c r="K266" s="69"/>
      <c r="L266" s="70"/>
      <c r="M266" s="71"/>
      <c r="N266" s="71"/>
    </row>
    <row r="267" spans="1:15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1988</v>
      </c>
      <c r="K267" s="69"/>
      <c r="L267" s="70"/>
      <c r="M267" s="71"/>
      <c r="O267" s="71"/>
    </row>
    <row r="268" spans="1:15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1886</v>
      </c>
      <c r="G268" s="66">
        <v>0</v>
      </c>
      <c r="H268" s="66">
        <v>1886</v>
      </c>
      <c r="I268" s="17"/>
      <c r="J268" s="72" t="s">
        <v>1968</v>
      </c>
      <c r="K268" s="69"/>
      <c r="L268" s="70"/>
      <c r="M268" s="71"/>
      <c r="N268" s="71"/>
      <c r="O268" s="71"/>
    </row>
    <row r="269" spans="1:14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39"/>
      <c r="J269" s="72" t="s">
        <v>1968</v>
      </c>
      <c r="K269" s="69"/>
      <c r="L269" s="70"/>
      <c r="M269" s="71"/>
      <c r="N269" s="71"/>
    </row>
    <row r="270" spans="1:15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43794</v>
      </c>
      <c r="G270" s="66">
        <v>43794</v>
      </c>
      <c r="H270" s="66">
        <v>0</v>
      </c>
      <c r="I270" s="17"/>
      <c r="J270" s="72" t="s">
        <v>1968</v>
      </c>
      <c r="K270" s="69"/>
      <c r="L270" s="70"/>
      <c r="M270" s="71"/>
      <c r="O270" s="71"/>
    </row>
    <row r="271" spans="1:14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1988</v>
      </c>
      <c r="K271" s="69"/>
      <c r="L271" s="70"/>
      <c r="M271" s="71"/>
      <c r="N271" s="71"/>
    </row>
    <row r="272" spans="1:15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1848</v>
      </c>
      <c r="G272" s="66">
        <v>1848</v>
      </c>
      <c r="H272" s="66">
        <v>0</v>
      </c>
      <c r="I272" s="17"/>
      <c r="J272" s="72" t="s">
        <v>1988</v>
      </c>
      <c r="K272" s="69"/>
      <c r="L272" s="70"/>
      <c r="M272" s="71"/>
      <c r="N272" s="71"/>
      <c r="O272" s="71"/>
    </row>
    <row r="273" spans="1:15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1968</v>
      </c>
      <c r="K273" s="69"/>
      <c r="L273" s="70"/>
      <c r="M273" s="71"/>
      <c r="N273" s="71"/>
      <c r="O273" s="71"/>
    </row>
    <row r="274" spans="1:15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1988</v>
      </c>
      <c r="K274" s="69"/>
      <c r="L274" s="70"/>
      <c r="M274" s="71"/>
      <c r="O274" s="71"/>
    </row>
    <row r="275" spans="1:15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1968</v>
      </c>
      <c r="K275" s="69"/>
      <c r="L275" s="70"/>
      <c r="M275" s="71"/>
      <c r="O275" s="71"/>
    </row>
    <row r="276" spans="1:15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2094</v>
      </c>
      <c r="G276" s="66">
        <v>2094</v>
      </c>
      <c r="H276" s="66">
        <v>0</v>
      </c>
      <c r="I276" s="17"/>
      <c r="J276" s="72" t="s">
        <v>1968</v>
      </c>
      <c r="K276" s="69"/>
      <c r="L276" s="70"/>
      <c r="M276" s="71"/>
      <c r="O276" s="71"/>
    </row>
    <row r="277" spans="1:15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7625</v>
      </c>
      <c r="G277" s="66">
        <v>4500</v>
      </c>
      <c r="H277" s="66">
        <v>3125</v>
      </c>
      <c r="I277" s="17"/>
      <c r="J277" s="72" t="s">
        <v>1968</v>
      </c>
      <c r="K277" s="69"/>
      <c r="L277" s="70"/>
      <c r="M277" s="71"/>
      <c r="O277" s="71"/>
    </row>
    <row r="278" spans="1:14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17"/>
      <c r="J278" s="72" t="s">
        <v>1968</v>
      </c>
      <c r="K278" s="69"/>
      <c r="L278" s="70"/>
      <c r="M278" s="71"/>
      <c r="N278" s="71"/>
    </row>
    <row r="279" spans="1:15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39"/>
      <c r="J279" s="72" t="s">
        <v>1968</v>
      </c>
      <c r="K279" s="69"/>
      <c r="L279" s="70"/>
      <c r="M279" s="71"/>
      <c r="N279" s="71"/>
      <c r="O279" s="71"/>
    </row>
    <row r="280" spans="1:15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5592</v>
      </c>
      <c r="G280" s="66">
        <v>5592</v>
      </c>
      <c r="H280" s="66">
        <v>0</v>
      </c>
      <c r="I280" s="17"/>
      <c r="J280" s="72" t="s">
        <v>1968</v>
      </c>
      <c r="K280" s="69"/>
      <c r="L280" s="70"/>
      <c r="M280" s="71"/>
      <c r="N280" s="71"/>
      <c r="O280" s="71"/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17"/>
      <c r="J281" s="72" t="s">
        <v>1968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196258</v>
      </c>
      <c r="G282" s="66">
        <v>179792</v>
      </c>
      <c r="H282" s="66">
        <v>16466</v>
      </c>
      <c r="I282" s="39"/>
      <c r="J282" s="72" t="s">
        <v>1968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14362</v>
      </c>
      <c r="G283" s="66">
        <v>13490</v>
      </c>
      <c r="H283" s="66">
        <v>872</v>
      </c>
      <c r="I283" s="17"/>
      <c r="J283" s="72" t="s">
        <v>1968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1968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2711</v>
      </c>
      <c r="G285" s="66">
        <v>0</v>
      </c>
      <c r="H285" s="66">
        <v>2711</v>
      </c>
      <c r="I285" s="17"/>
      <c r="J285" s="72" t="s">
        <v>1968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3426</v>
      </c>
      <c r="G286" s="66">
        <v>2128</v>
      </c>
      <c r="H286" s="66">
        <v>1298</v>
      </c>
      <c r="I286" s="17"/>
      <c r="J286" s="72" t="s">
        <v>1968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1988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1968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3500</v>
      </c>
      <c r="G289" s="66">
        <v>3500</v>
      </c>
      <c r="H289" s="66">
        <v>0</v>
      </c>
      <c r="I289" s="17"/>
      <c r="J289" s="72" t="s">
        <v>1968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1988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1968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1968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1968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1968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1988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1988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25"/>
      <c r="J297" s="72" t="s">
        <v>1988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1988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39"/>
      <c r="J299" s="72" t="s">
        <v>1968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1968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1988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17"/>
      <c r="J302" s="72" t="s">
        <v>1988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39"/>
      <c r="J303" s="72" t="s">
        <v>1988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1968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2</v>
      </c>
      <c r="G305" s="66">
        <v>0</v>
      </c>
      <c r="H305" s="66">
        <v>2</v>
      </c>
      <c r="I305" s="17"/>
      <c r="J305" s="72" t="s">
        <v>1968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1</v>
      </c>
      <c r="G306" s="66">
        <v>0</v>
      </c>
      <c r="H306" s="66">
        <v>1</v>
      </c>
      <c r="I306" s="17"/>
      <c r="J306" s="72" t="s">
        <v>1988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25496</v>
      </c>
      <c r="G307" s="66">
        <v>25496</v>
      </c>
      <c r="H307" s="66">
        <v>0</v>
      </c>
      <c r="I307" s="17"/>
      <c r="J307" s="72" t="s">
        <v>1968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1988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1041</v>
      </c>
      <c r="G309" s="66">
        <v>1041</v>
      </c>
      <c r="H309" s="66">
        <v>0</v>
      </c>
      <c r="I309" s="17"/>
      <c r="J309" s="72" t="s">
        <v>1968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1968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1968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1968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79</v>
      </c>
      <c r="G313" s="66">
        <v>0</v>
      </c>
      <c r="H313" s="66">
        <v>79</v>
      </c>
      <c r="I313" s="17"/>
      <c r="J313" s="72" t="s">
        <v>1988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1988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5068</v>
      </c>
      <c r="G315" s="66">
        <v>0</v>
      </c>
      <c r="H315" s="66">
        <v>5068</v>
      </c>
      <c r="I315" s="17"/>
      <c r="J315" s="72" t="s">
        <v>1968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39"/>
      <c r="J316" s="72" t="s">
        <v>1968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12758</v>
      </c>
      <c r="G317" s="66">
        <v>11416</v>
      </c>
      <c r="H317" s="66">
        <v>1342</v>
      </c>
      <c r="I317" s="39"/>
      <c r="J317" s="72" t="s">
        <v>1988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1968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39"/>
      <c r="J319" s="72" t="s">
        <v>1968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14582</v>
      </c>
      <c r="G320" s="66">
        <v>0</v>
      </c>
      <c r="H320" s="66">
        <v>14582</v>
      </c>
      <c r="I320" s="17"/>
      <c r="J320" s="72" t="s">
        <v>1968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668923</v>
      </c>
      <c r="G321" s="66">
        <v>650684</v>
      </c>
      <c r="H321" s="66">
        <v>18239</v>
      </c>
      <c r="I321" s="17"/>
      <c r="J321" s="72" t="s">
        <v>1968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2183</v>
      </c>
      <c r="G322" s="66">
        <v>0</v>
      </c>
      <c r="H322" s="66">
        <v>2183</v>
      </c>
      <c r="I322" s="17"/>
      <c r="J322" s="72" t="s">
        <v>1968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72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1982</v>
      </c>
      <c r="F324" s="66">
        <v>52262</v>
      </c>
      <c r="G324" s="66">
        <v>4012</v>
      </c>
      <c r="H324" s="66">
        <v>48250</v>
      </c>
      <c r="I324" s="17"/>
      <c r="J324" s="72" t="s">
        <v>1968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39413</v>
      </c>
      <c r="G325" s="66">
        <v>39413</v>
      </c>
      <c r="H325" s="66">
        <v>0</v>
      </c>
      <c r="I325" s="17"/>
      <c r="J325" s="72" t="s">
        <v>1968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26488</v>
      </c>
      <c r="G326" s="66">
        <v>26488</v>
      </c>
      <c r="H326" s="66">
        <v>0</v>
      </c>
      <c r="I326" s="17"/>
      <c r="J326" s="72" t="s">
        <v>1968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1</v>
      </c>
      <c r="G327" s="66">
        <v>1</v>
      </c>
      <c r="H327" s="66">
        <v>0</v>
      </c>
      <c r="I327" s="17"/>
      <c r="J327" s="72" t="s">
        <v>1988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156591</v>
      </c>
      <c r="G328" s="66">
        <v>133253</v>
      </c>
      <c r="H328" s="66">
        <v>23338</v>
      </c>
      <c r="I328" s="39"/>
      <c r="J328" s="72" t="s">
        <v>1988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1968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90</v>
      </c>
      <c r="G330" s="66">
        <v>0</v>
      </c>
      <c r="H330" s="66">
        <v>90</v>
      </c>
      <c r="I330" s="17"/>
      <c r="J330" s="25" t="s">
        <v>1728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1988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82883</v>
      </c>
      <c r="G332" s="66">
        <v>82883</v>
      </c>
      <c r="H332" s="66">
        <v>0</v>
      </c>
      <c r="I332" s="17"/>
      <c r="J332" s="72" t="s">
        <v>1968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1968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25" t="s">
        <v>1728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1988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20140</v>
      </c>
      <c r="G336" s="66">
        <v>7190</v>
      </c>
      <c r="H336" s="66">
        <v>12950</v>
      </c>
      <c r="I336" s="17"/>
      <c r="J336" s="72" t="s">
        <v>1968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1968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1988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2471</v>
      </c>
      <c r="G339" s="66">
        <v>0</v>
      </c>
      <c r="H339" s="66">
        <v>2471</v>
      </c>
      <c r="I339" s="39"/>
      <c r="J339" s="72" t="s">
        <v>1968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56371</v>
      </c>
      <c r="G340" s="66">
        <v>0</v>
      </c>
      <c r="H340" s="66">
        <v>56371</v>
      </c>
      <c r="I340" s="17"/>
      <c r="J340" s="72" t="s">
        <v>1988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1863</v>
      </c>
      <c r="G341" s="66">
        <v>0</v>
      </c>
      <c r="H341" s="66">
        <v>1863</v>
      </c>
      <c r="I341" s="17"/>
      <c r="J341" s="72" t="s">
        <v>1968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6000</v>
      </c>
      <c r="G342" s="66">
        <v>0</v>
      </c>
      <c r="H342" s="66">
        <v>6000</v>
      </c>
      <c r="I342" s="25"/>
      <c r="J342" s="72" t="s">
        <v>1968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17"/>
      <c r="J343" s="72" t="s">
        <v>1968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3444</v>
      </c>
      <c r="G344" s="66">
        <v>0</v>
      </c>
      <c r="H344" s="66">
        <v>3444</v>
      </c>
      <c r="I344" s="17"/>
      <c r="J344" s="72" t="s">
        <v>1968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39"/>
      <c r="J345" s="72" t="s">
        <v>1968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11424</v>
      </c>
      <c r="G346" s="66">
        <v>11424</v>
      </c>
      <c r="H346" s="66">
        <v>0</v>
      </c>
      <c r="I346" s="17"/>
      <c r="J346" s="72" t="s">
        <v>1968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3743</v>
      </c>
      <c r="G347" s="66">
        <v>0</v>
      </c>
      <c r="H347" s="66">
        <v>3743</v>
      </c>
      <c r="I347" s="25"/>
      <c r="J347" s="72" t="s">
        <v>1968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456532</v>
      </c>
      <c r="G348" s="66">
        <v>365209</v>
      </c>
      <c r="H348" s="66">
        <v>91323</v>
      </c>
      <c r="I348" s="25"/>
      <c r="J348" s="72" t="s">
        <v>1968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17568</v>
      </c>
      <c r="G349" s="66">
        <v>5272</v>
      </c>
      <c r="H349" s="66">
        <v>12296</v>
      </c>
      <c r="I349" s="17"/>
      <c r="J349" s="72" t="s">
        <v>1968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1968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1968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115831</v>
      </c>
      <c r="G352" s="66">
        <v>43291</v>
      </c>
      <c r="H352" s="66">
        <v>72540</v>
      </c>
      <c r="I352" s="39"/>
      <c r="J352" s="72" t="s">
        <v>1968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1988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1968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1968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4160</v>
      </c>
      <c r="G356" s="66">
        <v>0</v>
      </c>
      <c r="H356" s="66">
        <v>4160</v>
      </c>
      <c r="I356" s="17"/>
      <c r="J356" s="72" t="s">
        <v>1968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1968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14448</v>
      </c>
      <c r="G358" s="66">
        <v>14448</v>
      </c>
      <c r="H358" s="66">
        <v>0</v>
      </c>
      <c r="I358" s="17"/>
      <c r="J358" s="72" t="s">
        <v>1968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1968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1968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1968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1968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37615</v>
      </c>
      <c r="G363" s="66">
        <v>2337</v>
      </c>
      <c r="H363" s="66">
        <v>35278</v>
      </c>
      <c r="I363" s="17"/>
      <c r="J363" s="72" t="s">
        <v>1968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1968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17"/>
      <c r="J365" s="72" t="s">
        <v>1968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1988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25"/>
      <c r="J367" s="25" t="s">
        <v>1728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12617</v>
      </c>
      <c r="G368" s="66">
        <v>12617</v>
      </c>
      <c r="H368" s="66">
        <v>0</v>
      </c>
      <c r="I368" s="39"/>
      <c r="J368" s="72" t="s">
        <v>1968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3281</v>
      </c>
      <c r="G369" s="66">
        <v>3281</v>
      </c>
      <c r="H369" s="66">
        <v>0</v>
      </c>
      <c r="I369" s="17"/>
      <c r="J369" s="72" t="s">
        <v>1988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10780</v>
      </c>
      <c r="G370" s="66">
        <v>10780</v>
      </c>
      <c r="H370" s="66">
        <v>0</v>
      </c>
      <c r="I370" s="17"/>
      <c r="J370" s="72" t="s">
        <v>1988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48575</v>
      </c>
      <c r="G371" s="66">
        <v>48575</v>
      </c>
      <c r="H371" s="66">
        <v>0</v>
      </c>
      <c r="I371" s="17"/>
      <c r="J371" s="72" t="s">
        <v>1988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1968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25" t="s">
        <v>1728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896</v>
      </c>
      <c r="G374" s="66">
        <v>896</v>
      </c>
      <c r="H374" s="66">
        <v>0</v>
      </c>
      <c r="I374" s="17"/>
      <c r="J374" s="72" t="s">
        <v>1968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17"/>
      <c r="J375" s="72" t="s">
        <v>1988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1988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1968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20500</v>
      </c>
      <c r="G378" s="66">
        <v>20500</v>
      </c>
      <c r="H378" s="66">
        <v>0</v>
      </c>
      <c r="I378" s="17"/>
      <c r="J378" s="72" t="s">
        <v>1968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1968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10045</v>
      </c>
      <c r="G380" s="66">
        <v>8895</v>
      </c>
      <c r="H380" s="66">
        <v>1150</v>
      </c>
      <c r="I380" s="17"/>
      <c r="J380" s="72" t="s">
        <v>1968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830</v>
      </c>
      <c r="G381" s="66">
        <v>0</v>
      </c>
      <c r="H381" s="66">
        <v>830</v>
      </c>
      <c r="I381" s="17"/>
      <c r="J381" s="72" t="s">
        <v>1968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225</v>
      </c>
      <c r="G382" s="66">
        <v>225</v>
      </c>
      <c r="H382" s="66">
        <v>0</v>
      </c>
      <c r="I382" s="17"/>
      <c r="J382" s="72" t="s">
        <v>1968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2935</v>
      </c>
      <c r="G383" s="66">
        <v>2200</v>
      </c>
      <c r="H383" s="66">
        <v>735</v>
      </c>
      <c r="I383" s="17"/>
      <c r="J383" s="72" t="s">
        <v>1968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23525</v>
      </c>
      <c r="G384" s="66">
        <v>23310</v>
      </c>
      <c r="H384" s="66">
        <v>215</v>
      </c>
      <c r="I384" s="25"/>
      <c r="J384" s="72" t="s">
        <v>1968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>
        <v>0</v>
      </c>
      <c r="G385" s="66">
        <v>0</v>
      </c>
      <c r="H385" s="66">
        <v>0</v>
      </c>
      <c r="I385" s="17"/>
      <c r="J385" s="25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4995</v>
      </c>
      <c r="G386" s="66">
        <v>4995</v>
      </c>
      <c r="H386" s="66">
        <v>0</v>
      </c>
      <c r="I386" s="17"/>
      <c r="J386" s="72" t="s">
        <v>1968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17"/>
      <c r="J387" s="72" t="s">
        <v>1988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1968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79</v>
      </c>
      <c r="G389" s="66">
        <v>0</v>
      </c>
      <c r="H389" s="66">
        <v>79</v>
      </c>
      <c r="I389" s="39"/>
      <c r="J389" s="72" t="s">
        <v>1988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1988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25" t="s">
        <v>1728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17"/>
      <c r="J392" s="72" t="s">
        <v>1968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1968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1</v>
      </c>
      <c r="G394" s="66">
        <v>0</v>
      </c>
      <c r="H394" s="66">
        <v>1</v>
      </c>
      <c r="I394" s="17"/>
      <c r="J394" s="72" t="s">
        <v>1988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>
        <v>0</v>
      </c>
      <c r="G395" s="66">
        <v>0</v>
      </c>
      <c r="H395" s="66">
        <v>0</v>
      </c>
      <c r="I395" s="17"/>
      <c r="J395" s="25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1968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17"/>
      <c r="J397" s="72" t="s">
        <v>1968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1968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39"/>
      <c r="J399" s="72" t="s">
        <v>1988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1968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1897</v>
      </c>
      <c r="G401" s="66">
        <v>1897</v>
      </c>
      <c r="H401" s="66">
        <v>0</v>
      </c>
      <c r="I401" s="17"/>
      <c r="J401" s="72" t="s">
        <v>1968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1968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1</v>
      </c>
      <c r="G403" s="66">
        <v>1</v>
      </c>
      <c r="H403" s="66">
        <v>0</v>
      </c>
      <c r="I403" s="17"/>
      <c r="J403" s="72" t="s">
        <v>1968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139349</v>
      </c>
      <c r="G404" s="66">
        <v>137258</v>
      </c>
      <c r="H404" s="66">
        <v>2091</v>
      </c>
      <c r="I404" s="17"/>
      <c r="J404" s="72" t="s">
        <v>1968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47013</v>
      </c>
      <c r="G405" s="66">
        <v>0</v>
      </c>
      <c r="H405" s="66">
        <v>47013</v>
      </c>
      <c r="I405" s="17"/>
      <c r="J405" s="72" t="s">
        <v>1968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1968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1968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10219</v>
      </c>
      <c r="G408" s="66">
        <v>10219</v>
      </c>
      <c r="H408" s="66">
        <v>0</v>
      </c>
      <c r="I408" s="17"/>
      <c r="J408" s="72" t="s">
        <v>1968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1968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1968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1968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1968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4978</v>
      </c>
      <c r="G413" s="66">
        <v>2717</v>
      </c>
      <c r="H413" s="66">
        <v>2261</v>
      </c>
      <c r="I413" s="17"/>
      <c r="J413" s="72" t="s">
        <v>1968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17"/>
      <c r="J414" s="72" t="s">
        <v>1968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2434</v>
      </c>
      <c r="G415" s="66">
        <v>0</v>
      </c>
      <c r="H415" s="66">
        <v>2434</v>
      </c>
      <c r="I415" s="17"/>
      <c r="J415" s="72" t="s">
        <v>1988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9490</v>
      </c>
      <c r="G416" s="66">
        <v>0</v>
      </c>
      <c r="H416" s="66">
        <v>9490</v>
      </c>
      <c r="I416" s="17"/>
      <c r="J416" s="72" t="s">
        <v>1968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50705</v>
      </c>
      <c r="G417" s="66">
        <v>50322</v>
      </c>
      <c r="H417" s="66">
        <v>383</v>
      </c>
      <c r="I417" s="17"/>
      <c r="J417" s="72" t="s">
        <v>1988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1988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7221</v>
      </c>
      <c r="G419" s="66">
        <v>4648</v>
      </c>
      <c r="H419" s="66">
        <v>2573</v>
      </c>
      <c r="I419" s="17"/>
      <c r="J419" s="72" t="s">
        <v>1988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11208</v>
      </c>
      <c r="G420" s="66">
        <v>0</v>
      </c>
      <c r="H420" s="66">
        <v>11208</v>
      </c>
      <c r="I420" s="17"/>
      <c r="J420" s="72" t="s">
        <v>1968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39"/>
      <c r="J421" s="72" t="s">
        <v>1968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1988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1988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1968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20500</v>
      </c>
      <c r="G425" s="66">
        <v>20500</v>
      </c>
      <c r="H425" s="66">
        <v>0</v>
      </c>
      <c r="I425" s="17"/>
      <c r="J425" s="72" t="s">
        <v>1968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2</v>
      </c>
      <c r="G426" s="66">
        <v>2</v>
      </c>
      <c r="H426" s="66">
        <v>0</v>
      </c>
      <c r="I426" s="17"/>
      <c r="J426" s="72" t="s">
        <v>1968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802</v>
      </c>
      <c r="G427" s="66">
        <v>0</v>
      </c>
      <c r="H427" s="66">
        <v>802</v>
      </c>
      <c r="I427" s="17"/>
      <c r="J427" s="72" t="s">
        <v>1968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1968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49067</v>
      </c>
      <c r="G429" s="66">
        <v>40965</v>
      </c>
      <c r="H429" s="66">
        <v>8102</v>
      </c>
      <c r="I429" s="17"/>
      <c r="J429" s="72" t="s">
        <v>1968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39"/>
      <c r="J430" s="72" t="s">
        <v>1968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1968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17"/>
      <c r="J432" s="72" t="s">
        <v>1968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1968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86362</v>
      </c>
      <c r="G434" s="66">
        <v>37772</v>
      </c>
      <c r="H434" s="66">
        <v>48590</v>
      </c>
      <c r="I434" s="39"/>
      <c r="J434" s="72" t="s">
        <v>1968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1968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2370</v>
      </c>
      <c r="G436" s="66">
        <v>1200</v>
      </c>
      <c r="H436" s="66">
        <v>1170</v>
      </c>
      <c r="I436" s="17"/>
      <c r="J436" s="72" t="s">
        <v>1988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1968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11227</v>
      </c>
      <c r="G438" s="66">
        <v>11227</v>
      </c>
      <c r="H438" s="66">
        <v>0</v>
      </c>
      <c r="I438" s="17"/>
      <c r="J438" s="72" t="s">
        <v>1968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3285</v>
      </c>
      <c r="G439" s="66">
        <v>3285</v>
      </c>
      <c r="H439" s="66">
        <v>0</v>
      </c>
      <c r="I439" s="17"/>
      <c r="J439" s="72" t="s">
        <v>1968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2850</v>
      </c>
      <c r="G440" s="66">
        <v>2850</v>
      </c>
      <c r="H440" s="66">
        <v>0</v>
      </c>
      <c r="I440" s="17"/>
      <c r="J440" s="72" t="s">
        <v>1968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7335</v>
      </c>
      <c r="G441" s="66">
        <v>0</v>
      </c>
      <c r="H441" s="66">
        <v>7335</v>
      </c>
      <c r="I441" s="17"/>
      <c r="J441" s="72" t="s">
        <v>1968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1968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2970</v>
      </c>
      <c r="G443" s="66">
        <v>2970</v>
      </c>
      <c r="H443" s="66">
        <v>0</v>
      </c>
      <c r="I443" s="17"/>
      <c r="J443" s="72" t="s">
        <v>1968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1968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1968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1988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800</v>
      </c>
      <c r="G447" s="66">
        <v>800</v>
      </c>
      <c r="H447" s="66">
        <v>0</v>
      </c>
      <c r="I447" s="17"/>
      <c r="J447" s="72" t="s">
        <v>1988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25"/>
      <c r="J448" s="72" t="s">
        <v>1968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880</v>
      </c>
      <c r="G449" s="66">
        <v>880</v>
      </c>
      <c r="H449" s="66">
        <v>0</v>
      </c>
      <c r="I449" s="17"/>
      <c r="J449" s="72" t="s">
        <v>1988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12264</v>
      </c>
      <c r="G450" s="66">
        <v>12264</v>
      </c>
      <c r="H450" s="66">
        <v>0</v>
      </c>
      <c r="I450" s="17"/>
      <c r="J450" s="72" t="s">
        <v>1988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42801</v>
      </c>
      <c r="G451" s="66">
        <v>42751</v>
      </c>
      <c r="H451" s="66">
        <v>50</v>
      </c>
      <c r="I451" s="39"/>
      <c r="J451" s="72" t="s">
        <v>1988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2</v>
      </c>
      <c r="G452" s="66">
        <v>2</v>
      </c>
      <c r="H452" s="66">
        <v>0</v>
      </c>
      <c r="I452" s="17"/>
      <c r="J452" s="72" t="s">
        <v>1988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2681</v>
      </c>
      <c r="G453" s="66">
        <v>2681</v>
      </c>
      <c r="H453" s="66">
        <v>0</v>
      </c>
      <c r="I453" s="17"/>
      <c r="J453" s="72" t="s">
        <v>1968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1988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7667</v>
      </c>
      <c r="G455" s="66">
        <v>7667</v>
      </c>
      <c r="H455" s="66">
        <v>0</v>
      </c>
      <c r="I455" s="17"/>
      <c r="J455" s="72" t="s">
        <v>1968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6000</v>
      </c>
      <c r="G456" s="66">
        <v>6000</v>
      </c>
      <c r="H456" s="66">
        <v>0</v>
      </c>
      <c r="I456" s="17"/>
      <c r="J456" s="72" t="s">
        <v>1988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1968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245394</v>
      </c>
      <c r="G458" s="66">
        <v>213394</v>
      </c>
      <c r="H458" s="66">
        <v>32000</v>
      </c>
      <c r="I458" s="17"/>
      <c r="J458" s="72" t="s">
        <v>1968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6</v>
      </c>
      <c r="G459" s="66">
        <v>4</v>
      </c>
      <c r="H459" s="66">
        <v>2</v>
      </c>
      <c r="I459" s="17"/>
      <c r="J459" s="72" t="s">
        <v>1968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11492</v>
      </c>
      <c r="G460" s="66">
        <v>11492</v>
      </c>
      <c r="H460" s="66">
        <v>0</v>
      </c>
      <c r="I460" s="17"/>
      <c r="J460" s="72" t="s">
        <v>1968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1968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1968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1968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1988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1968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1968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1968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1968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1968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>
        <v>0</v>
      </c>
      <c r="G470" s="66">
        <v>0</v>
      </c>
      <c r="H470" s="66">
        <v>0</v>
      </c>
      <c r="I470" s="25"/>
      <c r="J470" s="72" t="s">
        <v>1988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17"/>
      <c r="J471" s="72" t="s">
        <v>1968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3298</v>
      </c>
      <c r="G472" s="66">
        <v>0</v>
      </c>
      <c r="H472" s="66">
        <v>3298</v>
      </c>
      <c r="I472" s="17"/>
      <c r="J472" s="72" t="s">
        <v>1968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1968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2</v>
      </c>
      <c r="G474" s="66">
        <v>2</v>
      </c>
      <c r="H474" s="66">
        <v>0</v>
      </c>
      <c r="I474" s="39"/>
      <c r="J474" s="72" t="s">
        <v>1968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1968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1988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4829</v>
      </c>
      <c r="G477" s="66">
        <v>3578</v>
      </c>
      <c r="H477" s="66">
        <v>1251</v>
      </c>
      <c r="I477" s="39"/>
      <c r="J477" s="72" t="s">
        <v>1968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1968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14459</v>
      </c>
      <c r="G479" s="66">
        <v>0</v>
      </c>
      <c r="H479" s="66">
        <v>14459</v>
      </c>
      <c r="I479" s="25"/>
      <c r="J479" s="72" t="s">
        <v>1968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17"/>
      <c r="J480" s="72" t="s">
        <v>1968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1968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55400</v>
      </c>
      <c r="G482" s="66">
        <v>800</v>
      </c>
      <c r="H482" s="66">
        <v>54600</v>
      </c>
      <c r="I482" s="17"/>
      <c r="J482" s="72" t="s">
        <v>1988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1968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17"/>
      <c r="J484" s="72" t="s">
        <v>1968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f>1908286-1906400+19064</f>
        <v>20950</v>
      </c>
      <c r="G485" s="66">
        <f>1907051-1906400+19064</f>
        <v>19715</v>
      </c>
      <c r="H485" s="66">
        <v>1235</v>
      </c>
      <c r="I485" s="17"/>
      <c r="J485" s="72" t="s">
        <v>1988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1968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25" t="s">
        <v>1728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1968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1968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27790</v>
      </c>
      <c r="G490" s="66">
        <v>27790</v>
      </c>
      <c r="H490" s="66">
        <v>0</v>
      </c>
      <c r="I490" s="17"/>
      <c r="J490" s="72" t="s">
        <v>1968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116179</v>
      </c>
      <c r="G491" s="66">
        <v>0</v>
      </c>
      <c r="H491" s="66">
        <v>116179</v>
      </c>
      <c r="I491" s="17"/>
      <c r="J491" s="72" t="s">
        <v>1968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4330</v>
      </c>
      <c r="G492" s="66">
        <v>0</v>
      </c>
      <c r="H492" s="66">
        <v>4330</v>
      </c>
      <c r="I492" s="17"/>
      <c r="J492" s="72" t="s">
        <v>1988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1968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1968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3000</v>
      </c>
      <c r="G495" s="66">
        <v>3000</v>
      </c>
      <c r="H495" s="66">
        <v>0</v>
      </c>
      <c r="I495" s="17"/>
      <c r="J495" s="72" t="s">
        <v>1988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25"/>
      <c r="J496" s="72" t="s">
        <v>1968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1968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1</v>
      </c>
      <c r="G498" s="66">
        <v>1</v>
      </c>
      <c r="H498" s="66">
        <v>0</v>
      </c>
      <c r="I498" s="17"/>
      <c r="J498" s="72" t="s">
        <v>1968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25"/>
      <c r="J499" s="72" t="s">
        <v>1988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1968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5505</v>
      </c>
      <c r="G501" s="66">
        <v>4425</v>
      </c>
      <c r="H501" s="66">
        <v>1080</v>
      </c>
      <c r="I501" s="17"/>
      <c r="J501" s="72" t="s">
        <v>1968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1968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1968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17"/>
      <c r="J504" s="72" t="s">
        <v>1988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1988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39"/>
      <c r="J506" s="72" t="s">
        <v>1988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5040</v>
      </c>
      <c r="G507" s="66">
        <v>5040</v>
      </c>
      <c r="H507" s="66">
        <v>0</v>
      </c>
      <c r="I507" s="39"/>
      <c r="J507" s="72" t="s">
        <v>1988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1988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4152</v>
      </c>
      <c r="G509" s="66">
        <v>4152</v>
      </c>
      <c r="H509" s="66">
        <v>0</v>
      </c>
      <c r="I509" s="17"/>
      <c r="J509" s="72" t="s">
        <v>1968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11788</v>
      </c>
      <c r="G510" s="66">
        <v>4968</v>
      </c>
      <c r="H510" s="66">
        <v>6820</v>
      </c>
      <c r="I510" s="17"/>
      <c r="J510" s="72" t="s">
        <v>1968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1968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1988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99896</v>
      </c>
      <c r="G513" s="66">
        <v>99892</v>
      </c>
      <c r="H513" s="66">
        <v>4</v>
      </c>
      <c r="I513" s="17"/>
      <c r="J513" s="72" t="s">
        <v>1968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93198</v>
      </c>
      <c r="G514" s="66">
        <v>92467</v>
      </c>
      <c r="H514" s="66">
        <v>731</v>
      </c>
      <c r="I514" s="17"/>
      <c r="J514" s="72" t="s">
        <v>1968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17"/>
      <c r="J515" s="72" t="s">
        <v>1988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1</v>
      </c>
      <c r="G516" s="66">
        <v>0</v>
      </c>
      <c r="H516" s="66">
        <v>1</v>
      </c>
      <c r="I516" s="17"/>
      <c r="J516" s="72" t="s">
        <v>1968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1968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8192</v>
      </c>
      <c r="G518" s="66">
        <v>8192</v>
      </c>
      <c r="H518" s="66">
        <v>0</v>
      </c>
      <c r="I518" s="17"/>
      <c r="J518" s="72" t="s">
        <v>1968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17"/>
      <c r="J519" s="72" t="s">
        <v>1968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25"/>
      <c r="J520" s="72" t="s">
        <v>1968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825</v>
      </c>
      <c r="G521" s="66">
        <v>0</v>
      </c>
      <c r="H521" s="66">
        <v>825</v>
      </c>
      <c r="I521" s="17"/>
      <c r="J521" s="72" t="s">
        <v>1968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17"/>
      <c r="J522" s="72" t="s">
        <v>1968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1988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4608</v>
      </c>
      <c r="G524" s="66">
        <v>4608</v>
      </c>
      <c r="H524" s="66">
        <v>0</v>
      </c>
      <c r="I524" s="17"/>
      <c r="J524" s="72" t="s">
        <v>1988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1968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1946</v>
      </c>
      <c r="G526" s="66">
        <v>0</v>
      </c>
      <c r="H526" s="66">
        <v>1946</v>
      </c>
      <c r="I526" s="17"/>
      <c r="J526" s="72" t="s">
        <v>1968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1968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85707</v>
      </c>
      <c r="G528" s="66">
        <v>85707</v>
      </c>
      <c r="H528" s="66">
        <v>0</v>
      </c>
      <c r="I528" s="25"/>
      <c r="J528" s="72" t="s">
        <v>1968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1988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25"/>
      <c r="J530" s="72" t="s">
        <v>1968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330</v>
      </c>
      <c r="G531" s="66">
        <v>0</v>
      </c>
      <c r="H531" s="66">
        <v>330</v>
      </c>
      <c r="I531" s="17"/>
      <c r="J531" s="72" t="s">
        <v>1968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5606</v>
      </c>
      <c r="G532" s="66">
        <v>5606</v>
      </c>
      <c r="H532" s="66">
        <v>0</v>
      </c>
      <c r="I532" s="17"/>
      <c r="J532" s="72" t="s">
        <v>1968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923</v>
      </c>
      <c r="G533" s="66">
        <v>615</v>
      </c>
      <c r="H533" s="66">
        <v>308</v>
      </c>
      <c r="I533" s="17"/>
      <c r="J533" s="72" t="s">
        <v>1968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1968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1968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1968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1968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1968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1968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1968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17"/>
      <c r="J541" s="72" t="s">
        <v>1988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1988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37"/>
      <c r="J543" s="72" t="s">
        <v>1968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17"/>
      <c r="J544" s="72" t="s">
        <v>1968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45</v>
      </c>
      <c r="G545" s="66">
        <v>0</v>
      </c>
      <c r="H545" s="66">
        <v>45</v>
      </c>
      <c r="I545" s="17"/>
      <c r="J545" s="72" t="s">
        <v>1968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1968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20681</v>
      </c>
      <c r="G547" s="66">
        <v>20681</v>
      </c>
      <c r="H547" s="66">
        <v>0</v>
      </c>
      <c r="I547" s="17"/>
      <c r="J547" s="72" t="s">
        <v>1968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1968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1968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1968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12500</v>
      </c>
      <c r="G551" s="66">
        <v>12500</v>
      </c>
      <c r="H551" s="66">
        <v>0</v>
      </c>
      <c r="I551" s="17"/>
      <c r="J551" s="72" t="s">
        <v>1988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17"/>
      <c r="J552" s="72" t="s">
        <v>1968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1968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1968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25304</v>
      </c>
      <c r="G555" s="66">
        <v>25304</v>
      </c>
      <c r="H555" s="66">
        <v>0</v>
      </c>
      <c r="I555" s="17"/>
      <c r="J555" s="72" t="s">
        <v>1968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1968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40612</v>
      </c>
      <c r="G557" s="66">
        <v>40612</v>
      </c>
      <c r="H557" s="66">
        <v>0</v>
      </c>
      <c r="I557" s="39"/>
      <c r="J557" s="72" t="s">
        <v>1968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1968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39"/>
      <c r="J559" s="72" t="s">
        <v>1968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8771</v>
      </c>
      <c r="G560" s="66">
        <v>8771</v>
      </c>
      <c r="H560" s="66">
        <v>0</v>
      </c>
      <c r="I560" s="17"/>
      <c r="J560" s="25" t="s">
        <v>1728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646</v>
      </c>
      <c r="G561" s="66">
        <v>0</v>
      </c>
      <c r="H561" s="66">
        <v>646</v>
      </c>
      <c r="I561" s="17"/>
      <c r="J561" s="72" t="s">
        <v>1968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32887</v>
      </c>
      <c r="G562" s="66">
        <v>13036</v>
      </c>
      <c r="H562" s="66">
        <v>19851</v>
      </c>
      <c r="I562" s="17"/>
      <c r="J562" s="72" t="s">
        <v>1968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1968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3349</v>
      </c>
      <c r="G564" s="66">
        <v>3349</v>
      </c>
      <c r="H564" s="66">
        <v>0</v>
      </c>
      <c r="I564" s="17"/>
      <c r="J564" s="72" t="s">
        <v>1968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1988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1968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17"/>
      <c r="J567" s="72" t="s">
        <v>1968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39"/>
      <c r="J568" s="72" t="s">
        <v>1968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1988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860</v>
      </c>
      <c r="G570" s="66">
        <v>0</v>
      </c>
      <c r="H570" s="66">
        <v>860</v>
      </c>
      <c r="I570" s="17"/>
      <c r="J570" s="72" t="s">
        <v>1968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1988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18250</v>
      </c>
      <c r="G572" s="66">
        <v>7219</v>
      </c>
      <c r="H572" s="66">
        <v>11031</v>
      </c>
      <c r="I572" s="17"/>
      <c r="J572" s="72" t="s">
        <v>1988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48419</v>
      </c>
      <c r="G573" s="66">
        <v>26559</v>
      </c>
      <c r="H573" s="66">
        <v>21860</v>
      </c>
      <c r="I573" s="17"/>
      <c r="J573" s="72" t="s">
        <v>1968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1988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13974</v>
      </c>
      <c r="G575" s="66">
        <v>0</v>
      </c>
      <c r="H575" s="66">
        <v>13974</v>
      </c>
      <c r="I575" s="17"/>
      <c r="J575" s="72" t="s">
        <v>1968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17"/>
      <c r="J576" s="72" t="s">
        <v>1988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1988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1148</v>
      </c>
      <c r="G578" s="66">
        <v>0</v>
      </c>
      <c r="H578" s="66">
        <v>1148</v>
      </c>
      <c r="I578" s="17"/>
      <c r="J578" s="72" t="s">
        <v>1968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1968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1968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1988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1968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1968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1988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1968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1968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20</v>
      </c>
      <c r="G587" s="66">
        <v>0</v>
      </c>
      <c r="H587" s="66">
        <v>20</v>
      </c>
      <c r="I587" s="39"/>
      <c r="J587" s="72" t="s">
        <v>1968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1968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1968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1968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17"/>
      <c r="J591" s="72" t="s">
        <v>1988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1989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1968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1968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39"/>
      <c r="J595" s="72" t="s">
        <v>1988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57967</v>
      </c>
      <c r="G596" s="66">
        <v>57967</v>
      </c>
      <c r="H596" s="66">
        <v>0</v>
      </c>
      <c r="I596" s="17"/>
      <c r="J596" s="72" t="s">
        <v>1968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89797</v>
      </c>
      <c r="G597" s="66">
        <v>78337</v>
      </c>
      <c r="H597" s="66">
        <v>11460</v>
      </c>
      <c r="I597" s="17"/>
      <c r="J597" s="72" t="s">
        <v>1968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493943</v>
      </c>
      <c r="G598" s="66">
        <v>357184</v>
      </c>
      <c r="H598" s="66">
        <v>136759</v>
      </c>
      <c r="I598" s="33"/>
      <c r="J598" s="72" t="s">
        <v>1988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1983</v>
      </c>
      <c r="B1" s="2"/>
      <c r="D1" s="2"/>
      <c r="E1" s="3"/>
      <c r="F1" s="4"/>
      <c r="R1" s="73" t="s">
        <v>1846</v>
      </c>
    </row>
    <row r="2" spans="1:27" ht="18">
      <c r="A2" s="5" t="s">
        <v>1984</v>
      </c>
      <c r="B2" s="2"/>
      <c r="C2" s="42"/>
      <c r="D2" s="2"/>
      <c r="E2" s="3"/>
      <c r="F2" s="4"/>
      <c r="R2" s="74"/>
      <c r="S2" s="75" t="str">
        <f>A1</f>
        <v>Square feet of office space authorized by building permits, December 2015</v>
      </c>
      <c r="T2" s="76"/>
      <c r="U2" s="76"/>
      <c r="V2" s="76"/>
      <c r="W2" s="76"/>
      <c r="X2" s="76"/>
      <c r="Y2" s="76"/>
      <c r="Z2" s="76"/>
      <c r="AA2" s="77"/>
    </row>
    <row r="3" spans="1:27" ht="12.75">
      <c r="A3" s="2"/>
      <c r="B3" s="2"/>
      <c r="D3" s="2"/>
      <c r="E3" s="2"/>
      <c r="F3" s="6"/>
      <c r="R3" s="78"/>
      <c r="S3" s="79" t="str">
        <f>A2</f>
        <v>Source:  New Jersey Department of Community Affairs, 2/8/16</v>
      </c>
      <c r="T3" s="79"/>
      <c r="U3" s="79"/>
      <c r="V3" s="79"/>
      <c r="W3" s="79"/>
      <c r="X3" s="79"/>
      <c r="Y3" s="79"/>
      <c r="Z3" s="79"/>
      <c r="AA3" s="80"/>
    </row>
    <row r="4" spans="1:27" ht="12.75">
      <c r="A4" s="2"/>
      <c r="B4" s="15">
        <v>1980</v>
      </c>
      <c r="D4" s="2"/>
      <c r="E4" s="2"/>
      <c r="F4" s="16"/>
      <c r="G4" s="17"/>
      <c r="H4" s="17"/>
      <c r="R4" s="81"/>
      <c r="S4" s="60"/>
      <c r="T4" s="60"/>
      <c r="U4" s="115" t="s">
        <v>1986</v>
      </c>
      <c r="V4" s="82"/>
      <c r="W4" s="82"/>
      <c r="X4" s="82"/>
      <c r="Y4" s="82" t="s">
        <v>1843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1844</v>
      </c>
      <c r="H5" s="17"/>
      <c r="R5" s="81"/>
      <c r="S5" s="60"/>
      <c r="T5" s="60"/>
      <c r="U5" s="83" t="str">
        <f>G5</f>
        <v>New</v>
      </c>
      <c r="V5" s="60"/>
      <c r="W5" s="60"/>
      <c r="X5" s="83"/>
      <c r="Y5" s="83" t="s">
        <v>1844</v>
      </c>
      <c r="Z5" s="83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1845</v>
      </c>
      <c r="H6" s="24" t="s">
        <v>1698</v>
      </c>
      <c r="J6" s="24" t="s">
        <v>1699</v>
      </c>
      <c r="R6" s="81"/>
      <c r="S6" s="84" t="str">
        <f>D6</f>
        <v>county</v>
      </c>
      <c r="T6" s="85" t="str">
        <f>F6</f>
        <v>Total</v>
      </c>
      <c r="U6" s="85" t="str">
        <f aca="true" t="shared" si="0" ref="U6:V21">G6</f>
        <v>construction</v>
      </c>
      <c r="V6" s="85" t="str">
        <f t="shared" si="0"/>
        <v>Additions</v>
      </c>
      <c r="W6" s="86"/>
      <c r="X6" s="87" t="s">
        <v>1697</v>
      </c>
      <c r="Y6" s="87" t="s">
        <v>1845</v>
      </c>
      <c r="Z6" s="87" t="s">
        <v>1698</v>
      </c>
      <c r="AA6" s="61"/>
    </row>
    <row r="7" spans="1:27" ht="13.5" thickTop="1">
      <c r="A7" s="27"/>
      <c r="B7" s="28"/>
      <c r="C7" s="8"/>
      <c r="D7" s="26" t="s">
        <v>7</v>
      </c>
      <c r="F7" s="36">
        <f>SUM(F31:F53)</f>
        <v>1</v>
      </c>
      <c r="G7" s="36">
        <f>SUM(G31:G53)</f>
        <v>1</v>
      </c>
      <c r="H7" s="36">
        <f>SUM(H31:H53)</f>
        <v>0</v>
      </c>
      <c r="I7" s="25"/>
      <c r="R7" s="81"/>
      <c r="S7" s="89" t="str">
        <f>D7</f>
        <v>Atlantic</v>
      </c>
      <c r="T7" s="89">
        <f>F7</f>
        <v>1</v>
      </c>
      <c r="U7" s="89">
        <f t="shared" si="0"/>
        <v>1</v>
      </c>
      <c r="V7" s="89">
        <f t="shared" si="0"/>
        <v>0</v>
      </c>
      <c r="W7" s="90"/>
      <c r="X7" s="36">
        <f>office_ytd!F7</f>
        <v>52550</v>
      </c>
      <c r="Y7" s="36">
        <f>office_ytd!G7</f>
        <v>48872</v>
      </c>
      <c r="Z7" s="36">
        <f>office_ytd!H7</f>
        <v>3678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56006</v>
      </c>
      <c r="G8" s="36">
        <f>SUM(G54:G123)</f>
        <v>54642</v>
      </c>
      <c r="H8" s="36">
        <f>SUM(H54:H123)</f>
        <v>1364</v>
      </c>
      <c r="I8" s="25"/>
      <c r="R8" s="81"/>
      <c r="S8" s="91" t="str">
        <f aca="true" t="shared" si="1" ref="S8:S28">D8</f>
        <v>Bergen</v>
      </c>
      <c r="T8" s="91">
        <f aca="true" t="shared" si="2" ref="T8:V28">F8</f>
        <v>56006</v>
      </c>
      <c r="U8" s="91">
        <f t="shared" si="0"/>
        <v>54642</v>
      </c>
      <c r="V8" s="91">
        <f t="shared" si="0"/>
        <v>1364</v>
      </c>
      <c r="W8" s="92"/>
      <c r="X8" s="36">
        <f>office_ytd!F8</f>
        <v>203726</v>
      </c>
      <c r="Y8" s="36">
        <f>office_ytd!G8</f>
        <v>134082</v>
      </c>
      <c r="Z8" s="36">
        <f>office_ytd!H8</f>
        <v>69644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24036</v>
      </c>
      <c r="G9" s="36">
        <f>SUM(G124:G163)</f>
        <v>22266</v>
      </c>
      <c r="H9" s="36">
        <f>SUM(H124:H163)</f>
        <v>1770</v>
      </c>
      <c r="I9" s="25"/>
      <c r="R9" s="81"/>
      <c r="S9" s="91" t="str">
        <f t="shared" si="1"/>
        <v>Burlington</v>
      </c>
      <c r="T9" s="91">
        <f t="shared" si="2"/>
        <v>24036</v>
      </c>
      <c r="U9" s="91">
        <f t="shared" si="0"/>
        <v>22266</v>
      </c>
      <c r="V9" s="91">
        <f t="shared" si="0"/>
        <v>1770</v>
      </c>
      <c r="W9" s="92"/>
      <c r="X9" s="36">
        <f>office_ytd!F9</f>
        <v>178329</v>
      </c>
      <c r="Y9" s="36">
        <f>office_ytd!G9</f>
        <v>162615</v>
      </c>
      <c r="Z9" s="36">
        <f>office_ytd!H9</f>
        <v>15714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6963</v>
      </c>
      <c r="G10" s="36">
        <f>SUM(G164:G201)</f>
        <v>2400</v>
      </c>
      <c r="H10" s="36">
        <f>SUM(H164:H200)</f>
        <v>4563</v>
      </c>
      <c r="I10" s="25"/>
      <c r="R10" s="81"/>
      <c r="S10" s="91" t="str">
        <f t="shared" si="1"/>
        <v>Camden</v>
      </c>
      <c r="T10" s="91">
        <f t="shared" si="2"/>
        <v>6963</v>
      </c>
      <c r="U10" s="91">
        <f t="shared" si="0"/>
        <v>2400</v>
      </c>
      <c r="V10" s="91">
        <f t="shared" si="0"/>
        <v>4563</v>
      </c>
      <c r="W10" s="92"/>
      <c r="X10" s="36">
        <f>office_ytd!F10</f>
        <v>268635</v>
      </c>
      <c r="Y10" s="36">
        <f>office_ytd!G10</f>
        <v>241952</v>
      </c>
      <c r="Z10" s="36">
        <f>office_ytd!H10</f>
        <v>26683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9329</v>
      </c>
      <c r="G11" s="36">
        <f>SUM(G201:G216)</f>
        <v>9329</v>
      </c>
      <c r="H11" s="36">
        <f>SUM(H201:H216)</f>
        <v>0</v>
      </c>
      <c r="I11" s="25"/>
      <c r="R11" s="81"/>
      <c r="S11" s="91" t="str">
        <f t="shared" si="1"/>
        <v>Cape May</v>
      </c>
      <c r="T11" s="91">
        <f t="shared" si="2"/>
        <v>9329</v>
      </c>
      <c r="U11" s="91">
        <f t="shared" si="0"/>
        <v>9329</v>
      </c>
      <c r="V11" s="91">
        <f t="shared" si="0"/>
        <v>0</v>
      </c>
      <c r="W11" s="92"/>
      <c r="X11" s="36">
        <f>office_ytd!F11</f>
        <v>52872</v>
      </c>
      <c r="Y11" s="36">
        <f>office_ytd!G11</f>
        <v>37351</v>
      </c>
      <c r="Z11" s="36">
        <f>office_ytd!H11</f>
        <v>15521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  <c r="R12" s="81"/>
      <c r="S12" s="91" t="str">
        <f t="shared" si="1"/>
        <v>Cumberland</v>
      </c>
      <c r="T12" s="91">
        <f t="shared" si="2"/>
        <v>0</v>
      </c>
      <c r="U12" s="91">
        <f t="shared" si="0"/>
        <v>0</v>
      </c>
      <c r="V12" s="91">
        <f t="shared" si="0"/>
        <v>0</v>
      </c>
      <c r="W12" s="92"/>
      <c r="X12" s="36">
        <f>office_ytd!F12</f>
        <v>96025</v>
      </c>
      <c r="Y12" s="36">
        <f>office_ytd!G12</f>
        <v>81364</v>
      </c>
      <c r="Z12" s="36">
        <f>office_ytd!H12</f>
        <v>14661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0</v>
      </c>
      <c r="G13" s="36">
        <f>SUM(G231:G252)</f>
        <v>0</v>
      </c>
      <c r="H13" s="36">
        <f>SUM(H231:H252)</f>
        <v>0</v>
      </c>
      <c r="I13" s="25"/>
      <c r="R13" s="81"/>
      <c r="S13" s="91" t="str">
        <f t="shared" si="1"/>
        <v>Essex</v>
      </c>
      <c r="T13" s="91">
        <f t="shared" si="2"/>
        <v>0</v>
      </c>
      <c r="U13" s="91">
        <f t="shared" si="0"/>
        <v>0</v>
      </c>
      <c r="V13" s="91">
        <f t="shared" si="0"/>
        <v>0</v>
      </c>
      <c r="W13" s="92"/>
      <c r="X13" s="36">
        <f>office_ytd!F13</f>
        <v>254035</v>
      </c>
      <c r="Y13" s="36">
        <f>office_ytd!G13</f>
        <v>106740</v>
      </c>
      <c r="Z13" s="36">
        <f>office_ytd!H13</f>
        <v>147295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19325</v>
      </c>
      <c r="G14" s="36">
        <f>SUM(G253:G276)</f>
        <v>19325</v>
      </c>
      <c r="H14" s="36">
        <f>SUM(H253:H276)</f>
        <v>0</v>
      </c>
      <c r="I14" s="25"/>
      <c r="R14" s="81"/>
      <c r="S14" s="91" t="str">
        <f t="shared" si="1"/>
        <v>Gloucester</v>
      </c>
      <c r="T14" s="91">
        <f t="shared" si="2"/>
        <v>19325</v>
      </c>
      <c r="U14" s="91">
        <f t="shared" si="0"/>
        <v>19325</v>
      </c>
      <c r="V14" s="91">
        <f t="shared" si="0"/>
        <v>0</v>
      </c>
      <c r="W14" s="92"/>
      <c r="X14" s="36">
        <f>office_ytd!F14</f>
        <v>164946</v>
      </c>
      <c r="Y14" s="36">
        <f>office_ytd!G14</f>
        <v>155433</v>
      </c>
      <c r="Z14" s="36">
        <f>office_ytd!H14</f>
        <v>9513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25539</v>
      </c>
      <c r="G15" s="36">
        <f>SUM(G277:G288)</f>
        <v>24241</v>
      </c>
      <c r="H15" s="36">
        <f>SUM(H277:H288)</f>
        <v>1298</v>
      </c>
      <c r="I15" s="25"/>
      <c r="R15" s="81"/>
      <c r="S15" s="91" t="str">
        <f t="shared" si="1"/>
        <v>Hudson</v>
      </c>
      <c r="T15" s="91">
        <f t="shared" si="2"/>
        <v>25539</v>
      </c>
      <c r="U15" s="91">
        <f t="shared" si="0"/>
        <v>24241</v>
      </c>
      <c r="V15" s="91">
        <f t="shared" si="0"/>
        <v>1298</v>
      </c>
      <c r="W15" s="92"/>
      <c r="X15" s="36">
        <f>office_ytd!F15</f>
        <v>229974</v>
      </c>
      <c r="Y15" s="36">
        <f>office_ytd!G15</f>
        <v>205502</v>
      </c>
      <c r="Z15" s="36">
        <f>office_ytd!H15</f>
        <v>24472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79</v>
      </c>
      <c r="G16" s="36">
        <f>SUM(G289:G314)</f>
        <v>0</v>
      </c>
      <c r="H16" s="36">
        <f>SUM(H289:H314)</f>
        <v>79</v>
      </c>
      <c r="I16" s="25"/>
      <c r="R16" s="81"/>
      <c r="S16" s="91" t="str">
        <f t="shared" si="1"/>
        <v>Hunterdon</v>
      </c>
      <c r="T16" s="91">
        <f t="shared" si="2"/>
        <v>79</v>
      </c>
      <c r="U16" s="91">
        <f t="shared" si="0"/>
        <v>0</v>
      </c>
      <c r="V16" s="91">
        <f t="shared" si="0"/>
        <v>79</v>
      </c>
      <c r="W16" s="92"/>
      <c r="X16" s="36">
        <f>office_ytd!F16</f>
        <v>30119</v>
      </c>
      <c r="Y16" s="36">
        <f>office_ytd!G16</f>
        <v>30037</v>
      </c>
      <c r="Z16" s="36">
        <f>office_ytd!H16</f>
        <v>82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8505</v>
      </c>
      <c r="G17" s="36">
        <f>SUM(G315:G327)</f>
        <v>8423</v>
      </c>
      <c r="H17" s="36">
        <f>SUM(H315:H327)</f>
        <v>82</v>
      </c>
      <c r="I17" s="25"/>
      <c r="R17" s="81"/>
      <c r="S17" s="91" t="str">
        <f t="shared" si="1"/>
        <v>Mercer</v>
      </c>
      <c r="T17" s="91">
        <f t="shared" si="2"/>
        <v>8505</v>
      </c>
      <c r="U17" s="91">
        <f t="shared" si="0"/>
        <v>8423</v>
      </c>
      <c r="V17" s="91">
        <f t="shared" si="0"/>
        <v>82</v>
      </c>
      <c r="W17" s="92"/>
      <c r="X17" s="36">
        <f>office_ytd!F17</f>
        <v>821678</v>
      </c>
      <c r="Y17" s="36">
        <f>office_ytd!G17</f>
        <v>732014</v>
      </c>
      <c r="Z17" s="36">
        <f>office_ytd!H17</f>
        <v>89664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23921</v>
      </c>
      <c r="G18" s="36">
        <f>SUM(G328:G352)</f>
        <v>15535</v>
      </c>
      <c r="H18" s="36">
        <f>SUM(H328:H352)</f>
        <v>8386</v>
      </c>
      <c r="I18" s="25"/>
      <c r="R18" s="81"/>
      <c r="S18" s="91" t="str">
        <f t="shared" si="1"/>
        <v>Middlesex</v>
      </c>
      <c r="T18" s="91">
        <f t="shared" si="2"/>
        <v>23921</v>
      </c>
      <c r="U18" s="91">
        <f t="shared" si="0"/>
        <v>15535</v>
      </c>
      <c r="V18" s="91">
        <f t="shared" si="0"/>
        <v>8386</v>
      </c>
      <c r="W18" s="92"/>
      <c r="X18" s="36">
        <f>office_ytd!F18</f>
        <v>934951</v>
      </c>
      <c r="Y18" s="36">
        <f>office_ytd!G18</f>
        <v>648522</v>
      </c>
      <c r="Z18" s="36">
        <f>office_ytd!H18</f>
        <v>286429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31097</v>
      </c>
      <c r="G19" s="36">
        <f>SUM(G353:G405)</f>
        <v>5476</v>
      </c>
      <c r="H19" s="36">
        <f>SUM(H353:H405)</f>
        <v>25621</v>
      </c>
      <c r="I19" s="25"/>
      <c r="R19" s="81"/>
      <c r="S19" s="91" t="str">
        <f t="shared" si="1"/>
        <v>Monmouth</v>
      </c>
      <c r="T19" s="91">
        <f t="shared" si="2"/>
        <v>31097</v>
      </c>
      <c r="U19" s="91">
        <f t="shared" si="0"/>
        <v>5476</v>
      </c>
      <c r="V19" s="91">
        <f t="shared" si="0"/>
        <v>25621</v>
      </c>
      <c r="W19" s="92"/>
      <c r="X19" s="36">
        <f>office_ytd!F19</f>
        <v>383767</v>
      </c>
      <c r="Y19" s="36">
        <f>office_ytd!G19</f>
        <v>292215</v>
      </c>
      <c r="Z19" s="36">
        <f>office_ytd!H19</f>
        <v>91552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1661</v>
      </c>
      <c r="G20" s="36">
        <f>SUM(G406:G444)</f>
        <v>1399</v>
      </c>
      <c r="H20" s="36">
        <f>SUM(H406:H444)</f>
        <v>262</v>
      </c>
      <c r="I20" s="25"/>
      <c r="R20" s="81"/>
      <c r="S20" s="91" t="str">
        <f t="shared" si="1"/>
        <v>Morris</v>
      </c>
      <c r="T20" s="91">
        <f t="shared" si="2"/>
        <v>1661</v>
      </c>
      <c r="U20" s="91">
        <f t="shared" si="0"/>
        <v>1399</v>
      </c>
      <c r="V20" s="91">
        <f t="shared" si="0"/>
        <v>262</v>
      </c>
      <c r="W20" s="92"/>
      <c r="X20" s="36">
        <f>office_ytd!F20</f>
        <v>283025</v>
      </c>
      <c r="Y20" s="36">
        <f>office_ytd!G20</f>
        <v>188677</v>
      </c>
      <c r="Z20" s="36">
        <f>office_ytd!H20</f>
        <v>94348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33859</v>
      </c>
      <c r="G21" s="36">
        <f>SUM(G445:G477)</f>
        <v>33859</v>
      </c>
      <c r="H21" s="36">
        <f>SUM(H445:H477)</f>
        <v>0</v>
      </c>
      <c r="I21" s="25"/>
      <c r="R21" s="81"/>
      <c r="S21" s="91" t="str">
        <f t="shared" si="1"/>
        <v>Ocean</v>
      </c>
      <c r="T21" s="91">
        <f t="shared" si="2"/>
        <v>33859</v>
      </c>
      <c r="U21" s="91">
        <f t="shared" si="0"/>
        <v>33859</v>
      </c>
      <c r="V21" s="91">
        <f t="shared" si="0"/>
        <v>0</v>
      </c>
      <c r="W21" s="92"/>
      <c r="X21" s="36">
        <f>office_ytd!F21</f>
        <v>338116</v>
      </c>
      <c r="Y21" s="36">
        <f>office_ytd!G21</f>
        <v>301515</v>
      </c>
      <c r="Z21" s="36">
        <f>office_ytd!H21</f>
        <v>36601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116179</v>
      </c>
      <c r="G22" s="36">
        <f>SUM(G478:G493)</f>
        <v>0</v>
      </c>
      <c r="H22" s="36">
        <f>SUM(H478:H493)</f>
        <v>116179</v>
      </c>
      <c r="I22" s="25"/>
      <c r="R22" s="81"/>
      <c r="S22" s="91" t="str">
        <f t="shared" si="1"/>
        <v>Passaic</v>
      </c>
      <c r="T22" s="91">
        <f t="shared" si="2"/>
        <v>116179</v>
      </c>
      <c r="U22" s="91">
        <f t="shared" si="2"/>
        <v>0</v>
      </c>
      <c r="V22" s="91">
        <f t="shared" si="2"/>
        <v>116179</v>
      </c>
      <c r="W22" s="92"/>
      <c r="X22" s="36">
        <f>office_ytd!F22</f>
        <v>239108</v>
      </c>
      <c r="Y22" s="36">
        <f>office_ytd!G22</f>
        <v>48305</v>
      </c>
      <c r="Z22" s="36">
        <f>office_ytd!H22</f>
        <v>190803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R23" s="81"/>
      <c r="S23" s="91" t="str">
        <f t="shared" si="1"/>
        <v>Salem</v>
      </c>
      <c r="T23" s="91">
        <f t="shared" si="2"/>
        <v>0</v>
      </c>
      <c r="U23" s="91">
        <f t="shared" si="2"/>
        <v>0</v>
      </c>
      <c r="V23" s="91">
        <f t="shared" si="2"/>
        <v>0</v>
      </c>
      <c r="W23" s="92"/>
      <c r="X23" s="36">
        <f>office_ytd!F23</f>
        <v>13546</v>
      </c>
      <c r="Y23" s="36">
        <f>office_ytd!G23</f>
        <v>12466</v>
      </c>
      <c r="Z23" s="36">
        <f>office_ytd!H23</f>
        <v>1080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19042</v>
      </c>
      <c r="G24" s="36">
        <f>SUM(G509:G529)</f>
        <v>18213</v>
      </c>
      <c r="H24" s="36">
        <f>SUM(H509:H529)</f>
        <v>829</v>
      </c>
      <c r="I24" s="25"/>
      <c r="R24" s="81"/>
      <c r="S24" s="91" t="str">
        <f t="shared" si="1"/>
        <v>Somerset</v>
      </c>
      <c r="T24" s="91">
        <f t="shared" si="2"/>
        <v>19042</v>
      </c>
      <c r="U24" s="91">
        <f t="shared" si="2"/>
        <v>18213</v>
      </c>
      <c r="V24" s="91">
        <f t="shared" si="2"/>
        <v>829</v>
      </c>
      <c r="W24" s="92"/>
      <c r="X24" s="36">
        <f>office_ytd!F24</f>
        <v>310313</v>
      </c>
      <c r="Y24" s="36">
        <f>office_ytd!G24</f>
        <v>299986</v>
      </c>
      <c r="Z24" s="36">
        <f>office_ytd!H24</f>
        <v>10327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  <c r="R25" s="81"/>
      <c r="S25" s="91" t="str">
        <f t="shared" si="1"/>
        <v>Sussex</v>
      </c>
      <c r="T25" s="91">
        <f t="shared" si="2"/>
        <v>0</v>
      </c>
      <c r="U25" s="91">
        <f t="shared" si="2"/>
        <v>0</v>
      </c>
      <c r="V25" s="91">
        <f t="shared" si="2"/>
        <v>0</v>
      </c>
      <c r="W25" s="92"/>
      <c r="X25" s="36">
        <f>office_ytd!F25</f>
        <v>40085</v>
      </c>
      <c r="Y25" s="36">
        <f>office_ytd!G25</f>
        <v>39402</v>
      </c>
      <c r="Z25" s="36">
        <f>office_ytd!H25</f>
        <v>683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20726</v>
      </c>
      <c r="G26" s="36">
        <f>SUM(G554:G574)</f>
        <v>20647</v>
      </c>
      <c r="H26" s="36">
        <f>SUM(H554:H574)</f>
        <v>79</v>
      </c>
      <c r="I26" s="25"/>
      <c r="R26" s="81"/>
      <c r="S26" s="91" t="str">
        <f t="shared" si="1"/>
        <v>Union</v>
      </c>
      <c r="T26" s="91">
        <f t="shared" si="2"/>
        <v>20726</v>
      </c>
      <c r="U26" s="91">
        <f t="shared" si="2"/>
        <v>20647</v>
      </c>
      <c r="V26" s="91">
        <f t="shared" si="2"/>
        <v>79</v>
      </c>
      <c r="W26" s="92"/>
      <c r="X26" s="36">
        <f>office_ytd!F26</f>
        <v>179098</v>
      </c>
      <c r="Y26" s="36">
        <f>office_ytd!G26</f>
        <v>124850</v>
      </c>
      <c r="Z26" s="36">
        <f>office_ytd!H26</f>
        <v>54248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40113</v>
      </c>
      <c r="G27" s="36">
        <f>SUM(G575:G597)</f>
        <v>24997</v>
      </c>
      <c r="H27" s="36">
        <f>SUM(H575:H597)</f>
        <v>15116</v>
      </c>
      <c r="I27" s="25"/>
      <c r="R27" s="81"/>
      <c r="S27" s="91" t="str">
        <f t="shared" si="1"/>
        <v>Warren</v>
      </c>
      <c r="T27" s="91">
        <f t="shared" si="2"/>
        <v>40113</v>
      </c>
      <c r="U27" s="91">
        <f t="shared" si="2"/>
        <v>24997</v>
      </c>
      <c r="V27" s="91">
        <f t="shared" si="2"/>
        <v>15116</v>
      </c>
      <c r="W27" s="92"/>
      <c r="X27" s="36">
        <f>office_ytd!F27</f>
        <v>162906</v>
      </c>
      <c r="Y27" s="36">
        <f>office_ytd!G27</f>
        <v>136304</v>
      </c>
      <c r="Z27" s="36">
        <f>office_ytd!H27</f>
        <v>26602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52280</v>
      </c>
      <c r="G28" s="36">
        <f>G598</f>
        <v>18144</v>
      </c>
      <c r="H28" s="36">
        <f>H598</f>
        <v>34136</v>
      </c>
      <c r="I28" s="25"/>
      <c r="R28" s="81"/>
      <c r="S28" s="91" t="str">
        <f t="shared" si="1"/>
        <v>State buildings</v>
      </c>
      <c r="T28" s="91">
        <f t="shared" si="2"/>
        <v>52280</v>
      </c>
      <c r="U28" s="91">
        <f t="shared" si="2"/>
        <v>18144</v>
      </c>
      <c r="V28" s="91">
        <f t="shared" si="2"/>
        <v>34136</v>
      </c>
      <c r="W28" s="92"/>
      <c r="X28" s="36">
        <f>office_ytd!F28</f>
        <v>493943</v>
      </c>
      <c r="Y28" s="36">
        <f>office_ytd!G28</f>
        <v>357184</v>
      </c>
      <c r="Z28" s="36">
        <f>office_ytd!H28</f>
        <v>136759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488661</v>
      </c>
      <c r="G29" s="36">
        <f>SUM(G7:G28)</f>
        <v>278897</v>
      </c>
      <c r="H29" s="36">
        <f>SUM(H7:H28)</f>
        <v>209764</v>
      </c>
      <c r="I29" s="25"/>
      <c r="R29" s="81"/>
      <c r="S29" s="92"/>
      <c r="T29" s="92"/>
      <c r="U29" s="92"/>
      <c r="V29" s="92"/>
      <c r="W29" s="91"/>
      <c r="X29" s="91"/>
      <c r="Y29" s="91"/>
      <c r="Z29" s="91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81"/>
      <c r="S30" s="93" t="str">
        <f>D29</f>
        <v>New Jersey</v>
      </c>
      <c r="T30" s="93">
        <f>SUM(T7:T28)</f>
        <v>488661</v>
      </c>
      <c r="U30" s="93">
        <f>SUM(U7:U28)</f>
        <v>278897</v>
      </c>
      <c r="V30" s="93">
        <f>SUM(V7:V28)</f>
        <v>209764</v>
      </c>
      <c r="W30" s="94"/>
      <c r="X30" s="93">
        <f>SUM(X7:X28)</f>
        <v>5731747</v>
      </c>
      <c r="Y30" s="93">
        <f>SUM(Y7:Y28)</f>
        <v>4385388</v>
      </c>
      <c r="Z30" s="93">
        <f>SUM(Z7:Z28)</f>
        <v>1346359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0</v>
      </c>
      <c r="G31" s="66">
        <v>0</v>
      </c>
      <c r="H31" s="66">
        <v>0</v>
      </c>
      <c r="I31" s="17"/>
      <c r="J31" s="134" t="s">
        <v>1968</v>
      </c>
      <c r="K31" s="69"/>
      <c r="L31" s="70"/>
      <c r="M31" s="71"/>
      <c r="N31" s="71"/>
      <c r="R31" s="95"/>
      <c r="S31" s="96"/>
      <c r="T31" s="96"/>
      <c r="U31" s="96"/>
      <c r="V31" s="96"/>
      <c r="W31" s="96"/>
      <c r="X31" s="96"/>
      <c r="Y31" s="96"/>
      <c r="Z31" s="96"/>
      <c r="AA31" s="97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0</v>
      </c>
      <c r="G32" s="66">
        <v>0</v>
      </c>
      <c r="H32" s="66">
        <v>0</v>
      </c>
      <c r="I32" s="17"/>
      <c r="J32" s="72" t="s">
        <v>1988</v>
      </c>
      <c r="K32" s="69"/>
      <c r="L32" s="70"/>
      <c r="M32" s="71"/>
      <c r="O32" s="71"/>
      <c r="R32" s="74"/>
      <c r="S32" s="76"/>
      <c r="T32" s="76"/>
      <c r="U32" s="76"/>
      <c r="V32" s="76"/>
      <c r="W32" s="76"/>
      <c r="X32" s="76"/>
      <c r="Y32" s="76"/>
      <c r="Z32" s="76"/>
      <c r="AA32" s="77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25"/>
      <c r="J33" s="72" t="s">
        <v>1968</v>
      </c>
      <c r="K33" s="69"/>
      <c r="L33" s="70"/>
      <c r="M33" s="71"/>
      <c r="N33" s="71"/>
      <c r="R33" s="98"/>
      <c r="S33" s="99" t="s">
        <v>1985</v>
      </c>
      <c r="T33" s="100">
        <v>470401</v>
      </c>
      <c r="U33" s="100">
        <v>456515</v>
      </c>
      <c r="V33" s="100">
        <v>13886</v>
      </c>
      <c r="W33" s="101"/>
      <c r="X33" s="100">
        <v>5325631</v>
      </c>
      <c r="Y33" s="100">
        <v>4537969</v>
      </c>
      <c r="Z33" s="100">
        <v>787662</v>
      </c>
      <c r="AA33" s="102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0</v>
      </c>
      <c r="G34" s="66">
        <v>0</v>
      </c>
      <c r="H34" s="66">
        <v>0</v>
      </c>
      <c r="I34" s="17"/>
      <c r="J34" s="72" t="s">
        <v>1988</v>
      </c>
      <c r="K34" s="69"/>
      <c r="L34" s="70"/>
      <c r="M34" s="71"/>
      <c r="O34" s="71"/>
      <c r="R34" s="78"/>
      <c r="S34" s="103"/>
      <c r="T34" s="79"/>
      <c r="U34" s="79"/>
      <c r="V34" s="79"/>
      <c r="W34" s="79"/>
      <c r="X34" s="79"/>
      <c r="Y34" s="79"/>
      <c r="Z34" s="79"/>
      <c r="AA34" s="80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1</v>
      </c>
      <c r="G35" s="66">
        <v>1</v>
      </c>
      <c r="H35" s="66">
        <v>0</v>
      </c>
      <c r="I35" s="39"/>
      <c r="J35" s="72" t="s">
        <v>1988</v>
      </c>
      <c r="K35" s="69"/>
      <c r="L35" s="70"/>
      <c r="M35" s="71"/>
      <c r="O35" s="71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1988</v>
      </c>
      <c r="K36" s="69"/>
      <c r="L36" s="70"/>
      <c r="M36" s="71"/>
      <c r="O36" s="71"/>
    </row>
    <row r="37" spans="1:14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25"/>
      <c r="J37" s="72" t="s">
        <v>1968</v>
      </c>
      <c r="K37" s="69"/>
      <c r="L37" s="70"/>
      <c r="M37" s="71"/>
      <c r="N37" s="71"/>
    </row>
    <row r="38" spans="1:14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0</v>
      </c>
      <c r="G38" s="66">
        <v>0</v>
      </c>
      <c r="H38" s="66">
        <v>0</v>
      </c>
      <c r="I38" s="39"/>
      <c r="J38" s="72" t="s">
        <v>1988</v>
      </c>
      <c r="K38" s="69"/>
      <c r="L38" s="70"/>
      <c r="M38" s="71"/>
      <c r="N38" s="71"/>
    </row>
    <row r="39" spans="1:15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1988</v>
      </c>
      <c r="K39" s="69"/>
      <c r="L39" s="70"/>
      <c r="M39" s="71"/>
      <c r="O39" s="71"/>
    </row>
    <row r="40" spans="1:14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25"/>
      <c r="J40" s="72" t="s">
        <v>1968</v>
      </c>
      <c r="K40" s="69"/>
      <c r="L40" s="70"/>
      <c r="M40" s="71"/>
      <c r="N40" s="71"/>
    </row>
    <row r="41" spans="1:14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0</v>
      </c>
      <c r="G41" s="66">
        <v>0</v>
      </c>
      <c r="H41" s="66">
        <v>0</v>
      </c>
      <c r="I41" s="17"/>
      <c r="J41" s="72" t="s">
        <v>1968</v>
      </c>
      <c r="K41" s="69"/>
      <c r="L41" s="70"/>
      <c r="M41" s="71"/>
      <c r="N41" s="71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1968</v>
      </c>
      <c r="K42" s="69"/>
      <c r="L42" s="70"/>
      <c r="M42" s="71"/>
      <c r="N42" s="71"/>
    </row>
    <row r="43" spans="1:15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0</v>
      </c>
      <c r="G43" s="66">
        <v>0</v>
      </c>
      <c r="H43" s="66">
        <v>0</v>
      </c>
      <c r="I43" s="39"/>
      <c r="J43" s="72" t="s">
        <v>1968</v>
      </c>
      <c r="K43" s="69"/>
      <c r="L43" s="70"/>
      <c r="M43" s="71"/>
      <c r="O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1988</v>
      </c>
      <c r="K44" s="69"/>
      <c r="L44" s="70"/>
      <c r="M44" s="71"/>
      <c r="N44" s="71"/>
    </row>
    <row r="45" spans="1:15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1968</v>
      </c>
      <c r="K45" s="69"/>
      <c r="L45" s="70"/>
      <c r="M45" s="71"/>
      <c r="O45" s="71"/>
    </row>
    <row r="46" spans="1:14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0</v>
      </c>
      <c r="G46" s="66">
        <v>0</v>
      </c>
      <c r="H46" s="66">
        <v>0</v>
      </c>
      <c r="I46" s="17"/>
      <c r="J46" s="72" t="s">
        <v>1968</v>
      </c>
      <c r="K46" s="69"/>
      <c r="L46" s="70"/>
      <c r="M46" s="71"/>
      <c r="N46" s="71"/>
    </row>
    <row r="47" spans="1:14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1988</v>
      </c>
      <c r="K47" s="69"/>
      <c r="L47" s="70"/>
      <c r="M47" s="71"/>
      <c r="N47" s="71"/>
    </row>
    <row r="48" spans="1:14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0</v>
      </c>
      <c r="G48" s="66">
        <v>0</v>
      </c>
      <c r="H48" s="66">
        <v>0</v>
      </c>
      <c r="I48" s="17"/>
      <c r="J48" s="72" t="s">
        <v>1968</v>
      </c>
      <c r="K48" s="69"/>
      <c r="L48" s="70"/>
      <c r="M48" s="71"/>
      <c r="N48" s="71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1988</v>
      </c>
      <c r="K49" s="69"/>
      <c r="L49" s="70"/>
      <c r="M49" s="71"/>
      <c r="N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1968</v>
      </c>
      <c r="K50" s="69"/>
      <c r="L50" s="70"/>
      <c r="M50" s="71"/>
      <c r="N50" s="71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1968</v>
      </c>
      <c r="K51" s="69"/>
      <c r="L51" s="70"/>
      <c r="M51" s="71"/>
      <c r="N51" s="71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39"/>
      <c r="J52" s="72" t="s">
        <v>1988</v>
      </c>
      <c r="K52" s="69"/>
      <c r="L52" s="70"/>
      <c r="M52" s="71"/>
      <c r="N52" s="71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1968</v>
      </c>
      <c r="K53" s="69"/>
      <c r="L53" s="70"/>
      <c r="M53" s="71"/>
      <c r="N53" s="71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1968</v>
      </c>
      <c r="K54" s="69"/>
      <c r="L54" s="70"/>
      <c r="M54" s="71"/>
      <c r="N54" s="71"/>
    </row>
    <row r="55" spans="1:15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1988</v>
      </c>
      <c r="K55" s="69"/>
      <c r="L55" s="70"/>
      <c r="M55" s="71"/>
      <c r="N55" s="71"/>
      <c r="O55" s="71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39"/>
      <c r="J56" s="72" t="s">
        <v>1968</v>
      </c>
      <c r="K56" s="69"/>
      <c r="L56" s="70"/>
      <c r="M56" s="71"/>
      <c r="O56" s="71"/>
    </row>
    <row r="57" spans="1:15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1968</v>
      </c>
      <c r="K57" s="69"/>
      <c r="L57" s="70"/>
      <c r="M57" s="71"/>
      <c r="O57" s="71"/>
    </row>
    <row r="58" spans="1:15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1968</v>
      </c>
      <c r="K58" s="69"/>
      <c r="L58" s="70"/>
      <c r="M58" s="71"/>
      <c r="O58" s="71"/>
    </row>
    <row r="59" spans="1:15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1988</v>
      </c>
      <c r="K59" s="69"/>
      <c r="L59" s="70"/>
      <c r="M59" s="71"/>
      <c r="O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1968</v>
      </c>
      <c r="K60" s="69"/>
      <c r="L60" s="70"/>
      <c r="M60" s="71"/>
      <c r="N60" s="71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1968</v>
      </c>
      <c r="K61" s="69"/>
      <c r="L61" s="70"/>
      <c r="M61" s="71"/>
      <c r="N61" s="71"/>
    </row>
    <row r="62" spans="1:15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25"/>
      <c r="J62" s="72" t="s">
        <v>1968</v>
      </c>
      <c r="K62" s="69"/>
      <c r="L62" s="70"/>
      <c r="M62" s="71"/>
      <c r="O62" s="71"/>
    </row>
    <row r="63" spans="1:15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 t="s">
        <v>1708</v>
      </c>
      <c r="G63" s="66" t="s">
        <v>1708</v>
      </c>
      <c r="H63" s="66" t="s">
        <v>1708</v>
      </c>
      <c r="I63" s="39"/>
      <c r="J63" s="25" t="s">
        <v>1708</v>
      </c>
      <c r="K63" s="69"/>
      <c r="L63" s="70"/>
      <c r="M63" s="71"/>
      <c r="O63" s="71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0</v>
      </c>
      <c r="G64" s="66">
        <v>0</v>
      </c>
      <c r="H64" s="66">
        <v>0</v>
      </c>
      <c r="I64" s="17"/>
      <c r="J64" s="72" t="s">
        <v>1988</v>
      </c>
      <c r="K64" s="69"/>
      <c r="L64" s="70"/>
      <c r="M64" s="71"/>
      <c r="O64" s="71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0</v>
      </c>
      <c r="G65" s="66">
        <v>0</v>
      </c>
      <c r="H65" s="66">
        <v>0</v>
      </c>
      <c r="I65" s="17"/>
      <c r="J65" s="72" t="s">
        <v>1968</v>
      </c>
      <c r="K65" s="69"/>
      <c r="L65" s="70"/>
      <c r="M65" s="71"/>
      <c r="N65" s="71"/>
    </row>
    <row r="66" spans="1:14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48600</v>
      </c>
      <c r="G66" s="66">
        <v>48600</v>
      </c>
      <c r="H66" s="66">
        <v>0</v>
      </c>
      <c r="I66" s="17"/>
      <c r="J66" s="72" t="s">
        <v>1968</v>
      </c>
      <c r="K66" s="69"/>
      <c r="L66" s="70"/>
      <c r="M66" s="71"/>
      <c r="N66" s="71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1988</v>
      </c>
      <c r="K67" s="69"/>
      <c r="L67" s="70"/>
      <c r="M67" s="71"/>
      <c r="N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 t="s">
        <v>1708</v>
      </c>
      <c r="G68" s="66" t="s">
        <v>1708</v>
      </c>
      <c r="H68" s="66" t="s">
        <v>1708</v>
      </c>
      <c r="I68" s="17"/>
      <c r="J68" s="25" t="s">
        <v>1708</v>
      </c>
      <c r="K68" s="69"/>
      <c r="L68" s="70"/>
      <c r="M68" s="71"/>
      <c r="N68" s="71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0</v>
      </c>
      <c r="G69" s="66">
        <v>0</v>
      </c>
      <c r="H69" s="66">
        <v>0</v>
      </c>
      <c r="I69" s="17"/>
      <c r="J69" s="72" t="s">
        <v>1968</v>
      </c>
      <c r="K69" s="69"/>
      <c r="L69" s="70"/>
      <c r="M69" s="71"/>
      <c r="N69" s="71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1968</v>
      </c>
      <c r="K70" s="69"/>
      <c r="L70" s="70"/>
      <c r="M70" s="71"/>
      <c r="O70" s="71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1968</v>
      </c>
      <c r="K71" s="69"/>
      <c r="L71" s="70"/>
      <c r="M71" s="71"/>
      <c r="N71" s="71"/>
      <c r="O71" s="71"/>
    </row>
    <row r="72" spans="1:15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17"/>
      <c r="J72" s="72" t="s">
        <v>1968</v>
      </c>
      <c r="K72" s="69"/>
      <c r="L72" s="70"/>
      <c r="M72" s="71"/>
      <c r="O72" s="71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1968</v>
      </c>
      <c r="K73" s="69"/>
      <c r="L73" s="70"/>
      <c r="M73" s="71"/>
      <c r="O73" s="71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1968</v>
      </c>
      <c r="K74" s="69"/>
      <c r="L74" s="70"/>
      <c r="M74" s="71"/>
      <c r="O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1968</v>
      </c>
      <c r="K75" s="69"/>
      <c r="L75" s="70"/>
      <c r="M75" s="71"/>
      <c r="N75" s="71"/>
    </row>
    <row r="76" spans="1:15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0</v>
      </c>
      <c r="G76" s="66">
        <v>0</v>
      </c>
      <c r="H76" s="66">
        <v>0</v>
      </c>
      <c r="I76" s="17"/>
      <c r="J76" s="72" t="s">
        <v>1968</v>
      </c>
      <c r="K76" s="69"/>
      <c r="L76" s="70"/>
      <c r="M76" s="71"/>
      <c r="O76" s="71"/>
    </row>
    <row r="77" spans="1:14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17"/>
      <c r="J77" s="72" t="s">
        <v>1968</v>
      </c>
      <c r="K77" s="69"/>
      <c r="L77" s="70"/>
      <c r="M77" s="71"/>
      <c r="N77" s="71"/>
    </row>
    <row r="78" spans="1:14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17"/>
      <c r="J78" s="72" t="s">
        <v>1968</v>
      </c>
      <c r="K78" s="69"/>
      <c r="L78" s="70"/>
      <c r="M78" s="71"/>
      <c r="N78" s="71"/>
    </row>
    <row r="79" spans="1:14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1968</v>
      </c>
      <c r="K79" s="69"/>
      <c r="L79" s="70"/>
      <c r="M79" s="71"/>
      <c r="N79" s="71"/>
    </row>
    <row r="80" spans="1:14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1968</v>
      </c>
      <c r="K80" s="69"/>
      <c r="L80" s="70"/>
      <c r="M80" s="71"/>
      <c r="N80" s="71"/>
    </row>
    <row r="81" spans="1:14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1968</v>
      </c>
      <c r="K81" s="69"/>
      <c r="L81" s="70"/>
      <c r="M81" s="71"/>
      <c r="N81" s="71"/>
    </row>
    <row r="82" spans="1:15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1968</v>
      </c>
      <c r="K82" s="69"/>
      <c r="L82" s="70"/>
      <c r="M82" s="71"/>
      <c r="N82" s="71"/>
      <c r="O82" s="71"/>
    </row>
    <row r="83" spans="1:14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0</v>
      </c>
      <c r="G83" s="66">
        <v>0</v>
      </c>
      <c r="H83" s="66">
        <v>0</v>
      </c>
      <c r="I83" s="17"/>
      <c r="J83" s="72" t="s">
        <v>1968</v>
      </c>
      <c r="K83" s="69"/>
      <c r="L83" s="70"/>
      <c r="M83" s="71"/>
      <c r="N83" s="71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1364</v>
      </c>
      <c r="G84" s="66">
        <v>0</v>
      </c>
      <c r="H84" s="66">
        <v>1364</v>
      </c>
      <c r="I84" s="17"/>
      <c r="J84" s="72" t="s">
        <v>1968</v>
      </c>
      <c r="K84" s="69"/>
      <c r="L84" s="70"/>
      <c r="M84" s="71"/>
      <c r="O84" s="71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0</v>
      </c>
      <c r="G85" s="66">
        <v>0</v>
      </c>
      <c r="H85" s="66">
        <v>0</v>
      </c>
      <c r="I85" s="17"/>
      <c r="J85" s="72" t="s">
        <v>1968</v>
      </c>
      <c r="K85" s="69"/>
      <c r="L85" s="70"/>
      <c r="M85" s="71"/>
      <c r="O85" s="71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0</v>
      </c>
      <c r="G86" s="66">
        <v>0</v>
      </c>
      <c r="H86" s="66">
        <v>0</v>
      </c>
      <c r="I86" s="17"/>
      <c r="J86" s="72" t="s">
        <v>1968</v>
      </c>
      <c r="K86" s="69"/>
      <c r="L86" s="70"/>
      <c r="M86" s="71"/>
      <c r="N86" s="71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1968</v>
      </c>
      <c r="K87" s="69"/>
      <c r="L87" s="70"/>
      <c r="M87" s="71"/>
      <c r="N87" s="71"/>
      <c r="O87" s="71"/>
    </row>
    <row r="88" spans="1:15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1968</v>
      </c>
      <c r="K88" s="69"/>
      <c r="L88" s="70"/>
      <c r="M88" s="71"/>
      <c r="O88" s="71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0</v>
      </c>
      <c r="G89" s="66">
        <v>0</v>
      </c>
      <c r="H89" s="66">
        <v>0</v>
      </c>
      <c r="I89" s="17"/>
      <c r="J89" s="72" t="s">
        <v>1968</v>
      </c>
      <c r="K89" s="69"/>
      <c r="L89" s="70"/>
      <c r="M89" s="71"/>
      <c r="N89" s="71"/>
    </row>
    <row r="90" spans="1:15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1968</v>
      </c>
      <c r="K90" s="69"/>
      <c r="L90" s="70"/>
      <c r="M90" s="71"/>
      <c r="O90" s="71"/>
    </row>
    <row r="91" spans="1:14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1968</v>
      </c>
      <c r="K91" s="69"/>
      <c r="L91" s="70"/>
      <c r="M91" s="71"/>
      <c r="N91" s="71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1968</v>
      </c>
      <c r="K92" s="69"/>
      <c r="L92" s="70"/>
      <c r="M92" s="71"/>
      <c r="N92" s="71"/>
      <c r="O92" s="71"/>
    </row>
    <row r="93" spans="1:14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1968</v>
      </c>
      <c r="K93" s="69"/>
      <c r="L93" s="70"/>
      <c r="M93" s="71"/>
      <c r="N93" s="71"/>
    </row>
    <row r="94" spans="1:15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1968</v>
      </c>
      <c r="K94" s="69"/>
      <c r="L94" s="70"/>
      <c r="M94" s="71"/>
      <c r="N94" s="71"/>
      <c r="O94" s="71"/>
    </row>
    <row r="95" spans="1:15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1968</v>
      </c>
      <c r="K95" s="69"/>
      <c r="L95" s="70"/>
      <c r="M95" s="71"/>
      <c r="O95" s="71"/>
    </row>
    <row r="96" spans="1:15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1968</v>
      </c>
      <c r="K96" s="69"/>
      <c r="L96" s="70"/>
      <c r="M96" s="71"/>
      <c r="O96" s="71"/>
    </row>
    <row r="97" spans="1:15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1968</v>
      </c>
      <c r="K97" s="69"/>
      <c r="L97" s="70"/>
      <c r="M97" s="71"/>
      <c r="O97" s="71"/>
    </row>
    <row r="98" spans="1:14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0</v>
      </c>
      <c r="G98" s="66">
        <v>0</v>
      </c>
      <c r="H98" s="66">
        <v>0</v>
      </c>
      <c r="I98" s="17"/>
      <c r="J98" s="72" t="s">
        <v>1988</v>
      </c>
      <c r="K98" s="69"/>
      <c r="L98" s="70"/>
      <c r="M98" s="71"/>
      <c r="N98" s="71"/>
    </row>
    <row r="99" spans="1:14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0</v>
      </c>
      <c r="G99" s="66">
        <v>0</v>
      </c>
      <c r="H99" s="66">
        <v>0</v>
      </c>
      <c r="I99" s="17"/>
      <c r="J99" s="72" t="s">
        <v>1968</v>
      </c>
      <c r="K99" s="69"/>
      <c r="L99" s="70"/>
      <c r="M99" s="71"/>
      <c r="N99" s="71"/>
    </row>
    <row r="100" spans="1:15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0</v>
      </c>
      <c r="G100" s="66">
        <v>0</v>
      </c>
      <c r="H100" s="66">
        <v>0</v>
      </c>
      <c r="I100" s="17"/>
      <c r="J100" s="72" t="s">
        <v>1988</v>
      </c>
      <c r="K100" s="69"/>
      <c r="L100" s="70"/>
      <c r="M100" s="71"/>
      <c r="N100" s="71"/>
      <c r="O100" s="71"/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1968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0</v>
      </c>
      <c r="G102" s="66">
        <v>0</v>
      </c>
      <c r="H102" s="66">
        <v>0</v>
      </c>
      <c r="I102" s="17"/>
      <c r="J102" s="72" t="s">
        <v>1968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1968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1988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0</v>
      </c>
      <c r="G105" s="66">
        <v>0</v>
      </c>
      <c r="H105" s="66">
        <v>0</v>
      </c>
      <c r="I105" s="17"/>
      <c r="J105" s="72" t="s">
        <v>1968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0</v>
      </c>
      <c r="G106" s="66">
        <v>0</v>
      </c>
      <c r="H106" s="66">
        <v>0</v>
      </c>
      <c r="I106" s="17"/>
      <c r="J106" s="72" t="s">
        <v>1968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39"/>
      <c r="J107" s="72" t="s">
        <v>1968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1968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1968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1988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1968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1988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1968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6042</v>
      </c>
      <c r="G114" s="66">
        <v>6042</v>
      </c>
      <c r="H114" s="66">
        <v>0</v>
      </c>
      <c r="I114" s="17"/>
      <c r="J114" s="72" t="s">
        <v>1968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0</v>
      </c>
      <c r="G115" s="66">
        <v>0</v>
      </c>
      <c r="H115" s="66">
        <v>0</v>
      </c>
      <c r="I115" s="17"/>
      <c r="J115" s="72" t="s">
        <v>1968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0</v>
      </c>
      <c r="G116" s="66">
        <v>0</v>
      </c>
      <c r="H116" s="66">
        <v>0</v>
      </c>
      <c r="I116" s="17"/>
      <c r="J116" s="72" t="s">
        <v>1968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1968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25"/>
      <c r="J118" s="72" t="s">
        <v>1968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72" t="s">
        <v>1988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17"/>
      <c r="J120" s="72" t="s">
        <v>1968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1968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1968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39"/>
      <c r="J123" s="72" t="s">
        <v>1968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0</v>
      </c>
      <c r="G124" s="66">
        <v>0</v>
      </c>
      <c r="H124" s="66">
        <v>0</v>
      </c>
      <c r="I124" s="39"/>
      <c r="J124" s="72" t="s">
        <v>1968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1968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1968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0</v>
      </c>
      <c r="G127" s="66">
        <v>0</v>
      </c>
      <c r="H127" s="66">
        <v>0</v>
      </c>
      <c r="I127" s="17"/>
      <c r="J127" s="72" t="s">
        <v>1968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1968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0</v>
      </c>
      <c r="G129" s="66">
        <v>0</v>
      </c>
      <c r="H129" s="66">
        <v>0</v>
      </c>
      <c r="I129" s="17"/>
      <c r="J129" s="72" t="s">
        <v>1988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0</v>
      </c>
      <c r="G130" s="66">
        <v>0</v>
      </c>
      <c r="H130" s="66">
        <v>0</v>
      </c>
      <c r="I130" s="17"/>
      <c r="J130" s="72" t="s">
        <v>1968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0</v>
      </c>
      <c r="G131" s="66">
        <v>0</v>
      </c>
      <c r="H131" s="66">
        <v>0</v>
      </c>
      <c r="I131" s="17"/>
      <c r="J131" s="72" t="s">
        <v>1988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1968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0</v>
      </c>
      <c r="G133" s="66">
        <v>0</v>
      </c>
      <c r="H133" s="66">
        <v>0</v>
      </c>
      <c r="I133" s="17"/>
      <c r="J133" s="72" t="s">
        <v>1988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0</v>
      </c>
      <c r="G134" s="66">
        <v>0</v>
      </c>
      <c r="H134" s="66">
        <v>0</v>
      </c>
      <c r="I134" s="17"/>
      <c r="J134" s="72" t="s">
        <v>1968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1968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0</v>
      </c>
      <c r="G136" s="66">
        <v>0</v>
      </c>
      <c r="H136" s="66">
        <v>0</v>
      </c>
      <c r="I136" s="17"/>
      <c r="J136" s="72" t="s">
        <v>1968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17"/>
      <c r="J137" s="72" t="s">
        <v>1968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0</v>
      </c>
      <c r="G138" s="66">
        <v>0</v>
      </c>
      <c r="H138" s="66">
        <v>0</v>
      </c>
      <c r="I138" s="17"/>
      <c r="J138" s="72" t="s">
        <v>1968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1968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0</v>
      </c>
      <c r="G140" s="66">
        <v>0</v>
      </c>
      <c r="H140" s="66">
        <v>0</v>
      </c>
      <c r="I140" s="17"/>
      <c r="J140" s="72" t="s">
        <v>1968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1968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20191</v>
      </c>
      <c r="G142" s="66">
        <v>20191</v>
      </c>
      <c r="H142" s="66">
        <v>0</v>
      </c>
      <c r="I142" s="17"/>
      <c r="J142" s="72" t="s">
        <v>1968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1770</v>
      </c>
      <c r="G143" s="66">
        <v>0</v>
      </c>
      <c r="H143" s="66">
        <v>1770</v>
      </c>
      <c r="I143" s="17"/>
      <c r="J143" s="72" t="s">
        <v>1968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1968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1988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1968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0</v>
      </c>
      <c r="G147" s="66">
        <v>0</v>
      </c>
      <c r="H147" s="66">
        <v>0</v>
      </c>
      <c r="I147" s="17"/>
      <c r="J147" s="72" t="s">
        <v>1968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1968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1988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1968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1968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1968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1968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1968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1968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0</v>
      </c>
      <c r="G156" s="66">
        <v>0</v>
      </c>
      <c r="H156" s="66">
        <v>0</v>
      </c>
      <c r="I156" s="17"/>
      <c r="J156" s="72" t="s">
        <v>1988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0</v>
      </c>
      <c r="G157" s="66">
        <v>0</v>
      </c>
      <c r="H157" s="66">
        <v>0</v>
      </c>
      <c r="I157" s="17"/>
      <c r="J157" s="72" t="s">
        <v>1968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1988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1968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1968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2075</v>
      </c>
      <c r="G161" s="66">
        <v>2075</v>
      </c>
      <c r="H161" s="66">
        <v>0</v>
      </c>
      <c r="I161" s="17"/>
      <c r="J161" s="72" t="s">
        <v>1988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39"/>
      <c r="J162" s="72" t="s">
        <v>1968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0</v>
      </c>
      <c r="G163" s="66">
        <v>0</v>
      </c>
      <c r="H163" s="66">
        <v>0</v>
      </c>
      <c r="I163" s="17"/>
      <c r="J163" s="72" t="s">
        <v>1988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39"/>
      <c r="J164" s="72" t="s">
        <v>1988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39"/>
      <c r="J165" s="72" t="s">
        <v>1968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0</v>
      </c>
      <c r="G166" s="66">
        <v>0</v>
      </c>
      <c r="H166" s="66">
        <v>0</v>
      </c>
      <c r="I166" s="17"/>
      <c r="J166" s="72" t="s">
        <v>1968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0</v>
      </c>
      <c r="G167" s="66">
        <v>0</v>
      </c>
      <c r="H167" s="66">
        <v>0</v>
      </c>
      <c r="I167" s="17"/>
      <c r="J167" s="72" t="s">
        <v>1968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17"/>
      <c r="J168" s="72" t="s">
        <v>1988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0</v>
      </c>
      <c r="G169" s="66">
        <v>0</v>
      </c>
      <c r="H169" s="66">
        <v>0</v>
      </c>
      <c r="I169" s="17"/>
      <c r="J169" s="72" t="s">
        <v>1968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1968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0</v>
      </c>
      <c r="G171" s="66">
        <v>0</v>
      </c>
      <c r="H171" s="66">
        <v>0</v>
      </c>
      <c r="I171" s="17"/>
      <c r="J171" s="72" t="s">
        <v>1988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0</v>
      </c>
      <c r="G172" s="66">
        <v>0</v>
      </c>
      <c r="H172" s="66">
        <v>0</v>
      </c>
      <c r="I172" s="17"/>
      <c r="J172" s="72" t="s">
        <v>1968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1968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0</v>
      </c>
      <c r="G174" s="66">
        <v>0</v>
      </c>
      <c r="H174" s="66">
        <v>0</v>
      </c>
      <c r="I174" s="17"/>
      <c r="J174" s="72" t="s">
        <v>1988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1968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39"/>
      <c r="J176" s="72" t="s">
        <v>1968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0</v>
      </c>
      <c r="G177" s="66">
        <v>0</v>
      </c>
      <c r="H177" s="66">
        <v>0</v>
      </c>
      <c r="I177" s="39"/>
      <c r="J177" s="72" t="s">
        <v>1968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4499</v>
      </c>
      <c r="G178" s="66">
        <v>0</v>
      </c>
      <c r="H178" s="66">
        <v>4499</v>
      </c>
      <c r="I178" s="17"/>
      <c r="J178" s="72" t="s">
        <v>1988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0</v>
      </c>
      <c r="G179" s="66">
        <v>0</v>
      </c>
      <c r="H179" s="66">
        <v>0</v>
      </c>
      <c r="I179" s="17"/>
      <c r="J179" s="72" t="s">
        <v>1988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0</v>
      </c>
      <c r="G180" s="66">
        <v>0</v>
      </c>
      <c r="H180" s="66">
        <v>0</v>
      </c>
      <c r="I180" s="17"/>
      <c r="J180" s="72" t="s">
        <v>1988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39"/>
      <c r="J181" s="72" t="s">
        <v>1968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1968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1968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0</v>
      </c>
      <c r="G184" s="66">
        <v>0</v>
      </c>
      <c r="H184" s="66">
        <v>0</v>
      </c>
      <c r="I184" s="17"/>
      <c r="J184" s="72" t="s">
        <v>1988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2400</v>
      </c>
      <c r="G185" s="66">
        <v>2400</v>
      </c>
      <c r="H185" s="66">
        <v>0</v>
      </c>
      <c r="I185" s="17"/>
      <c r="J185" s="72" t="s">
        <v>1968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39"/>
      <c r="J186" s="72" t="s">
        <v>1968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39"/>
      <c r="J187" s="72" t="s">
        <v>1988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0</v>
      </c>
      <c r="G188" s="66">
        <v>0</v>
      </c>
      <c r="H188" s="66">
        <v>0</v>
      </c>
      <c r="I188" s="17"/>
      <c r="J188" s="72" t="s">
        <v>1968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64</v>
      </c>
      <c r="G189" s="66">
        <v>0</v>
      </c>
      <c r="H189" s="66">
        <v>64</v>
      </c>
      <c r="I189" s="17"/>
      <c r="J189" s="72" t="s">
        <v>1968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1968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39"/>
      <c r="J191" s="72" t="s">
        <v>1988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1968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0</v>
      </c>
      <c r="G193" s="66">
        <v>0</v>
      </c>
      <c r="H193" s="66">
        <v>0</v>
      </c>
      <c r="I193" s="17"/>
      <c r="J193" s="72" t="s">
        <v>1968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17"/>
      <c r="J194" s="72" t="s">
        <v>1968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1988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1988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1968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1968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 t="s">
        <v>1708</v>
      </c>
      <c r="G200" s="66" t="s">
        <v>1708</v>
      </c>
      <c r="H200" s="66" t="s">
        <v>1708</v>
      </c>
      <c r="I200" s="17"/>
      <c r="J200" s="25" t="s">
        <v>1708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1968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1968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1968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1988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1968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0</v>
      </c>
      <c r="G206" s="66">
        <v>0</v>
      </c>
      <c r="H206" s="66">
        <v>0</v>
      </c>
      <c r="I206" s="17"/>
      <c r="J206" s="72" t="s">
        <v>1968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4749</v>
      </c>
      <c r="G207" s="66">
        <v>4749</v>
      </c>
      <c r="H207" s="66">
        <v>0</v>
      </c>
      <c r="I207" s="17"/>
      <c r="J207" s="72" t="s">
        <v>1968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1968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4580</v>
      </c>
      <c r="G209" s="66">
        <v>4580</v>
      </c>
      <c r="H209" s="66">
        <v>0</v>
      </c>
      <c r="I209" s="17"/>
      <c r="J209" s="72" t="s">
        <v>1968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1968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0</v>
      </c>
      <c r="G211" s="66">
        <v>0</v>
      </c>
      <c r="H211" s="66">
        <v>0</v>
      </c>
      <c r="I211" s="17"/>
      <c r="J211" s="72" t="s">
        <v>1968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0</v>
      </c>
      <c r="G212" s="66">
        <v>0</v>
      </c>
      <c r="H212" s="66">
        <v>0</v>
      </c>
      <c r="I212" s="17"/>
      <c r="J212" s="72" t="s">
        <v>1968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1968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1968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0</v>
      </c>
      <c r="G215" s="66">
        <v>0</v>
      </c>
      <c r="H215" s="66">
        <v>0</v>
      </c>
      <c r="I215" s="39"/>
      <c r="J215" s="72" t="s">
        <v>1968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25"/>
      <c r="J216" s="72" t="s">
        <v>1968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0</v>
      </c>
      <c r="G217" s="66">
        <v>0</v>
      </c>
      <c r="H217" s="66">
        <v>0</v>
      </c>
      <c r="I217" s="17"/>
      <c r="J217" s="72" t="s">
        <v>1988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1988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1988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0</v>
      </c>
      <c r="G220" s="66">
        <v>0</v>
      </c>
      <c r="H220" s="66">
        <v>0</v>
      </c>
      <c r="I220" s="17"/>
      <c r="J220" s="72" t="s">
        <v>1968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1988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1968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1968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1988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1968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0</v>
      </c>
      <c r="G226" s="66">
        <v>0</v>
      </c>
      <c r="H226" s="66">
        <v>0</v>
      </c>
      <c r="I226" s="17"/>
      <c r="J226" s="72" t="s">
        <v>1988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1968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1988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1988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0</v>
      </c>
      <c r="G230" s="66">
        <v>0</v>
      </c>
      <c r="H230" s="66">
        <v>0</v>
      </c>
      <c r="I230" s="17"/>
      <c r="J230" s="72" t="s">
        <v>1988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0</v>
      </c>
      <c r="G231" s="66">
        <v>0</v>
      </c>
      <c r="H231" s="66">
        <v>0</v>
      </c>
      <c r="I231" s="17"/>
      <c r="J231" s="72" t="s">
        <v>1968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0</v>
      </c>
      <c r="G232" s="66">
        <v>0</v>
      </c>
      <c r="H232" s="66">
        <v>0</v>
      </c>
      <c r="I232" s="17"/>
      <c r="J232" s="72" t="s">
        <v>1968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1968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17"/>
      <c r="J234" s="72" t="s">
        <v>1968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0</v>
      </c>
      <c r="G235" s="66">
        <v>0</v>
      </c>
      <c r="H235" s="66">
        <v>0</v>
      </c>
      <c r="I235" s="17"/>
      <c r="J235" s="72" t="s">
        <v>1968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1968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0</v>
      </c>
      <c r="G237" s="66">
        <v>0</v>
      </c>
      <c r="H237" s="66">
        <v>0</v>
      </c>
      <c r="I237" s="25"/>
      <c r="J237" s="72" t="s">
        <v>1988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1988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0</v>
      </c>
      <c r="G239" s="66">
        <v>0</v>
      </c>
      <c r="H239" s="66">
        <v>0</v>
      </c>
      <c r="I239" s="17"/>
      <c r="J239" s="72" t="s">
        <v>1988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0</v>
      </c>
      <c r="G240" s="66">
        <v>0</v>
      </c>
      <c r="H240" s="66">
        <v>0</v>
      </c>
      <c r="I240" s="39"/>
      <c r="J240" s="72" t="s">
        <v>1988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1968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1968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0</v>
      </c>
      <c r="G243" s="66">
        <v>0</v>
      </c>
      <c r="H243" s="66">
        <v>0</v>
      </c>
      <c r="I243" s="39"/>
      <c r="J243" s="72" t="s">
        <v>1988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0</v>
      </c>
      <c r="G244" s="66">
        <v>0</v>
      </c>
      <c r="H244" s="66">
        <v>0</v>
      </c>
      <c r="I244" s="39"/>
      <c r="J244" s="72" t="s">
        <v>1968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1968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0</v>
      </c>
      <c r="G246" s="66">
        <v>0</v>
      </c>
      <c r="H246" s="66">
        <v>0</v>
      </c>
      <c r="I246" s="17"/>
      <c r="J246" s="72" t="s">
        <v>1968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1968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1988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1968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1968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1968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0</v>
      </c>
      <c r="G252" s="66">
        <v>0</v>
      </c>
      <c r="H252" s="66">
        <v>0</v>
      </c>
      <c r="I252" s="17"/>
      <c r="J252" s="72" t="s">
        <v>1968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1968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0</v>
      </c>
      <c r="G254" s="66">
        <v>0</v>
      </c>
      <c r="H254" s="66">
        <v>0</v>
      </c>
      <c r="I254" s="39"/>
      <c r="J254" s="72" t="s">
        <v>1968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0</v>
      </c>
      <c r="G255" s="66">
        <v>0</v>
      </c>
      <c r="H255" s="66">
        <v>0</v>
      </c>
      <c r="I255" s="17"/>
      <c r="J255" s="72" t="s">
        <v>1968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1968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0</v>
      </c>
      <c r="G257" s="66">
        <v>0</v>
      </c>
      <c r="H257" s="66">
        <v>0</v>
      </c>
      <c r="I257" s="17"/>
      <c r="J257" s="72" t="s">
        <v>1988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0</v>
      </c>
      <c r="G258" s="66">
        <v>0</v>
      </c>
      <c r="H258" s="66">
        <v>0</v>
      </c>
      <c r="I258" s="17"/>
      <c r="J258" s="72" t="s">
        <v>1988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1968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1988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0</v>
      </c>
      <c r="G261" s="66">
        <v>0</v>
      </c>
      <c r="H261" s="66">
        <v>0</v>
      </c>
      <c r="I261" s="17"/>
      <c r="J261" s="72" t="s">
        <v>1988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3600</v>
      </c>
      <c r="G262" s="66">
        <v>3600</v>
      </c>
      <c r="H262" s="66">
        <v>0</v>
      </c>
      <c r="I262" s="17"/>
      <c r="J262" s="72" t="s">
        <v>1988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0</v>
      </c>
      <c r="G263" s="66">
        <v>0</v>
      </c>
      <c r="H263" s="66">
        <v>0</v>
      </c>
      <c r="I263" s="17"/>
      <c r="J263" s="72" t="s">
        <v>1968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1988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1988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1968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1988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1968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17"/>
      <c r="J269" s="72" t="s">
        <v>1968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14591</v>
      </c>
      <c r="G270" s="66">
        <v>14591</v>
      </c>
      <c r="H270" s="66">
        <v>0</v>
      </c>
      <c r="I270" s="17"/>
      <c r="J270" s="72" t="s">
        <v>1968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1988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0</v>
      </c>
      <c r="G272" s="66">
        <v>0</v>
      </c>
      <c r="H272" s="66">
        <v>0</v>
      </c>
      <c r="I272" s="17"/>
      <c r="J272" s="72" t="s">
        <v>1988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1968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1988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1968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1134</v>
      </c>
      <c r="G276" s="66">
        <v>1134</v>
      </c>
      <c r="H276" s="66">
        <v>0</v>
      </c>
      <c r="I276" s="17"/>
      <c r="J276" s="72" t="s">
        <v>1968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0</v>
      </c>
      <c r="G277" s="66">
        <v>0</v>
      </c>
      <c r="H277" s="66">
        <v>0</v>
      </c>
      <c r="I277" s="17"/>
      <c r="J277" s="72" t="s">
        <v>1968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25"/>
      <c r="J278" s="72" t="s">
        <v>1968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17"/>
      <c r="J279" s="72" t="s">
        <v>1968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0</v>
      </c>
      <c r="G280" s="66">
        <v>0</v>
      </c>
      <c r="H280" s="66">
        <v>0</v>
      </c>
      <c r="I280" s="17"/>
      <c r="J280" s="72" t="s">
        <v>1968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25"/>
      <c r="J281" s="72" t="s">
        <v>1968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24241</v>
      </c>
      <c r="G282" s="66">
        <v>24241</v>
      </c>
      <c r="H282" s="66">
        <v>0</v>
      </c>
      <c r="I282" s="17"/>
      <c r="J282" s="72" t="s">
        <v>1968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0</v>
      </c>
      <c r="G283" s="66">
        <v>0</v>
      </c>
      <c r="H283" s="66">
        <v>0</v>
      </c>
      <c r="I283" s="17"/>
      <c r="J283" s="72" t="s">
        <v>1968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1968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0</v>
      </c>
      <c r="G285" s="66">
        <v>0</v>
      </c>
      <c r="H285" s="66">
        <v>0</v>
      </c>
      <c r="I285" s="17"/>
      <c r="J285" s="72" t="s">
        <v>1968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1298</v>
      </c>
      <c r="G286" s="66">
        <v>0</v>
      </c>
      <c r="H286" s="66">
        <v>1298</v>
      </c>
      <c r="I286" s="39"/>
      <c r="J286" s="72" t="s">
        <v>1968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1988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1968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0</v>
      </c>
      <c r="G289" s="66">
        <v>0</v>
      </c>
      <c r="H289" s="66">
        <v>0</v>
      </c>
      <c r="I289" s="17"/>
      <c r="J289" s="72" t="s">
        <v>1968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1988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1968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1968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1968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1968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1988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1988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17"/>
      <c r="J297" s="72" t="s">
        <v>1988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1988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17"/>
      <c r="J299" s="72" t="s">
        <v>1968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1968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1988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39"/>
      <c r="J302" s="72" t="s">
        <v>1988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17"/>
      <c r="J303" s="72" t="s">
        <v>1988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1968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0</v>
      </c>
      <c r="G305" s="66">
        <v>0</v>
      </c>
      <c r="H305" s="66">
        <v>0</v>
      </c>
      <c r="I305" s="17"/>
      <c r="J305" s="72" t="s">
        <v>1968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0</v>
      </c>
      <c r="G306" s="66">
        <v>0</v>
      </c>
      <c r="H306" s="66">
        <v>0</v>
      </c>
      <c r="I306" s="17"/>
      <c r="J306" s="72" t="s">
        <v>1988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0</v>
      </c>
      <c r="G307" s="66">
        <v>0</v>
      </c>
      <c r="H307" s="66">
        <v>0</v>
      </c>
      <c r="I307" s="17"/>
      <c r="J307" s="72" t="s">
        <v>1968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1988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0</v>
      </c>
      <c r="G309" s="66">
        <v>0</v>
      </c>
      <c r="H309" s="66">
        <v>0</v>
      </c>
      <c r="I309" s="17"/>
      <c r="J309" s="72" t="s">
        <v>1968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1968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1968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1968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79</v>
      </c>
      <c r="G313" s="66">
        <v>0</v>
      </c>
      <c r="H313" s="66">
        <v>79</v>
      </c>
      <c r="I313" s="39"/>
      <c r="J313" s="72" t="s">
        <v>1988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1988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0</v>
      </c>
      <c r="G315" s="66">
        <v>0</v>
      </c>
      <c r="H315" s="66">
        <v>0</v>
      </c>
      <c r="I315" s="17"/>
      <c r="J315" s="72" t="s">
        <v>1968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17"/>
      <c r="J316" s="72" t="s">
        <v>1968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0</v>
      </c>
      <c r="G317" s="66">
        <v>0</v>
      </c>
      <c r="H317" s="66">
        <v>0</v>
      </c>
      <c r="I317" s="17"/>
      <c r="J317" s="72" t="s">
        <v>1988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1968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17"/>
      <c r="J319" s="72" t="s">
        <v>1968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82</v>
      </c>
      <c r="G320" s="66">
        <v>0</v>
      </c>
      <c r="H320" s="66">
        <v>82</v>
      </c>
      <c r="I320" s="17"/>
      <c r="J320" s="72" t="s">
        <v>1968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0</v>
      </c>
      <c r="G321" s="66">
        <v>0</v>
      </c>
      <c r="H321" s="66">
        <v>0</v>
      </c>
      <c r="I321" s="17"/>
      <c r="J321" s="72" t="s">
        <v>1968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1968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72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66">
        <v>0</v>
      </c>
      <c r="G324" s="66">
        <v>0</v>
      </c>
      <c r="H324" s="66">
        <v>0</v>
      </c>
      <c r="I324" s="17"/>
      <c r="J324" s="72" t="s">
        <v>1968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8423</v>
      </c>
      <c r="G325" s="66">
        <v>8423</v>
      </c>
      <c r="H325" s="66">
        <v>0</v>
      </c>
      <c r="I325" s="39"/>
      <c r="J325" s="72" t="s">
        <v>1968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0</v>
      </c>
      <c r="G326" s="66">
        <v>0</v>
      </c>
      <c r="H326" s="66">
        <v>0</v>
      </c>
      <c r="I326" s="17"/>
      <c r="J326" s="72" t="s">
        <v>1968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0</v>
      </c>
      <c r="G327" s="66">
        <v>0</v>
      </c>
      <c r="H327" s="66">
        <v>0</v>
      </c>
      <c r="I327" s="17"/>
      <c r="J327" s="72" t="s">
        <v>1988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0</v>
      </c>
      <c r="G328" s="66">
        <v>0</v>
      </c>
      <c r="H328" s="66">
        <v>0</v>
      </c>
      <c r="I328" s="17"/>
      <c r="J328" s="72" t="s">
        <v>1988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1968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 t="s">
        <v>1708</v>
      </c>
      <c r="G330" s="66" t="s">
        <v>1708</v>
      </c>
      <c r="H330" s="66" t="s">
        <v>1708</v>
      </c>
      <c r="I330" s="17"/>
      <c r="J330" s="25" t="s">
        <v>1708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1988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0</v>
      </c>
      <c r="G332" s="66">
        <v>0</v>
      </c>
      <c r="H332" s="66">
        <v>0</v>
      </c>
      <c r="I332" s="17"/>
      <c r="J332" s="72" t="s">
        <v>1968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1968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 t="s">
        <v>1708</v>
      </c>
      <c r="G334" s="66" t="s">
        <v>1708</v>
      </c>
      <c r="H334" s="66" t="s">
        <v>1708</v>
      </c>
      <c r="I334" s="17"/>
      <c r="J334" s="25" t="s">
        <v>1708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1988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0</v>
      </c>
      <c r="G336" s="66">
        <v>0</v>
      </c>
      <c r="H336" s="66">
        <v>0</v>
      </c>
      <c r="I336" s="17"/>
      <c r="J336" s="72" t="s">
        <v>1968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1968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1988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2471</v>
      </c>
      <c r="G339" s="66">
        <v>0</v>
      </c>
      <c r="H339" s="66">
        <v>2471</v>
      </c>
      <c r="I339" s="17"/>
      <c r="J339" s="72" t="s">
        <v>1968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2471</v>
      </c>
      <c r="G340" s="66">
        <v>0</v>
      </c>
      <c r="H340" s="66">
        <v>2471</v>
      </c>
      <c r="I340" s="17"/>
      <c r="J340" s="72" t="s">
        <v>1988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0</v>
      </c>
      <c r="G341" s="66">
        <v>0</v>
      </c>
      <c r="H341" s="66">
        <v>0</v>
      </c>
      <c r="I341" s="17"/>
      <c r="J341" s="72" t="s">
        <v>1968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0</v>
      </c>
      <c r="G342" s="66">
        <v>0</v>
      </c>
      <c r="H342" s="66">
        <v>0</v>
      </c>
      <c r="I342" s="17"/>
      <c r="J342" s="72" t="s">
        <v>1968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25"/>
      <c r="J343" s="72" t="s">
        <v>1968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3444</v>
      </c>
      <c r="G344" s="66">
        <v>0</v>
      </c>
      <c r="H344" s="66">
        <v>3444</v>
      </c>
      <c r="I344" s="17"/>
      <c r="J344" s="72" t="s">
        <v>1968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17"/>
      <c r="J345" s="72" t="s">
        <v>1968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39"/>
      <c r="J346" s="72" t="s">
        <v>1968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17"/>
      <c r="J347" s="72" t="s">
        <v>1968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14137</v>
      </c>
      <c r="G348" s="66">
        <v>14137</v>
      </c>
      <c r="H348" s="66">
        <v>0</v>
      </c>
      <c r="I348" s="17"/>
      <c r="J348" s="72" t="s">
        <v>1968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0</v>
      </c>
      <c r="G349" s="66">
        <v>0</v>
      </c>
      <c r="H349" s="66">
        <v>0</v>
      </c>
      <c r="I349" s="17"/>
      <c r="J349" s="72" t="s">
        <v>1968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1968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1968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1398</v>
      </c>
      <c r="G352" s="66">
        <v>1398</v>
      </c>
      <c r="H352" s="66">
        <v>0</v>
      </c>
      <c r="I352" s="39"/>
      <c r="J352" s="72" t="s">
        <v>1968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1988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1968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1968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0</v>
      </c>
      <c r="G356" s="66">
        <v>0</v>
      </c>
      <c r="H356" s="66">
        <v>0</v>
      </c>
      <c r="I356" s="17"/>
      <c r="J356" s="72" t="s">
        <v>1968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1968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0</v>
      </c>
      <c r="G358" s="66">
        <v>0</v>
      </c>
      <c r="H358" s="66">
        <v>0</v>
      </c>
      <c r="I358" s="17"/>
      <c r="J358" s="72" t="s">
        <v>1968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1968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1968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1968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1968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0</v>
      </c>
      <c r="G363" s="66">
        <v>0</v>
      </c>
      <c r="H363" s="66">
        <v>0</v>
      </c>
      <c r="I363" s="17"/>
      <c r="J363" s="72" t="s">
        <v>1968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1968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39"/>
      <c r="J365" s="72" t="s">
        <v>1968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1988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 t="s">
        <v>1708</v>
      </c>
      <c r="G367" s="66" t="s">
        <v>1708</v>
      </c>
      <c r="H367" s="66" t="s">
        <v>1708</v>
      </c>
      <c r="I367" s="39"/>
      <c r="J367" s="25" t="s">
        <v>1708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0</v>
      </c>
      <c r="G368" s="66">
        <v>0</v>
      </c>
      <c r="H368" s="66">
        <v>0</v>
      </c>
      <c r="I368" s="17"/>
      <c r="J368" s="72" t="s">
        <v>1968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0</v>
      </c>
      <c r="G369" s="66">
        <v>0</v>
      </c>
      <c r="H369" s="66">
        <v>0</v>
      </c>
      <c r="I369" s="17"/>
      <c r="J369" s="72" t="s">
        <v>1988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4580</v>
      </c>
      <c r="G370" s="66">
        <v>4580</v>
      </c>
      <c r="H370" s="66">
        <v>0</v>
      </c>
      <c r="I370" s="17"/>
      <c r="J370" s="72" t="s">
        <v>1988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0</v>
      </c>
      <c r="G371" s="66">
        <v>0</v>
      </c>
      <c r="H371" s="66">
        <v>0</v>
      </c>
      <c r="I371" s="17"/>
      <c r="J371" s="72" t="s">
        <v>1988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1968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 t="s">
        <v>1708</v>
      </c>
      <c r="G373" s="66" t="s">
        <v>1708</v>
      </c>
      <c r="H373" s="66" t="s">
        <v>1708</v>
      </c>
      <c r="I373" s="17"/>
      <c r="J373" s="25" t="s">
        <v>1708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896</v>
      </c>
      <c r="G374" s="66">
        <v>896</v>
      </c>
      <c r="H374" s="66">
        <v>0</v>
      </c>
      <c r="I374" s="17"/>
      <c r="J374" s="72" t="s">
        <v>1968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39"/>
      <c r="J375" s="72" t="s">
        <v>1988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1988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1968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0</v>
      </c>
      <c r="G378" s="66">
        <v>0</v>
      </c>
      <c r="H378" s="66">
        <v>0</v>
      </c>
      <c r="I378" s="17"/>
      <c r="J378" s="72" t="s">
        <v>1968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1968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0</v>
      </c>
      <c r="G380" s="66">
        <v>0</v>
      </c>
      <c r="H380" s="66">
        <v>0</v>
      </c>
      <c r="I380" s="17"/>
      <c r="J380" s="72" t="s">
        <v>1968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1968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0</v>
      </c>
      <c r="G382" s="66">
        <v>0</v>
      </c>
      <c r="H382" s="66">
        <v>0</v>
      </c>
      <c r="I382" s="17"/>
      <c r="J382" s="72" t="s">
        <v>1968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735</v>
      </c>
      <c r="G383" s="66">
        <v>0</v>
      </c>
      <c r="H383" s="66">
        <v>735</v>
      </c>
      <c r="I383" s="17"/>
      <c r="J383" s="72" t="s">
        <v>1968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0</v>
      </c>
      <c r="G384" s="66">
        <v>0</v>
      </c>
      <c r="H384" s="66">
        <v>0</v>
      </c>
      <c r="I384" s="17"/>
      <c r="J384" s="72" t="s">
        <v>1968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 t="s">
        <v>1708</v>
      </c>
      <c r="G385" s="66" t="s">
        <v>1708</v>
      </c>
      <c r="H385" s="66" t="s">
        <v>1708</v>
      </c>
      <c r="I385" s="17"/>
      <c r="J385" s="25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0</v>
      </c>
      <c r="G386" s="66">
        <v>0</v>
      </c>
      <c r="H386" s="66">
        <v>0</v>
      </c>
      <c r="I386" s="39"/>
      <c r="J386" s="72" t="s">
        <v>1968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39"/>
      <c r="J387" s="72" t="s">
        <v>1988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1968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25"/>
      <c r="J389" s="72" t="s">
        <v>1988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1988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 t="s">
        <v>1708</v>
      </c>
      <c r="G391" s="66" t="s">
        <v>1708</v>
      </c>
      <c r="H391" s="66" t="s">
        <v>1708</v>
      </c>
      <c r="I391" s="17"/>
      <c r="J391" s="25" t="s">
        <v>1708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39"/>
      <c r="J392" s="72" t="s">
        <v>1968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1968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0</v>
      </c>
      <c r="G394" s="66">
        <v>0</v>
      </c>
      <c r="H394" s="66">
        <v>0</v>
      </c>
      <c r="I394" s="25"/>
      <c r="J394" s="72" t="s">
        <v>1988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 t="s">
        <v>1708</v>
      </c>
      <c r="G395" s="66" t="s">
        <v>1708</v>
      </c>
      <c r="H395" s="66" t="s">
        <v>1708</v>
      </c>
      <c r="I395" s="39"/>
      <c r="J395" s="25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1968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39"/>
      <c r="J397" s="72" t="s">
        <v>1968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1968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17"/>
      <c r="J399" s="72" t="s">
        <v>1988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1968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0</v>
      </c>
      <c r="G401" s="66">
        <v>0</v>
      </c>
      <c r="H401" s="66">
        <v>0</v>
      </c>
      <c r="I401" s="17"/>
      <c r="J401" s="72" t="s">
        <v>1968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1968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0</v>
      </c>
      <c r="G403" s="66">
        <v>0</v>
      </c>
      <c r="H403" s="66">
        <v>0</v>
      </c>
      <c r="I403" s="17"/>
      <c r="J403" s="72" t="s">
        <v>1968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</v>
      </c>
      <c r="G404" s="66">
        <v>0</v>
      </c>
      <c r="H404" s="66">
        <v>1</v>
      </c>
      <c r="I404" s="39"/>
      <c r="J404" s="72" t="s">
        <v>1968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24885</v>
      </c>
      <c r="G405" s="66">
        <v>0</v>
      </c>
      <c r="H405" s="66">
        <v>24885</v>
      </c>
      <c r="I405" s="17"/>
      <c r="J405" s="72" t="s">
        <v>1968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1968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1968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0</v>
      </c>
      <c r="G408" s="66">
        <v>0</v>
      </c>
      <c r="H408" s="66">
        <v>0</v>
      </c>
      <c r="I408" s="17"/>
      <c r="J408" s="72" t="s">
        <v>1968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1968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1968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1968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1968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261</v>
      </c>
      <c r="G413" s="66">
        <v>0</v>
      </c>
      <c r="H413" s="66">
        <v>261</v>
      </c>
      <c r="I413" s="17"/>
      <c r="J413" s="72" t="s">
        <v>1968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25"/>
      <c r="J414" s="72" t="s">
        <v>1968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0</v>
      </c>
      <c r="G415" s="66">
        <v>0</v>
      </c>
      <c r="H415" s="66">
        <v>0</v>
      </c>
      <c r="I415" s="39"/>
      <c r="J415" s="72" t="s">
        <v>1988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0</v>
      </c>
      <c r="G416" s="66">
        <v>0</v>
      </c>
      <c r="H416" s="66">
        <v>0</v>
      </c>
      <c r="I416" s="17"/>
      <c r="J416" s="72" t="s">
        <v>1968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0</v>
      </c>
      <c r="G417" s="66">
        <v>0</v>
      </c>
      <c r="H417" s="66">
        <v>0</v>
      </c>
      <c r="I417" s="17"/>
      <c r="J417" s="72" t="s">
        <v>1988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1988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0</v>
      </c>
      <c r="G419" s="66">
        <v>0</v>
      </c>
      <c r="H419" s="66">
        <v>0</v>
      </c>
      <c r="I419" s="17"/>
      <c r="J419" s="72" t="s">
        <v>1988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0</v>
      </c>
      <c r="G420" s="66">
        <v>0</v>
      </c>
      <c r="H420" s="66">
        <v>0</v>
      </c>
      <c r="I420" s="17"/>
      <c r="J420" s="72" t="s">
        <v>1968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17"/>
      <c r="J421" s="72" t="s">
        <v>1968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1988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1988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1968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0</v>
      </c>
      <c r="G425" s="66">
        <v>0</v>
      </c>
      <c r="H425" s="66">
        <v>0</v>
      </c>
      <c r="I425" s="17"/>
      <c r="J425" s="72" t="s">
        <v>1968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0</v>
      </c>
      <c r="G426" s="66">
        <v>0</v>
      </c>
      <c r="H426" s="66">
        <v>0</v>
      </c>
      <c r="I426" s="17"/>
      <c r="J426" s="72" t="s">
        <v>1968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1968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1968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1</v>
      </c>
      <c r="G429" s="66">
        <v>0</v>
      </c>
      <c r="H429" s="66">
        <v>1</v>
      </c>
      <c r="I429" s="17"/>
      <c r="J429" s="72" t="s">
        <v>1968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17"/>
      <c r="J430" s="72" t="s">
        <v>1968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1968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25"/>
      <c r="J432" s="72" t="s">
        <v>1968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1968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0</v>
      </c>
      <c r="G434" s="66">
        <v>0</v>
      </c>
      <c r="H434" s="66">
        <v>0</v>
      </c>
      <c r="I434" s="17"/>
      <c r="J434" s="72" t="s">
        <v>1968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1968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0</v>
      </c>
      <c r="G436" s="66">
        <v>0</v>
      </c>
      <c r="H436" s="66">
        <v>0</v>
      </c>
      <c r="I436" s="17"/>
      <c r="J436" s="72" t="s">
        <v>1988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1968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1399</v>
      </c>
      <c r="G438" s="66">
        <v>1399</v>
      </c>
      <c r="H438" s="66">
        <v>0</v>
      </c>
      <c r="I438" s="39"/>
      <c r="J438" s="72" t="s">
        <v>1968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0</v>
      </c>
      <c r="G439" s="66">
        <v>0</v>
      </c>
      <c r="H439" s="66">
        <v>0</v>
      </c>
      <c r="I439" s="17"/>
      <c r="J439" s="72" t="s">
        <v>1968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0</v>
      </c>
      <c r="G440" s="66">
        <v>0</v>
      </c>
      <c r="H440" s="66">
        <v>0</v>
      </c>
      <c r="I440" s="17"/>
      <c r="J440" s="72" t="s">
        <v>1968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0</v>
      </c>
      <c r="G441" s="66">
        <v>0</v>
      </c>
      <c r="H441" s="66">
        <v>0</v>
      </c>
      <c r="I441" s="17"/>
      <c r="J441" s="72" t="s">
        <v>1968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1968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0</v>
      </c>
      <c r="G443" s="66">
        <v>0</v>
      </c>
      <c r="H443" s="66">
        <v>0</v>
      </c>
      <c r="I443" s="17"/>
      <c r="J443" s="72" t="s">
        <v>1968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1968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1968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1988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0</v>
      </c>
      <c r="G447" s="66">
        <v>0</v>
      </c>
      <c r="H447" s="66">
        <v>0</v>
      </c>
      <c r="I447" s="17"/>
      <c r="J447" s="72" t="s">
        <v>1988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17"/>
      <c r="J448" s="72" t="s">
        <v>1968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0</v>
      </c>
      <c r="G449" s="66">
        <v>0</v>
      </c>
      <c r="H449" s="66">
        <v>0</v>
      </c>
      <c r="I449" s="39"/>
      <c r="J449" s="72" t="s">
        <v>1988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0</v>
      </c>
      <c r="G450" s="66">
        <v>0</v>
      </c>
      <c r="H450" s="66">
        <v>0</v>
      </c>
      <c r="I450" s="17"/>
      <c r="J450" s="72" t="s">
        <v>1988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0</v>
      </c>
      <c r="G451" s="66">
        <v>0</v>
      </c>
      <c r="H451" s="66">
        <v>0</v>
      </c>
      <c r="I451" s="17"/>
      <c r="J451" s="72" t="s">
        <v>1988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0</v>
      </c>
      <c r="G452" s="66">
        <v>0</v>
      </c>
      <c r="H452" s="66">
        <v>0</v>
      </c>
      <c r="I452" s="17"/>
      <c r="J452" s="72" t="s">
        <v>1988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1</v>
      </c>
      <c r="G453" s="66">
        <v>1</v>
      </c>
      <c r="H453" s="66">
        <v>0</v>
      </c>
      <c r="I453" s="17"/>
      <c r="J453" s="72" t="s">
        <v>1968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1988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7667</v>
      </c>
      <c r="G455" s="66">
        <v>7667</v>
      </c>
      <c r="H455" s="66">
        <v>0</v>
      </c>
      <c r="I455" s="17"/>
      <c r="J455" s="72" t="s">
        <v>1968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0</v>
      </c>
      <c r="G456" s="66">
        <v>0</v>
      </c>
      <c r="H456" s="66">
        <v>0</v>
      </c>
      <c r="I456" s="17"/>
      <c r="J456" s="72" t="s">
        <v>1988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1968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26190</v>
      </c>
      <c r="G458" s="66">
        <v>26190</v>
      </c>
      <c r="H458" s="66">
        <v>0</v>
      </c>
      <c r="I458" s="17"/>
      <c r="J458" s="72" t="s">
        <v>1968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1</v>
      </c>
      <c r="G459" s="66">
        <v>1</v>
      </c>
      <c r="H459" s="66">
        <v>0</v>
      </c>
      <c r="I459" s="17"/>
      <c r="J459" s="72" t="s">
        <v>1968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1968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1968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1968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1968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1988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1968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1968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1968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1968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1968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>
        <v>0</v>
      </c>
      <c r="G470" s="66">
        <v>0</v>
      </c>
      <c r="H470" s="66">
        <v>0</v>
      </c>
      <c r="I470" s="39"/>
      <c r="J470" s="72" t="s">
        <v>1988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39"/>
      <c r="J471" s="72" t="s">
        <v>1968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0</v>
      </c>
      <c r="G472" s="66">
        <v>0</v>
      </c>
      <c r="H472" s="66">
        <v>0</v>
      </c>
      <c r="I472" s="17"/>
      <c r="J472" s="72" t="s">
        <v>1968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1968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0</v>
      </c>
      <c r="G474" s="66">
        <v>0</v>
      </c>
      <c r="H474" s="66">
        <v>0</v>
      </c>
      <c r="I474" s="17"/>
      <c r="J474" s="72" t="s">
        <v>1968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1968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1988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0</v>
      </c>
      <c r="G477" s="66">
        <v>0</v>
      </c>
      <c r="H477" s="66">
        <v>0</v>
      </c>
      <c r="I477" s="17"/>
      <c r="J477" s="72" t="s">
        <v>1968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1968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0</v>
      </c>
      <c r="G479" s="66">
        <v>0</v>
      </c>
      <c r="H479" s="66">
        <v>0</v>
      </c>
      <c r="I479" s="17"/>
      <c r="J479" s="72" t="s">
        <v>1968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39"/>
      <c r="J480" s="72" t="s">
        <v>1968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1968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0</v>
      </c>
      <c r="G482" s="66">
        <v>0</v>
      </c>
      <c r="H482" s="66">
        <v>0</v>
      </c>
      <c r="I482" s="17"/>
      <c r="J482" s="72" t="s">
        <v>1988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1968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39"/>
      <c r="J484" s="72" t="s">
        <v>1968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0</v>
      </c>
      <c r="G485" s="66">
        <v>0</v>
      </c>
      <c r="H485" s="66">
        <v>0</v>
      </c>
      <c r="I485" s="17"/>
      <c r="J485" s="72" t="s">
        <v>1988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1968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 t="s">
        <v>1708</v>
      </c>
      <c r="G487" s="66" t="s">
        <v>1708</v>
      </c>
      <c r="H487" s="66" t="s">
        <v>1708</v>
      </c>
      <c r="I487" s="17"/>
      <c r="J487" s="25" t="s">
        <v>1708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1968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1968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0</v>
      </c>
      <c r="G490" s="66">
        <v>0</v>
      </c>
      <c r="H490" s="66">
        <v>0</v>
      </c>
      <c r="I490" s="17"/>
      <c r="J490" s="72" t="s">
        <v>1968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116179</v>
      </c>
      <c r="G491" s="66">
        <v>0</v>
      </c>
      <c r="H491" s="66">
        <v>116179</v>
      </c>
      <c r="I491" s="17"/>
      <c r="J491" s="72" t="s">
        <v>1968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0</v>
      </c>
      <c r="G492" s="66">
        <v>0</v>
      </c>
      <c r="H492" s="66">
        <v>0</v>
      </c>
      <c r="I492" s="17"/>
      <c r="J492" s="72" t="s">
        <v>1988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1968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1968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25"/>
      <c r="J495" s="72" t="s">
        <v>1988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17"/>
      <c r="J496" s="72" t="s">
        <v>1968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1968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0</v>
      </c>
      <c r="G498" s="66">
        <v>0</v>
      </c>
      <c r="H498" s="66">
        <v>0</v>
      </c>
      <c r="I498" s="17"/>
      <c r="J498" s="72" t="s">
        <v>1968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17"/>
      <c r="J499" s="72" t="s">
        <v>1988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1968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0</v>
      </c>
      <c r="G501" s="66">
        <v>0</v>
      </c>
      <c r="H501" s="66">
        <v>0</v>
      </c>
      <c r="I501" s="17"/>
      <c r="J501" s="72" t="s">
        <v>1968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1968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1968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39"/>
      <c r="J504" s="72" t="s">
        <v>1988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1988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17"/>
      <c r="J506" s="72" t="s">
        <v>1988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0</v>
      </c>
      <c r="G507" s="66">
        <v>0</v>
      </c>
      <c r="H507" s="66">
        <v>0</v>
      </c>
      <c r="I507" s="17"/>
      <c r="J507" s="72" t="s">
        <v>1988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1988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672</v>
      </c>
      <c r="G509" s="66">
        <v>672</v>
      </c>
      <c r="H509" s="66">
        <v>0</v>
      </c>
      <c r="I509" s="17"/>
      <c r="J509" s="72" t="s">
        <v>1968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0</v>
      </c>
      <c r="G510" s="66">
        <v>0</v>
      </c>
      <c r="H510" s="66">
        <v>0</v>
      </c>
      <c r="I510" s="17"/>
      <c r="J510" s="72" t="s">
        <v>1968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1968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1988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5</v>
      </c>
      <c r="G513" s="66">
        <v>2</v>
      </c>
      <c r="H513" s="66">
        <v>3</v>
      </c>
      <c r="I513" s="17"/>
      <c r="J513" s="72" t="s">
        <v>1968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0</v>
      </c>
      <c r="G514" s="66">
        <v>0</v>
      </c>
      <c r="H514" s="66">
        <v>0</v>
      </c>
      <c r="I514" s="17"/>
      <c r="J514" s="72" t="s">
        <v>1968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39"/>
      <c r="J515" s="72" t="s">
        <v>1988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1</v>
      </c>
      <c r="G516" s="66">
        <v>0</v>
      </c>
      <c r="H516" s="66">
        <v>1</v>
      </c>
      <c r="I516" s="17"/>
      <c r="J516" s="72" t="s">
        <v>1968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1968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0</v>
      </c>
      <c r="G518" s="66">
        <v>0</v>
      </c>
      <c r="H518" s="66">
        <v>0</v>
      </c>
      <c r="I518" s="17"/>
      <c r="J518" s="72" t="s">
        <v>1968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39"/>
      <c r="J519" s="72" t="s">
        <v>1968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17"/>
      <c r="J520" s="72" t="s">
        <v>1968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825</v>
      </c>
      <c r="G521" s="66">
        <v>0</v>
      </c>
      <c r="H521" s="66">
        <v>825</v>
      </c>
      <c r="I521" s="17"/>
      <c r="J521" s="72" t="s">
        <v>1968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39"/>
      <c r="J522" s="72" t="s">
        <v>1968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1988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1988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1968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0</v>
      </c>
      <c r="G526" s="66">
        <v>0</v>
      </c>
      <c r="H526" s="66">
        <v>0</v>
      </c>
      <c r="I526" s="17"/>
      <c r="J526" s="72" t="s">
        <v>1968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1968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17539</v>
      </c>
      <c r="G528" s="66">
        <v>17539</v>
      </c>
      <c r="H528" s="66">
        <v>0</v>
      </c>
      <c r="I528" s="17"/>
      <c r="J528" s="72" t="s">
        <v>1968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1988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17"/>
      <c r="J530" s="72" t="s">
        <v>1968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0</v>
      </c>
      <c r="G531" s="66">
        <v>0</v>
      </c>
      <c r="H531" s="66">
        <v>0</v>
      </c>
      <c r="I531" s="17"/>
      <c r="J531" s="72" t="s">
        <v>1968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0</v>
      </c>
      <c r="G532" s="66">
        <v>0</v>
      </c>
      <c r="H532" s="66">
        <v>0</v>
      </c>
      <c r="I532" s="17"/>
      <c r="J532" s="72" t="s">
        <v>1968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0</v>
      </c>
      <c r="G533" s="66">
        <v>0</v>
      </c>
      <c r="H533" s="66">
        <v>0</v>
      </c>
      <c r="I533" s="17"/>
      <c r="J533" s="72" t="s">
        <v>1968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1968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1968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1968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1968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1968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1968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1968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25"/>
      <c r="J541" s="72" t="s">
        <v>1988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1988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17"/>
      <c r="J543" s="72" t="s">
        <v>1968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25"/>
      <c r="J544" s="72" t="s">
        <v>1968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0</v>
      </c>
      <c r="G545" s="66">
        <v>0</v>
      </c>
      <c r="H545" s="66">
        <v>0</v>
      </c>
      <c r="I545" s="17"/>
      <c r="J545" s="72" t="s">
        <v>1968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1968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0</v>
      </c>
      <c r="G547" s="66">
        <v>0</v>
      </c>
      <c r="H547" s="66">
        <v>0</v>
      </c>
      <c r="I547" s="17"/>
      <c r="J547" s="72" t="s">
        <v>1968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1968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1968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1968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0</v>
      </c>
      <c r="G551" s="66">
        <v>0</v>
      </c>
      <c r="H551" s="66">
        <v>0</v>
      </c>
      <c r="I551" s="39"/>
      <c r="J551" s="72" t="s">
        <v>1988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39"/>
      <c r="J552" s="72" t="s">
        <v>1968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1968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1968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0</v>
      </c>
      <c r="G555" s="66">
        <v>0</v>
      </c>
      <c r="H555" s="66">
        <v>0</v>
      </c>
      <c r="I555" s="17"/>
      <c r="J555" s="72" t="s">
        <v>1968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1968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20647</v>
      </c>
      <c r="G557" s="66">
        <v>20647</v>
      </c>
      <c r="H557" s="66">
        <v>0</v>
      </c>
      <c r="I557" s="17"/>
      <c r="J557" s="72" t="s">
        <v>1968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1968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17"/>
      <c r="J559" s="72" t="s">
        <v>1968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 t="s">
        <v>1708</v>
      </c>
      <c r="G560" s="66" t="s">
        <v>1708</v>
      </c>
      <c r="H560" s="66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1968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78</v>
      </c>
      <c r="G562" s="66">
        <v>0</v>
      </c>
      <c r="H562" s="66">
        <v>78</v>
      </c>
      <c r="I562" s="17"/>
      <c r="J562" s="72" t="s">
        <v>1968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1968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0</v>
      </c>
      <c r="G564" s="66">
        <v>0</v>
      </c>
      <c r="H564" s="66">
        <v>0</v>
      </c>
      <c r="I564" s="17"/>
      <c r="J564" s="72" t="s">
        <v>1968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1988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1968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25"/>
      <c r="J567" s="72" t="s">
        <v>1968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17"/>
      <c r="J568" s="72" t="s">
        <v>1968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1988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0</v>
      </c>
      <c r="G570" s="66">
        <v>0</v>
      </c>
      <c r="H570" s="66">
        <v>0</v>
      </c>
      <c r="I570" s="17"/>
      <c r="J570" s="72" t="s">
        <v>1968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1988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1</v>
      </c>
      <c r="G572" s="66">
        <v>0</v>
      </c>
      <c r="H572" s="66">
        <v>1</v>
      </c>
      <c r="I572" s="17"/>
      <c r="J572" s="72" t="s">
        <v>1988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0</v>
      </c>
      <c r="G573" s="66">
        <v>0</v>
      </c>
      <c r="H573" s="66">
        <v>0</v>
      </c>
      <c r="I573" s="39"/>
      <c r="J573" s="72" t="s">
        <v>1968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1988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13968</v>
      </c>
      <c r="G575" s="66">
        <v>0</v>
      </c>
      <c r="H575" s="66">
        <v>13968</v>
      </c>
      <c r="I575" s="17"/>
      <c r="J575" s="72" t="s">
        <v>1968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25"/>
      <c r="J576" s="72" t="s">
        <v>1988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1988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1148</v>
      </c>
      <c r="G578" s="66">
        <v>0</v>
      </c>
      <c r="H578" s="66">
        <v>1148</v>
      </c>
      <c r="I578" s="25"/>
      <c r="J578" s="72" t="s">
        <v>1968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1968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1968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1988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1968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1968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1988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1968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1968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17"/>
      <c r="J587" s="72" t="s">
        <v>1968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1968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1968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1968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37"/>
      <c r="J591" s="72" t="s">
        <v>1988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1989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1968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1968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17"/>
      <c r="J595" s="72" t="s">
        <v>1988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24996</v>
      </c>
      <c r="G596" s="66">
        <v>24996</v>
      </c>
      <c r="H596" s="66">
        <v>0</v>
      </c>
      <c r="I596" s="17"/>
      <c r="J596" s="72" t="s">
        <v>1968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1</v>
      </c>
      <c r="G597" s="66">
        <v>1</v>
      </c>
      <c r="H597" s="66">
        <v>0</v>
      </c>
      <c r="I597" s="17"/>
      <c r="J597" s="72" t="s">
        <v>1968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52280</v>
      </c>
      <c r="G598" s="66">
        <v>18144</v>
      </c>
      <c r="H598" s="66">
        <v>34136</v>
      </c>
      <c r="J598" s="72" t="s">
        <v>1988</v>
      </c>
    </row>
    <row r="599" spans="3:10" ht="12.75">
      <c r="C599" s="45"/>
      <c r="F599" s="66"/>
      <c r="G599" s="66"/>
      <c r="H599" s="66"/>
      <c r="J599" s="72"/>
    </row>
    <row r="600" spans="3:10" ht="12.75">
      <c r="C600" s="45"/>
      <c r="F600" s="66"/>
      <c r="G600" s="66"/>
      <c r="H600" s="66"/>
      <c r="J600" s="72"/>
    </row>
    <row r="601" spans="3:10" ht="12.75">
      <c r="C601" s="45"/>
      <c r="F601" s="66"/>
      <c r="G601" s="66"/>
      <c r="H601" s="66"/>
      <c r="J601" s="72"/>
    </row>
    <row r="602" spans="3:10" ht="12.75">
      <c r="C602" s="45"/>
      <c r="F602" s="66"/>
      <c r="G602" s="66"/>
      <c r="H602" s="66"/>
      <c r="J602" s="72"/>
    </row>
    <row r="603" spans="3:10" ht="12.75">
      <c r="C603" s="45"/>
      <c r="F603" s="66"/>
      <c r="G603" s="66"/>
      <c r="H603" s="66"/>
      <c r="J603" s="72"/>
    </row>
    <row r="604" spans="3:10" ht="12.75">
      <c r="C604" s="45"/>
      <c r="F604" s="66"/>
      <c r="G604" s="66"/>
      <c r="H604" s="66"/>
      <c r="J604" s="72"/>
    </row>
    <row r="605" spans="3:10" ht="12.75">
      <c r="C605" s="45"/>
      <c r="F605" s="66"/>
      <c r="G605" s="66"/>
      <c r="H605" s="66"/>
      <c r="J605" s="72"/>
    </row>
    <row r="606" spans="3:10" ht="12.75">
      <c r="C606" s="45"/>
      <c r="F606" s="66"/>
      <c r="G606" s="66"/>
      <c r="H606" s="66"/>
      <c r="J606" s="72"/>
    </row>
    <row r="607" spans="3:10" ht="12.75">
      <c r="C607" s="45"/>
      <c r="F607" s="66"/>
      <c r="G607" s="66"/>
      <c r="H607" s="66"/>
      <c r="J607" s="25"/>
    </row>
    <row r="608" spans="3:10" ht="12.75">
      <c r="C608" s="45"/>
      <c r="F608" s="66"/>
      <c r="G608" s="66"/>
      <c r="H608" s="66"/>
      <c r="J608" s="72"/>
    </row>
    <row r="609" spans="3:10" ht="12.75">
      <c r="C609" s="45"/>
      <c r="F609" s="66"/>
      <c r="G609" s="66"/>
      <c r="H609" s="66"/>
      <c r="J609" s="72"/>
    </row>
    <row r="610" spans="3:10" ht="12.75">
      <c r="C610" s="45"/>
      <c r="F610" s="66"/>
      <c r="G610" s="66"/>
      <c r="H610" s="66"/>
      <c r="J610" s="72"/>
    </row>
    <row r="611" spans="3:10" ht="12.75">
      <c r="C611" s="45"/>
      <c r="F611" s="66"/>
      <c r="G611" s="66"/>
      <c r="H611" s="66"/>
      <c r="J611" s="72"/>
    </row>
    <row r="612" spans="3:10" ht="12.75">
      <c r="C612" s="45"/>
      <c r="F612" s="66"/>
      <c r="G612" s="66"/>
      <c r="H612" s="66"/>
      <c r="J612" s="72"/>
    </row>
    <row r="613" spans="3:10" ht="12.75">
      <c r="C613" s="45"/>
      <c r="F613" s="66"/>
      <c r="G613" s="66"/>
      <c r="H613" s="66"/>
      <c r="J613" s="72"/>
    </row>
    <row r="614" spans="3:10" ht="12.75">
      <c r="C614" s="45"/>
      <c r="F614" s="66"/>
      <c r="G614" s="66"/>
      <c r="H614" s="66"/>
      <c r="J614" s="72"/>
    </row>
    <row r="615" spans="3:10" ht="12.75">
      <c r="C615" s="45"/>
      <c r="F615" s="66"/>
      <c r="G615" s="66"/>
      <c r="H615" s="66"/>
      <c r="J615" s="72"/>
    </row>
    <row r="616" spans="3:10" ht="12.75">
      <c r="C616" s="45"/>
      <c r="F616" s="66"/>
      <c r="G616" s="66"/>
      <c r="H616" s="66"/>
      <c r="J616" s="72"/>
    </row>
    <row r="617" spans="3:10" ht="12.75">
      <c r="C617" s="45"/>
      <c r="F617" s="66"/>
      <c r="G617" s="66"/>
      <c r="H617" s="66"/>
      <c r="J617" s="72"/>
    </row>
    <row r="618" spans="3:10" ht="12.75">
      <c r="C618" s="45"/>
      <c r="F618" s="66"/>
      <c r="G618" s="66"/>
      <c r="H618" s="66"/>
      <c r="J618" s="72"/>
    </row>
    <row r="619" spans="3:10" ht="12.75">
      <c r="C619" s="45"/>
      <c r="F619" s="66"/>
      <c r="G619" s="66"/>
      <c r="H619" s="66"/>
      <c r="J619" s="72"/>
    </row>
    <row r="620" spans="3:10" ht="12.75">
      <c r="C620" s="45"/>
      <c r="F620" s="66"/>
      <c r="G620" s="66"/>
      <c r="H620" s="66"/>
      <c r="J620" s="72"/>
    </row>
    <row r="621" spans="3:10" ht="12.75">
      <c r="C621" s="45"/>
      <c r="F621" s="66"/>
      <c r="G621" s="66"/>
      <c r="H621" s="66"/>
      <c r="J621" s="72"/>
    </row>
    <row r="622" spans="3:10" ht="12.75">
      <c r="C622" s="45"/>
      <c r="F622" s="66"/>
      <c r="G622" s="66"/>
      <c r="H622" s="66"/>
      <c r="J622" s="72"/>
    </row>
    <row r="623" spans="3:10" ht="12.75">
      <c r="C623" s="45"/>
      <c r="F623" s="66"/>
      <c r="G623" s="66"/>
      <c r="H623" s="66"/>
      <c r="J623" s="72"/>
    </row>
    <row r="624" spans="3:10" ht="12.75">
      <c r="C624" s="45"/>
      <c r="F624" s="66"/>
      <c r="G624" s="66"/>
      <c r="H624" s="66"/>
      <c r="J624" s="72"/>
    </row>
    <row r="625" spans="3:10" ht="12.75">
      <c r="C625" s="45"/>
      <c r="F625" s="66"/>
      <c r="G625" s="66"/>
      <c r="H625" s="66"/>
      <c r="J625" s="72"/>
    </row>
    <row r="626" spans="3:10" ht="12.75">
      <c r="C626" s="45"/>
      <c r="F626" s="66"/>
      <c r="G626" s="66"/>
      <c r="H626" s="66"/>
      <c r="J626" s="72"/>
    </row>
    <row r="627" spans="3:10" ht="12.75">
      <c r="C627" s="45"/>
      <c r="F627" s="66"/>
      <c r="G627" s="66"/>
      <c r="H627" s="66"/>
      <c r="J627" s="72"/>
    </row>
    <row r="628" spans="3:10" ht="12.75">
      <c r="C628" s="45"/>
      <c r="F628" s="66"/>
      <c r="G628" s="66"/>
      <c r="H628" s="66"/>
      <c r="J628" s="72"/>
    </row>
    <row r="629" spans="3:10" ht="12.75">
      <c r="C629" s="45"/>
      <c r="F629" s="66"/>
      <c r="G629" s="66"/>
      <c r="H629" s="66"/>
      <c r="J629" s="72"/>
    </row>
    <row r="630" spans="3:10" ht="12.75">
      <c r="C630" s="45"/>
      <c r="F630" s="66"/>
      <c r="G630" s="66"/>
      <c r="H630" s="66"/>
      <c r="J630" s="72"/>
    </row>
    <row r="631" spans="3:10" ht="12.75">
      <c r="C631" s="45"/>
      <c r="F631" s="66"/>
      <c r="G631" s="66"/>
      <c r="H631" s="66"/>
      <c r="J631" s="72"/>
    </row>
    <row r="632" spans="3:10" ht="12.75">
      <c r="C632" s="45"/>
      <c r="F632" s="66"/>
      <c r="G632" s="66"/>
      <c r="H632" s="66"/>
      <c r="J632" s="72"/>
    </row>
    <row r="633" spans="3:10" ht="12.75">
      <c r="C633" s="45"/>
      <c r="F633" s="66"/>
      <c r="G633" s="66"/>
      <c r="H633" s="66"/>
      <c r="J633" s="72"/>
    </row>
    <row r="634" spans="3:10" ht="12.75">
      <c r="C634" s="45"/>
      <c r="F634" s="66"/>
      <c r="G634" s="66"/>
      <c r="H634" s="66"/>
      <c r="J634" s="72"/>
    </row>
    <row r="635" spans="3:10" ht="12.75">
      <c r="C635" s="45"/>
      <c r="F635" s="66"/>
      <c r="G635" s="66"/>
      <c r="H635" s="66"/>
      <c r="J635" s="72"/>
    </row>
    <row r="636" spans="3:10" ht="12.75">
      <c r="C636" s="45"/>
      <c r="F636" s="66"/>
      <c r="G636" s="66"/>
      <c r="H636" s="66"/>
      <c r="J636" s="72"/>
    </row>
    <row r="637" spans="3:10" ht="12.75">
      <c r="C637" s="45"/>
      <c r="F637" s="66"/>
      <c r="G637" s="66"/>
      <c r="H637" s="66"/>
      <c r="J637" s="72"/>
    </row>
    <row r="638" spans="3:10" ht="12.75">
      <c r="C638" s="45"/>
      <c r="F638" s="66"/>
      <c r="G638" s="66"/>
      <c r="H638" s="66"/>
      <c r="J638" s="72"/>
    </row>
    <row r="639" spans="3:10" ht="12.75">
      <c r="C639" s="45"/>
      <c r="F639" s="66"/>
      <c r="G639" s="66"/>
      <c r="H639" s="66"/>
      <c r="J639" s="72"/>
    </row>
    <row r="640" spans="3:10" ht="12.75">
      <c r="C640" s="45"/>
      <c r="F640" s="66"/>
      <c r="G640" s="66"/>
      <c r="H640" s="66"/>
      <c r="J640" s="72"/>
    </row>
    <row r="641" spans="3:10" ht="12.75">
      <c r="C641" s="45"/>
      <c r="F641" s="66"/>
      <c r="G641" s="66"/>
      <c r="H641" s="66"/>
      <c r="J641" s="72"/>
    </row>
    <row r="642" spans="3:10" ht="12.75">
      <c r="C642" s="45"/>
      <c r="F642" s="66"/>
      <c r="G642" s="66"/>
      <c r="H642" s="66"/>
      <c r="J642" s="72"/>
    </row>
    <row r="643" spans="3:10" ht="12.75">
      <c r="C643" s="45"/>
      <c r="F643" s="66"/>
      <c r="G643" s="66"/>
      <c r="H643" s="66"/>
      <c r="J643" s="72"/>
    </row>
    <row r="644" spans="3:10" ht="12.75">
      <c r="C644" s="45"/>
      <c r="F644" s="66"/>
      <c r="G644" s="66"/>
      <c r="H644" s="66"/>
      <c r="J644" s="72"/>
    </row>
    <row r="645" spans="3:10" ht="12.75">
      <c r="C645" s="45"/>
      <c r="F645" s="66"/>
      <c r="G645" s="66"/>
      <c r="H645" s="66"/>
      <c r="J645" s="72"/>
    </row>
    <row r="646" spans="3:10" ht="12.75">
      <c r="C646" s="45"/>
      <c r="F646" s="66"/>
      <c r="G646" s="66"/>
      <c r="H646" s="66"/>
      <c r="J646" s="72"/>
    </row>
    <row r="647" spans="3:10" ht="12.75">
      <c r="C647" s="45"/>
      <c r="F647" s="66"/>
      <c r="G647" s="66"/>
      <c r="H647" s="66"/>
      <c r="J647" s="72"/>
    </row>
    <row r="648" spans="3:10" ht="12.75">
      <c r="C648" s="45"/>
      <c r="F648" s="66"/>
      <c r="G648" s="66"/>
      <c r="H648" s="66"/>
      <c r="J648" s="72"/>
    </row>
    <row r="649" spans="3:10" ht="12.75">
      <c r="C649" s="45"/>
      <c r="F649" s="66"/>
      <c r="G649" s="66"/>
      <c r="H649" s="66"/>
      <c r="J649" s="72"/>
    </row>
    <row r="650" spans="3:10" ht="12.75">
      <c r="C650" s="45"/>
      <c r="F650" s="66"/>
      <c r="G650" s="66"/>
      <c r="H650" s="66"/>
      <c r="J650" s="72"/>
    </row>
    <row r="651" spans="3:10" ht="12.75">
      <c r="C651" s="45"/>
      <c r="F651" s="66"/>
      <c r="G651" s="66"/>
      <c r="H651" s="66"/>
      <c r="J651" s="72"/>
    </row>
    <row r="652" spans="3:10" ht="12.75">
      <c r="C652" s="45"/>
      <c r="F652" s="66"/>
      <c r="G652" s="66"/>
      <c r="H652" s="66"/>
      <c r="J652" s="72"/>
    </row>
    <row r="653" spans="3:10" ht="12.75">
      <c r="C653" s="45"/>
      <c r="F653" s="66"/>
      <c r="G653" s="66"/>
      <c r="H653" s="66"/>
      <c r="J653" s="72"/>
    </row>
    <row r="654" spans="3:10" ht="12.75">
      <c r="C654" s="45"/>
      <c r="F654" s="66"/>
      <c r="G654" s="66"/>
      <c r="H654" s="66"/>
      <c r="J654" s="25"/>
    </row>
    <row r="655" spans="3:10" ht="12.75">
      <c r="C655" s="45"/>
      <c r="F655" s="66"/>
      <c r="G655" s="66"/>
      <c r="H655" s="66"/>
      <c r="J655" s="72"/>
    </row>
    <row r="656" spans="3:10" ht="12.75">
      <c r="C656" s="45"/>
      <c r="F656" s="66"/>
      <c r="G656" s="66"/>
      <c r="H656" s="66"/>
      <c r="J656" s="72"/>
    </row>
    <row r="657" spans="3:10" ht="12.75">
      <c r="C657" s="45"/>
      <c r="F657" s="66"/>
      <c r="G657" s="66"/>
      <c r="H657" s="66"/>
      <c r="J657" s="72"/>
    </row>
    <row r="658" spans="3:10" ht="12.75">
      <c r="C658" s="45"/>
      <c r="F658" s="66"/>
      <c r="G658" s="66"/>
      <c r="H658" s="66"/>
      <c r="J658" s="72"/>
    </row>
    <row r="659" spans="3:10" ht="12.75">
      <c r="C659" s="45"/>
      <c r="F659" s="66"/>
      <c r="G659" s="66"/>
      <c r="H659" s="66"/>
      <c r="J659" s="72"/>
    </row>
    <row r="660" spans="3:10" ht="12.75">
      <c r="C660" s="45"/>
      <c r="F660" s="66"/>
      <c r="G660" s="66"/>
      <c r="H660" s="66"/>
      <c r="J660" s="72"/>
    </row>
    <row r="661" spans="3:10" ht="12.75">
      <c r="C661" s="45"/>
      <c r="F661" s="66"/>
      <c r="G661" s="66"/>
      <c r="H661" s="66"/>
      <c r="J661" s="72"/>
    </row>
    <row r="662" spans="3:10" ht="12.75">
      <c r="C662" s="45"/>
      <c r="F662" s="66"/>
      <c r="G662" s="66"/>
      <c r="H662" s="66"/>
      <c r="J662" s="72"/>
    </row>
    <row r="663" spans="3:10" ht="12.75">
      <c r="C663" s="45"/>
      <c r="F663" s="66"/>
      <c r="G663" s="66"/>
      <c r="H663" s="66"/>
      <c r="J663" s="72"/>
    </row>
    <row r="664" spans="3:10" ht="12.75">
      <c r="C664" s="45"/>
      <c r="F664" s="66"/>
      <c r="G664" s="66"/>
      <c r="H664" s="66"/>
      <c r="J664" s="72"/>
    </row>
    <row r="665" spans="3:10" ht="12.75">
      <c r="C665" s="45"/>
      <c r="F665" s="66"/>
      <c r="G665" s="66"/>
      <c r="H665" s="66"/>
      <c r="J665" s="72"/>
    </row>
    <row r="666" spans="3:10" ht="12.75">
      <c r="C666" s="45"/>
      <c r="F666" s="66"/>
      <c r="G666" s="66"/>
      <c r="H666" s="66"/>
      <c r="J666" s="72"/>
    </row>
    <row r="667" spans="3:10" ht="12.75">
      <c r="C667" s="45"/>
      <c r="F667" s="66"/>
      <c r="G667" s="66"/>
      <c r="H667" s="66"/>
      <c r="J667" s="72"/>
    </row>
    <row r="668" spans="3:10" ht="12.75">
      <c r="C668" s="45"/>
      <c r="F668" s="66"/>
      <c r="G668" s="66"/>
      <c r="H668" s="66"/>
      <c r="J668" s="72"/>
    </row>
    <row r="669" spans="3:10" ht="12.75">
      <c r="C669" s="45"/>
      <c r="F669" s="66"/>
      <c r="G669" s="66"/>
      <c r="H669" s="66"/>
      <c r="J669" s="72"/>
    </row>
    <row r="670" spans="3:10" ht="12.75">
      <c r="C670" s="45"/>
      <c r="F670" s="66"/>
      <c r="G670" s="66"/>
      <c r="H670" s="66"/>
      <c r="J670" s="72"/>
    </row>
    <row r="671" spans="3:10" ht="12.75">
      <c r="C671" s="45"/>
      <c r="F671" s="66"/>
      <c r="G671" s="66"/>
      <c r="H671" s="66"/>
      <c r="J671" s="72"/>
    </row>
    <row r="672" spans="3:10" ht="12.75">
      <c r="C672" s="45"/>
      <c r="F672" s="66"/>
      <c r="G672" s="66"/>
      <c r="H672" s="66"/>
      <c r="J672" s="72"/>
    </row>
    <row r="673" spans="3:10" ht="12.75">
      <c r="C673" s="45"/>
      <c r="F673" s="66"/>
      <c r="G673" s="66"/>
      <c r="H673" s="66"/>
      <c r="J673" s="72"/>
    </row>
    <row r="674" spans="3:10" ht="12.75">
      <c r="C674" s="45"/>
      <c r="F674" s="66"/>
      <c r="G674" s="66"/>
      <c r="H674" s="66"/>
      <c r="J674" s="72"/>
    </row>
    <row r="675" spans="3:10" ht="12.75">
      <c r="C675" s="45"/>
      <c r="F675" s="66"/>
      <c r="G675" s="66"/>
      <c r="H675" s="66"/>
      <c r="J675" s="72"/>
    </row>
    <row r="676" spans="3:10" ht="12.75">
      <c r="C676" s="45"/>
      <c r="F676" s="66"/>
      <c r="G676" s="66"/>
      <c r="H676" s="66"/>
      <c r="J676" s="72"/>
    </row>
    <row r="677" spans="3:10" ht="12.75">
      <c r="C677" s="45"/>
      <c r="F677" s="66"/>
      <c r="G677" s="66"/>
      <c r="H677" s="66"/>
      <c r="J677" s="72"/>
    </row>
    <row r="678" spans="3:10" ht="12.75">
      <c r="C678" s="45"/>
      <c r="F678" s="66"/>
      <c r="G678" s="66"/>
      <c r="H678" s="66"/>
      <c r="J678" s="72"/>
    </row>
    <row r="679" spans="3:10" ht="12.75">
      <c r="C679" s="45"/>
      <c r="F679" s="66"/>
      <c r="G679" s="66"/>
      <c r="H679" s="66"/>
      <c r="J679" s="72"/>
    </row>
    <row r="680" spans="3:10" ht="12.75">
      <c r="C680" s="45"/>
      <c r="F680" s="66"/>
      <c r="G680" s="66"/>
      <c r="H680" s="66"/>
      <c r="J680" s="72"/>
    </row>
    <row r="681" spans="3:10" ht="12.75">
      <c r="C681" s="45"/>
      <c r="F681" s="66"/>
      <c r="G681" s="66"/>
      <c r="H681" s="66"/>
      <c r="J681" s="72"/>
    </row>
    <row r="682" spans="3:10" ht="12.75">
      <c r="C682" s="45"/>
      <c r="F682" s="66"/>
      <c r="G682" s="66"/>
      <c r="H682" s="66"/>
      <c r="J682" s="72"/>
    </row>
    <row r="683" spans="3:10" ht="12.75">
      <c r="C683" s="45"/>
      <c r="F683" s="66"/>
      <c r="G683" s="66"/>
      <c r="H683" s="66"/>
      <c r="J683" s="72"/>
    </row>
    <row r="684" spans="3:10" ht="12.75">
      <c r="C684" s="45"/>
      <c r="F684" s="66"/>
      <c r="G684" s="66"/>
      <c r="H684" s="66"/>
      <c r="J684" s="72"/>
    </row>
    <row r="685" spans="3:10" ht="12.75">
      <c r="C685" s="45"/>
      <c r="F685" s="66"/>
      <c r="G685" s="66"/>
      <c r="H685" s="66"/>
      <c r="J685" s="72"/>
    </row>
    <row r="686" spans="3:10" ht="12.75">
      <c r="C686" s="45"/>
      <c r="F686" s="66"/>
      <c r="G686" s="66"/>
      <c r="H686" s="66"/>
      <c r="J686" s="72"/>
    </row>
    <row r="687" spans="3:10" ht="12.75">
      <c r="C687" s="45"/>
      <c r="F687" s="66"/>
      <c r="G687" s="66"/>
      <c r="H687" s="66"/>
      <c r="J687" s="72"/>
    </row>
    <row r="688" spans="3:10" ht="12.75">
      <c r="C688" s="45"/>
      <c r="F688" s="66"/>
      <c r="G688" s="66"/>
      <c r="H688" s="66"/>
      <c r="J688" s="72"/>
    </row>
    <row r="689" spans="3:10" ht="12.75">
      <c r="C689" s="45"/>
      <c r="F689" s="66"/>
      <c r="G689" s="66"/>
      <c r="H689" s="66"/>
      <c r="J689" s="72"/>
    </row>
    <row r="690" spans="3:10" ht="12.75">
      <c r="C690" s="45"/>
      <c r="F690" s="66"/>
      <c r="G690" s="66"/>
      <c r="H690" s="66"/>
      <c r="J690" s="25"/>
    </row>
    <row r="691" spans="3:10" ht="12.75">
      <c r="C691" s="45"/>
      <c r="F691" s="66"/>
      <c r="G691" s="66"/>
      <c r="H691" s="66"/>
      <c r="J691" s="72"/>
    </row>
    <row r="692" spans="3:10" ht="12.75">
      <c r="C692" s="45"/>
      <c r="F692" s="66"/>
      <c r="G692" s="66"/>
      <c r="H692" s="66"/>
      <c r="J692" s="72"/>
    </row>
    <row r="693" spans="3:10" ht="12.75">
      <c r="C693" s="45"/>
      <c r="F693" s="66"/>
      <c r="G693" s="66"/>
      <c r="H693" s="66"/>
      <c r="J693" s="72"/>
    </row>
    <row r="694" spans="3:10" ht="12.75">
      <c r="C694" s="45"/>
      <c r="F694" s="66"/>
      <c r="G694" s="66"/>
      <c r="H694" s="66"/>
      <c r="J694" s="72"/>
    </row>
    <row r="695" spans="3:10" ht="12.75">
      <c r="C695" s="45"/>
      <c r="F695" s="66"/>
      <c r="G695" s="66"/>
      <c r="H695" s="66"/>
      <c r="J695" s="72"/>
    </row>
    <row r="696" spans="3:10" ht="12.75">
      <c r="C696" s="45"/>
      <c r="F696" s="66"/>
      <c r="G696" s="66"/>
      <c r="H696" s="66"/>
      <c r="J696" s="72"/>
    </row>
    <row r="697" spans="3:10" ht="12.75">
      <c r="C697" s="45"/>
      <c r="F697" s="66"/>
      <c r="G697" s="66"/>
      <c r="H697" s="66"/>
      <c r="J697" s="72"/>
    </row>
    <row r="698" spans="3:10" ht="12.75">
      <c r="C698" s="45"/>
      <c r="F698" s="66"/>
      <c r="G698" s="66"/>
      <c r="H698" s="66"/>
      <c r="J698" s="72"/>
    </row>
    <row r="699" spans="3:10" ht="12.75">
      <c r="C699" s="45"/>
      <c r="F699" s="66"/>
      <c r="G699" s="66"/>
      <c r="H699" s="66"/>
      <c r="J699" s="72"/>
    </row>
    <row r="700" spans="3:10" ht="12.75">
      <c r="C700" s="45"/>
      <c r="F700" s="66"/>
      <c r="G700" s="66"/>
      <c r="H700" s="66"/>
      <c r="J700" s="72"/>
    </row>
    <row r="701" spans="3:10" ht="12.75">
      <c r="C701" s="45"/>
      <c r="F701" s="66"/>
      <c r="G701" s="66"/>
      <c r="H701" s="66"/>
      <c r="J701" s="72"/>
    </row>
    <row r="702" spans="3:10" ht="12.75">
      <c r="C702" s="45"/>
      <c r="F702" s="66"/>
      <c r="G702" s="66"/>
      <c r="H702" s="66"/>
      <c r="J702" s="72"/>
    </row>
    <row r="703" spans="3:10" ht="12.75">
      <c r="C703" s="45"/>
      <c r="F703" s="66"/>
      <c r="G703" s="66"/>
      <c r="H703" s="66"/>
      <c r="J703" s="72"/>
    </row>
    <row r="704" spans="3:10" ht="12.75">
      <c r="C704" s="45"/>
      <c r="F704" s="66"/>
      <c r="G704" s="66"/>
      <c r="H704" s="66"/>
      <c r="J704" s="72"/>
    </row>
    <row r="705" spans="3:10" ht="12.75">
      <c r="C705" s="45"/>
      <c r="F705" s="66"/>
      <c r="G705" s="66"/>
      <c r="H705" s="66"/>
      <c r="J705" s="72"/>
    </row>
    <row r="706" spans="3:10" ht="12.75">
      <c r="C706" s="45"/>
      <c r="F706" s="66"/>
      <c r="G706" s="66"/>
      <c r="H706" s="66"/>
      <c r="J706" s="72"/>
    </row>
    <row r="707" spans="3:10" ht="12.75">
      <c r="C707" s="45"/>
      <c r="F707" s="66"/>
      <c r="G707" s="66"/>
      <c r="H707" s="66"/>
      <c r="J707" s="72"/>
    </row>
    <row r="708" spans="3:10" ht="12.75">
      <c r="C708" s="45"/>
      <c r="F708" s="66"/>
      <c r="G708" s="66"/>
      <c r="H708" s="66"/>
      <c r="J708" s="72"/>
    </row>
    <row r="709" spans="3:10" ht="12.75">
      <c r="C709" s="45"/>
      <c r="F709" s="66"/>
      <c r="G709" s="66"/>
      <c r="H709" s="66"/>
      <c r="J709" s="72"/>
    </row>
    <row r="710" spans="3:10" ht="12.75">
      <c r="C710" s="45"/>
      <c r="F710" s="66"/>
      <c r="G710" s="66"/>
      <c r="H710" s="66"/>
      <c r="J710" s="25"/>
    </row>
    <row r="711" spans="3:10" ht="12.75">
      <c r="C711" s="45"/>
      <c r="F711" s="66"/>
      <c r="G711" s="66"/>
      <c r="H711" s="66"/>
      <c r="J711" s="72"/>
    </row>
    <row r="712" spans="3:10" ht="12.75">
      <c r="C712" s="45"/>
      <c r="F712" s="66"/>
      <c r="G712" s="66"/>
      <c r="H712" s="66"/>
      <c r="J712" s="72"/>
    </row>
    <row r="713" spans="3:10" ht="12.75">
      <c r="C713" s="45"/>
      <c r="F713" s="66"/>
      <c r="G713" s="66"/>
      <c r="H713" s="66"/>
      <c r="J713" s="72"/>
    </row>
    <row r="714" spans="3:10" ht="12.75">
      <c r="C714" s="45"/>
      <c r="F714" s="66"/>
      <c r="G714" s="66"/>
      <c r="H714" s="66"/>
      <c r="J714" s="25"/>
    </row>
    <row r="715" spans="3:10" ht="12.75">
      <c r="C715" s="45"/>
      <c r="F715" s="66"/>
      <c r="G715" s="66"/>
      <c r="H715" s="66"/>
      <c r="J715" s="72"/>
    </row>
    <row r="716" spans="3:10" ht="12.75">
      <c r="C716" s="45"/>
      <c r="F716" s="66"/>
      <c r="G716" s="66"/>
      <c r="H716" s="66"/>
      <c r="J716" s="72"/>
    </row>
    <row r="717" spans="3:10" ht="12.75">
      <c r="C717" s="45"/>
      <c r="F717" s="66"/>
      <c r="G717" s="66"/>
      <c r="H717" s="66"/>
      <c r="J717" s="72"/>
    </row>
    <row r="718" spans="3:10" ht="12.75">
      <c r="C718" s="45"/>
      <c r="F718" s="66"/>
      <c r="G718" s="66"/>
      <c r="H718" s="66"/>
      <c r="J718" s="72"/>
    </row>
    <row r="719" spans="3:10" ht="12.75">
      <c r="C719" s="45"/>
      <c r="F719" s="66"/>
      <c r="G719" s="66"/>
      <c r="H719" s="66"/>
      <c r="J719" s="25"/>
    </row>
    <row r="720" spans="3:10" ht="12.75">
      <c r="C720" s="45"/>
      <c r="F720" s="66"/>
      <c r="G720" s="66"/>
      <c r="H720" s="66"/>
      <c r="J720" s="72"/>
    </row>
    <row r="721" spans="3:10" ht="12.75">
      <c r="C721" s="45"/>
      <c r="F721" s="66"/>
      <c r="G721" s="66"/>
      <c r="H721" s="66"/>
      <c r="J721" s="72"/>
    </row>
    <row r="722" spans="3:10" ht="12.75">
      <c r="C722" s="45"/>
      <c r="F722" s="66"/>
      <c r="G722" s="66"/>
      <c r="H722" s="66"/>
      <c r="J722" s="72"/>
    </row>
    <row r="723" spans="3:10" ht="12.75">
      <c r="C723" s="45"/>
      <c r="F723" s="66"/>
      <c r="G723" s="66"/>
      <c r="H723" s="66"/>
      <c r="J723" s="72"/>
    </row>
    <row r="724" spans="3:10" ht="12.75">
      <c r="C724" s="45"/>
      <c r="F724" s="66"/>
      <c r="G724" s="66"/>
      <c r="H724" s="66"/>
      <c r="J724" s="72"/>
    </row>
    <row r="725" spans="3:10" ht="12.75">
      <c r="C725" s="45"/>
      <c r="F725" s="66"/>
      <c r="G725" s="66"/>
      <c r="H725" s="66"/>
      <c r="J725" s="72"/>
    </row>
    <row r="726" spans="3:10" ht="12.75">
      <c r="C726" s="45"/>
      <c r="F726" s="66"/>
      <c r="G726" s="66"/>
      <c r="H726" s="66"/>
      <c r="J726" s="72"/>
    </row>
    <row r="727" spans="3:10" ht="12.75">
      <c r="C727" s="45"/>
      <c r="F727" s="66"/>
      <c r="G727" s="66"/>
      <c r="H727" s="66"/>
      <c r="J727" s="72"/>
    </row>
    <row r="728" spans="3:10" ht="12.75">
      <c r="C728" s="45"/>
      <c r="F728" s="66"/>
      <c r="G728" s="66"/>
      <c r="H728" s="66"/>
      <c r="J728" s="72"/>
    </row>
    <row r="729" spans="3:10" ht="12.75">
      <c r="C729" s="45"/>
      <c r="F729" s="66"/>
      <c r="G729" s="66"/>
      <c r="H729" s="66"/>
      <c r="J729" s="72"/>
    </row>
    <row r="730" spans="3:10" ht="12.75">
      <c r="C730" s="45"/>
      <c r="F730" s="66"/>
      <c r="G730" s="66"/>
      <c r="H730" s="66"/>
      <c r="J730" s="72"/>
    </row>
    <row r="731" spans="3:10" ht="12.75">
      <c r="C731" s="45"/>
      <c r="F731" s="66"/>
      <c r="G731" s="66"/>
      <c r="H731" s="66"/>
      <c r="J731" s="72"/>
    </row>
    <row r="732" spans="3:10" ht="12.75">
      <c r="C732" s="45"/>
      <c r="F732" s="66"/>
      <c r="G732" s="66"/>
      <c r="H732" s="66"/>
      <c r="J732" s="72"/>
    </row>
    <row r="733" spans="3:10" ht="12.75">
      <c r="C733" s="45"/>
      <c r="F733" s="66"/>
      <c r="G733" s="66"/>
      <c r="H733" s="66"/>
      <c r="J733" s="72"/>
    </row>
    <row r="734" spans="3:10" ht="12.75">
      <c r="C734" s="45"/>
      <c r="F734" s="66"/>
      <c r="G734" s="66"/>
      <c r="H734" s="66"/>
      <c r="J734" s="72"/>
    </row>
    <row r="735" spans="3:10" ht="12.75">
      <c r="C735" s="45"/>
      <c r="F735" s="66"/>
      <c r="G735" s="66"/>
      <c r="H735" s="66"/>
      <c r="J735" s="25"/>
    </row>
    <row r="736" spans="3:10" ht="12.75">
      <c r="C736" s="45"/>
      <c r="F736" s="66"/>
      <c r="G736" s="66"/>
      <c r="H736" s="66"/>
      <c r="J736" s="72"/>
    </row>
    <row r="737" spans="3:10" ht="12.75">
      <c r="C737" s="45"/>
      <c r="F737" s="66"/>
      <c r="G737" s="66"/>
      <c r="H737" s="66"/>
      <c r="J737" s="72"/>
    </row>
    <row r="738" spans="3:10" ht="12.75">
      <c r="C738" s="45"/>
      <c r="F738" s="66"/>
      <c r="G738" s="66"/>
      <c r="H738" s="66"/>
      <c r="J738" s="72"/>
    </row>
    <row r="739" spans="3:10" ht="12.75">
      <c r="C739" s="45"/>
      <c r="F739" s="66"/>
      <c r="G739" s="66"/>
      <c r="H739" s="66"/>
      <c r="J739" s="72"/>
    </row>
    <row r="740" spans="3:10" ht="12.75">
      <c r="C740" s="45"/>
      <c r="F740" s="66"/>
      <c r="G740" s="66"/>
      <c r="H740" s="66"/>
      <c r="J740" s="72"/>
    </row>
    <row r="741" spans="3:10" ht="12.75">
      <c r="C741" s="45"/>
      <c r="F741" s="66"/>
      <c r="G741" s="66"/>
      <c r="H741" s="66"/>
      <c r="J741" s="72"/>
    </row>
    <row r="742" spans="3:10" ht="12.75">
      <c r="C742" s="45"/>
      <c r="F742" s="66"/>
      <c r="G742" s="66"/>
      <c r="H742" s="66"/>
      <c r="J742" s="72"/>
    </row>
    <row r="743" spans="3:10" ht="12.75">
      <c r="C743" s="45"/>
      <c r="F743" s="66"/>
      <c r="G743" s="66"/>
      <c r="H743" s="66"/>
      <c r="J743" s="72"/>
    </row>
    <row r="744" spans="3:10" ht="12.75">
      <c r="C744" s="45"/>
      <c r="F744" s="66"/>
      <c r="G744" s="66"/>
      <c r="H744" s="66"/>
      <c r="J744" s="72"/>
    </row>
    <row r="745" spans="3:10" ht="12.75">
      <c r="C745" s="45"/>
      <c r="F745" s="66"/>
      <c r="G745" s="66"/>
      <c r="H745" s="66"/>
      <c r="J745" s="72"/>
    </row>
    <row r="746" spans="3:10" ht="12.75">
      <c r="C746" s="45"/>
      <c r="F746" s="66"/>
      <c r="G746" s="66"/>
      <c r="H746" s="66"/>
      <c r="J746" s="72"/>
    </row>
    <row r="747" spans="3:10" ht="12.75">
      <c r="C747" s="45"/>
      <c r="F747" s="66"/>
      <c r="G747" s="66"/>
      <c r="H747" s="66"/>
      <c r="J747" s="72"/>
    </row>
    <row r="748" spans="3:10" ht="12.75">
      <c r="C748" s="45"/>
      <c r="F748" s="66"/>
      <c r="G748" s="66"/>
      <c r="H748" s="66"/>
      <c r="J748" s="72"/>
    </row>
    <row r="749" spans="3:10" ht="12.75">
      <c r="C749" s="45"/>
      <c r="F749" s="66"/>
      <c r="G749" s="66"/>
      <c r="H749" s="66"/>
      <c r="J749" s="72"/>
    </row>
    <row r="750" spans="3:10" ht="12.75">
      <c r="C750" s="45"/>
      <c r="F750" s="66"/>
      <c r="G750" s="66"/>
      <c r="H750" s="66"/>
      <c r="J750" s="72"/>
    </row>
    <row r="751" spans="3:10" ht="12.75">
      <c r="C751" s="45"/>
      <c r="F751" s="66"/>
      <c r="G751" s="66"/>
      <c r="H751" s="66"/>
      <c r="J751" s="72"/>
    </row>
    <row r="752" spans="3:10" ht="12.75">
      <c r="C752" s="45"/>
      <c r="F752" s="66"/>
      <c r="G752" s="66"/>
      <c r="H752" s="66"/>
      <c r="J752" s="72"/>
    </row>
    <row r="753" spans="3:10" ht="12.75">
      <c r="C753" s="45"/>
      <c r="F753" s="66"/>
      <c r="G753" s="66"/>
      <c r="H753" s="66"/>
      <c r="J753" s="72"/>
    </row>
    <row r="754" spans="3:10" ht="12.75">
      <c r="C754" s="45"/>
      <c r="F754" s="66"/>
      <c r="G754" s="66"/>
      <c r="H754" s="66"/>
      <c r="J754" s="25"/>
    </row>
    <row r="755" spans="3:10" ht="12.75">
      <c r="C755" s="45"/>
      <c r="F755" s="66"/>
      <c r="G755" s="66"/>
      <c r="H755" s="66"/>
      <c r="J755" s="72"/>
    </row>
    <row r="756" spans="3:10" ht="12.75">
      <c r="C756" s="45"/>
      <c r="F756" s="66"/>
      <c r="G756" s="66"/>
      <c r="H756" s="66"/>
      <c r="J756" s="72"/>
    </row>
    <row r="757" spans="3:10" ht="12.75">
      <c r="C757" s="45"/>
      <c r="F757" s="66"/>
      <c r="G757" s="66"/>
      <c r="H757" s="66"/>
      <c r="J757" s="25"/>
    </row>
    <row r="758" spans="3:10" ht="12.75">
      <c r="C758" s="45"/>
      <c r="F758" s="66"/>
      <c r="G758" s="66"/>
      <c r="H758" s="66"/>
      <c r="J758" s="72"/>
    </row>
    <row r="759" spans="3:10" ht="12.75">
      <c r="C759" s="45"/>
      <c r="F759" s="66"/>
      <c r="G759" s="66"/>
      <c r="H759" s="66"/>
      <c r="J759" s="72"/>
    </row>
    <row r="760" spans="3:10" ht="12.75">
      <c r="C760" s="45"/>
      <c r="F760" s="66"/>
      <c r="G760" s="66"/>
      <c r="H760" s="66"/>
      <c r="J760" s="72"/>
    </row>
    <row r="761" spans="3:10" ht="12.75">
      <c r="C761" s="45"/>
      <c r="F761" s="66"/>
      <c r="G761" s="66"/>
      <c r="H761" s="66"/>
      <c r="J761" s="72"/>
    </row>
    <row r="762" spans="3:10" ht="12.75">
      <c r="C762" s="45"/>
      <c r="F762" s="66"/>
      <c r="G762" s="66"/>
      <c r="H762" s="66"/>
      <c r="J762" s="72"/>
    </row>
    <row r="763" spans="3:10" ht="12.75">
      <c r="C763" s="45"/>
      <c r="F763" s="66"/>
      <c r="G763" s="66"/>
      <c r="H763" s="66"/>
      <c r="J763" s="25"/>
    </row>
    <row r="764" spans="3:10" ht="12.75">
      <c r="C764" s="45"/>
      <c r="F764" s="66"/>
      <c r="G764" s="66"/>
      <c r="H764" s="66"/>
      <c r="J764" s="72"/>
    </row>
    <row r="765" spans="3:10" ht="12.75">
      <c r="C765" s="45"/>
      <c r="F765" s="66"/>
      <c r="G765" s="66"/>
      <c r="H765" s="66"/>
      <c r="J765" s="72"/>
    </row>
    <row r="766" spans="3:10" ht="12.75">
      <c r="C766" s="45"/>
      <c r="F766" s="66"/>
      <c r="G766" s="66"/>
      <c r="H766" s="66"/>
      <c r="J766" s="72"/>
    </row>
    <row r="767" spans="3:10" ht="12.75">
      <c r="C767" s="45"/>
      <c r="F767" s="66"/>
      <c r="G767" s="66"/>
      <c r="H767" s="66"/>
      <c r="J767" s="72"/>
    </row>
    <row r="768" spans="3:10" ht="12.75">
      <c r="C768" s="45"/>
      <c r="F768" s="66"/>
      <c r="G768" s="66"/>
      <c r="H768" s="66"/>
      <c r="J768" s="72"/>
    </row>
    <row r="769" spans="3:10" ht="12.75">
      <c r="C769" s="45"/>
      <c r="F769" s="66"/>
      <c r="G769" s="66"/>
      <c r="H769" s="66"/>
      <c r="J769" s="72"/>
    </row>
    <row r="770" spans="3:10" ht="12.75">
      <c r="C770" s="45"/>
      <c r="F770" s="66"/>
      <c r="G770" s="66"/>
      <c r="H770" s="66"/>
      <c r="J770" s="72"/>
    </row>
    <row r="771" spans="3:10" ht="12.75">
      <c r="C771" s="45"/>
      <c r="F771" s="66"/>
      <c r="G771" s="66"/>
      <c r="H771" s="66"/>
      <c r="J771" s="72"/>
    </row>
    <row r="772" spans="3:10" ht="12.75">
      <c r="C772" s="45"/>
      <c r="F772" s="66"/>
      <c r="G772" s="66"/>
      <c r="H772" s="66"/>
      <c r="J772" s="72"/>
    </row>
    <row r="773" spans="3:10" ht="12.75">
      <c r="C773" s="45"/>
      <c r="F773" s="66"/>
      <c r="G773" s="66"/>
      <c r="H773" s="66"/>
      <c r="J773" s="72"/>
    </row>
    <row r="774" spans="3:10" ht="12.75">
      <c r="C774" s="45"/>
      <c r="F774" s="66"/>
      <c r="G774" s="66"/>
      <c r="H774" s="66"/>
      <c r="J774" s="72"/>
    </row>
    <row r="775" spans="3:10" ht="12.75">
      <c r="C775" s="45"/>
      <c r="F775" s="66"/>
      <c r="G775" s="66"/>
      <c r="H775" s="66"/>
      <c r="J775" s="72"/>
    </row>
    <row r="776" spans="3:10" ht="12.75">
      <c r="C776" s="45"/>
      <c r="F776" s="66"/>
      <c r="G776" s="66"/>
      <c r="H776" s="66"/>
      <c r="J776" s="72"/>
    </row>
    <row r="777" spans="3:10" ht="12.75">
      <c r="C777" s="45"/>
      <c r="F777" s="66"/>
      <c r="G777" s="66"/>
      <c r="H777" s="66"/>
      <c r="J777" s="72"/>
    </row>
    <row r="778" spans="3:10" ht="12.75">
      <c r="C778" s="45"/>
      <c r="F778" s="66"/>
      <c r="G778" s="66"/>
      <c r="H778" s="66"/>
      <c r="J778" s="72"/>
    </row>
    <row r="779" spans="3:10" ht="12.75">
      <c r="C779" s="45"/>
      <c r="F779" s="66"/>
      <c r="G779" s="66"/>
      <c r="H779" s="66"/>
      <c r="J779" s="72"/>
    </row>
    <row r="780" spans="3:10" ht="12.75">
      <c r="C780" s="45"/>
      <c r="F780" s="66"/>
      <c r="G780" s="66"/>
      <c r="H780" s="66"/>
      <c r="J780" s="72"/>
    </row>
    <row r="781" spans="3:10" ht="12.75">
      <c r="C781" s="45"/>
      <c r="F781" s="66"/>
      <c r="G781" s="66"/>
      <c r="H781" s="66"/>
      <c r="J781" s="72"/>
    </row>
    <row r="782" spans="3:10" ht="12.75">
      <c r="C782" s="45"/>
      <c r="F782" s="66"/>
      <c r="G782" s="66"/>
      <c r="H782" s="66"/>
      <c r="J782" s="72"/>
    </row>
    <row r="783" spans="3:10" ht="12.75">
      <c r="C783" s="45"/>
      <c r="F783" s="66"/>
      <c r="G783" s="66"/>
      <c r="H783" s="66"/>
      <c r="J783" s="72"/>
    </row>
    <row r="784" spans="3:10" ht="12.75">
      <c r="C784" s="45"/>
      <c r="F784" s="66"/>
      <c r="G784" s="66"/>
      <c r="H784" s="66"/>
      <c r="J784" s="72"/>
    </row>
    <row r="785" spans="3:10" ht="12.75">
      <c r="C785" s="45"/>
      <c r="F785" s="66"/>
      <c r="G785" s="66"/>
      <c r="H785" s="66"/>
      <c r="J785" s="72"/>
    </row>
    <row r="786" spans="3:10" ht="12.75">
      <c r="C786" s="45"/>
      <c r="F786" s="66"/>
      <c r="G786" s="66"/>
      <c r="H786" s="66"/>
      <c r="J786" s="72"/>
    </row>
    <row r="787" spans="3:10" ht="12.75">
      <c r="C787" s="45"/>
      <c r="F787" s="66"/>
      <c r="G787" s="66"/>
      <c r="H787" s="66"/>
      <c r="J787" s="72"/>
    </row>
    <row r="788" spans="3:10" ht="12.75">
      <c r="C788" s="45"/>
      <c r="F788" s="66"/>
      <c r="G788" s="66"/>
      <c r="H788" s="66"/>
      <c r="J788" s="25"/>
    </row>
    <row r="789" spans="3:10" ht="12.75">
      <c r="C789" s="45"/>
      <c r="F789" s="66"/>
      <c r="G789" s="66"/>
      <c r="H789" s="66"/>
      <c r="J789" s="72"/>
    </row>
    <row r="790" spans="3:10" ht="12.75">
      <c r="C790" s="45"/>
      <c r="F790" s="66"/>
      <c r="G790" s="66"/>
      <c r="H790" s="66"/>
      <c r="J790" s="72"/>
    </row>
    <row r="791" spans="3:10" ht="12.75">
      <c r="C791" s="45"/>
      <c r="F791" s="66"/>
      <c r="G791" s="66"/>
      <c r="H791" s="66"/>
      <c r="J791" s="72"/>
    </row>
    <row r="792" spans="3:10" ht="12.75">
      <c r="C792" s="45"/>
      <c r="F792" s="66"/>
      <c r="G792" s="66"/>
      <c r="H792" s="66"/>
      <c r="J792" s="72"/>
    </row>
    <row r="793" spans="3:10" ht="12.75">
      <c r="C793" s="45"/>
      <c r="F793" s="66"/>
      <c r="G793" s="66"/>
      <c r="H793" s="66"/>
      <c r="J793" s="72"/>
    </row>
    <row r="794" spans="3:10" ht="12.75">
      <c r="C794" s="45"/>
      <c r="F794" s="66"/>
      <c r="G794" s="66"/>
      <c r="H794" s="66"/>
      <c r="J794" s="25"/>
    </row>
    <row r="795" spans="3:10" ht="12.75">
      <c r="C795" s="45"/>
      <c r="F795" s="66"/>
      <c r="G795" s="66"/>
      <c r="H795" s="66"/>
      <c r="J795" s="72"/>
    </row>
    <row r="796" spans="3:10" ht="12.75">
      <c r="C796" s="45"/>
      <c r="F796" s="66"/>
      <c r="G796" s="66"/>
      <c r="H796" s="66"/>
      <c r="J796" s="72"/>
    </row>
    <row r="797" spans="3:10" ht="12.75">
      <c r="C797" s="45"/>
      <c r="F797" s="66"/>
      <c r="G797" s="66"/>
      <c r="H797" s="66"/>
      <c r="J797" s="72"/>
    </row>
    <row r="798" spans="3:10" ht="12.75">
      <c r="C798" s="45"/>
      <c r="F798" s="66"/>
      <c r="G798" s="66"/>
      <c r="H798" s="66"/>
      <c r="J798" s="72"/>
    </row>
    <row r="799" spans="3:10" ht="12.75">
      <c r="C799" s="45"/>
      <c r="F799" s="66"/>
      <c r="G799" s="66"/>
      <c r="H799" s="66"/>
      <c r="J799" s="72"/>
    </row>
    <row r="800" spans="3:10" ht="12.75">
      <c r="C800" s="45"/>
      <c r="F800" s="66"/>
      <c r="G800" s="66"/>
      <c r="H800" s="66"/>
      <c r="J800" s="72"/>
    </row>
    <row r="801" spans="3:10" ht="12.75">
      <c r="C801" s="45"/>
      <c r="F801" s="66"/>
      <c r="G801" s="66"/>
      <c r="H801" s="66"/>
      <c r="J801" s="72"/>
    </row>
    <row r="802" spans="3:10" ht="12.75">
      <c r="C802" s="45"/>
      <c r="F802" s="66"/>
      <c r="G802" s="66"/>
      <c r="H802" s="66"/>
      <c r="J802" s="72"/>
    </row>
    <row r="803" spans="3:10" ht="12.75">
      <c r="C803" s="45"/>
      <c r="F803" s="66"/>
      <c r="G803" s="66"/>
      <c r="H803" s="66"/>
      <c r="J803" s="72"/>
    </row>
    <row r="804" spans="3:10" ht="12.75">
      <c r="C804" s="45"/>
      <c r="F804" s="66"/>
      <c r="G804" s="66"/>
      <c r="H804" s="66"/>
      <c r="J804" s="72"/>
    </row>
    <row r="805" spans="3:10" ht="12.75">
      <c r="C805" s="45"/>
      <c r="F805" s="66"/>
      <c r="G805" s="66"/>
      <c r="H805" s="66"/>
      <c r="J805" s="72"/>
    </row>
    <row r="806" spans="3:10" ht="12.75">
      <c r="C806" s="45"/>
      <c r="F806" s="66"/>
      <c r="G806" s="66"/>
      <c r="H806" s="66"/>
      <c r="J806" s="72"/>
    </row>
    <row r="807" spans="3:10" ht="12.75">
      <c r="C807" s="45"/>
      <c r="F807" s="66"/>
      <c r="G807" s="66"/>
      <c r="H807" s="66"/>
      <c r="J807" s="72"/>
    </row>
    <row r="808" spans="3:10" ht="12.75">
      <c r="C808" s="45"/>
      <c r="F808" s="66"/>
      <c r="G808" s="66"/>
      <c r="H808" s="66"/>
      <c r="J808" s="72"/>
    </row>
    <row r="809" spans="3:10" ht="12.75">
      <c r="C809" s="45"/>
      <c r="F809" s="66"/>
      <c r="G809" s="66"/>
      <c r="H809" s="66"/>
      <c r="J809" s="72"/>
    </row>
    <row r="810" spans="3:10" ht="12.75">
      <c r="C810" s="45"/>
      <c r="F810" s="66"/>
      <c r="G810" s="66"/>
      <c r="H810" s="66"/>
      <c r="J810" s="72"/>
    </row>
    <row r="811" spans="3:10" ht="12.75">
      <c r="C811" s="45"/>
      <c r="F811" s="66"/>
      <c r="G811" s="66"/>
      <c r="H811" s="66"/>
      <c r="J811" s="72"/>
    </row>
    <row r="812" spans="3:10" ht="12.75">
      <c r="C812" s="45"/>
      <c r="F812" s="66"/>
      <c r="G812" s="66"/>
      <c r="H812" s="66"/>
      <c r="J812" s="72"/>
    </row>
    <row r="813" spans="3:10" ht="12.75">
      <c r="C813" s="45"/>
      <c r="F813" s="66"/>
      <c r="G813" s="66"/>
      <c r="H813" s="66"/>
      <c r="J813" s="25"/>
    </row>
    <row r="814" spans="3:10" ht="12.75">
      <c r="C814" s="45"/>
      <c r="F814" s="66"/>
      <c r="G814" s="66"/>
      <c r="H814" s="66"/>
      <c r="J814" s="72"/>
    </row>
    <row r="815" spans="3:10" ht="12.75">
      <c r="C815" s="45"/>
      <c r="F815" s="66"/>
      <c r="G815" s="66"/>
      <c r="H815" s="66"/>
      <c r="J815" s="72"/>
    </row>
    <row r="816" spans="3:10" ht="12.75">
      <c r="C816" s="45"/>
      <c r="F816" s="66"/>
      <c r="G816" s="66"/>
      <c r="H816" s="66"/>
      <c r="J816" s="72"/>
    </row>
    <row r="817" spans="3:10" ht="12.75">
      <c r="C817" s="45"/>
      <c r="F817" s="66"/>
      <c r="G817" s="66"/>
      <c r="H817" s="66"/>
      <c r="J817" s="72"/>
    </row>
    <row r="818" spans="3:10" ht="12.75">
      <c r="C818" s="45"/>
      <c r="F818" s="66"/>
      <c r="G818" s="66"/>
      <c r="H818" s="66"/>
      <c r="J818" s="72"/>
    </row>
    <row r="819" spans="3:10" ht="12.75">
      <c r="C819" s="45"/>
      <c r="F819" s="66"/>
      <c r="G819" s="66"/>
      <c r="H819" s="66"/>
      <c r="J819" s="72"/>
    </row>
    <row r="820" spans="3:10" ht="12.75">
      <c r="C820" s="45"/>
      <c r="F820" s="66"/>
      <c r="G820" s="66"/>
      <c r="H820" s="66"/>
      <c r="J820" s="72"/>
    </row>
    <row r="821" spans="3:10" ht="12.75">
      <c r="C821" s="45"/>
      <c r="F821" s="66"/>
      <c r="G821" s="66"/>
      <c r="H821" s="66"/>
      <c r="J821" s="72"/>
    </row>
    <row r="822" spans="3:10" ht="12.75">
      <c r="C822" s="45"/>
      <c r="F822" s="66"/>
      <c r="G822" s="66"/>
      <c r="H822" s="66"/>
      <c r="J822" s="72"/>
    </row>
    <row r="823" spans="3:10" ht="12.75">
      <c r="C823" s="45"/>
      <c r="F823" s="66"/>
      <c r="G823" s="66"/>
      <c r="H823" s="66"/>
      <c r="J823" s="72"/>
    </row>
    <row r="824" spans="3:10" ht="12.75">
      <c r="C824" s="45"/>
      <c r="F824" s="66"/>
      <c r="G824" s="66"/>
      <c r="H824" s="66"/>
      <c r="J824" s="72"/>
    </row>
    <row r="825" spans="3:10" ht="12.75">
      <c r="C825" s="45"/>
      <c r="F825" s="66"/>
      <c r="G825" s="66"/>
      <c r="H825" s="66"/>
      <c r="J825" s="72"/>
    </row>
    <row r="826" spans="3:10" ht="12.75">
      <c r="C826" s="45"/>
      <c r="F826" s="66"/>
      <c r="G826" s="66"/>
      <c r="H826" s="66"/>
      <c r="J826" s="72"/>
    </row>
    <row r="827" spans="3:10" ht="12.75">
      <c r="C827" s="45"/>
      <c r="F827" s="66"/>
      <c r="G827" s="66"/>
      <c r="H827" s="66"/>
      <c r="J827" s="72"/>
    </row>
    <row r="828" spans="3:10" ht="12.75">
      <c r="C828" s="45"/>
      <c r="F828" s="66"/>
      <c r="G828" s="66"/>
      <c r="H828" s="66"/>
      <c r="J828" s="72"/>
    </row>
    <row r="829" spans="3:10" ht="12.75">
      <c r="C829" s="45"/>
      <c r="F829" s="66"/>
      <c r="G829" s="66"/>
      <c r="H829" s="66"/>
      <c r="J829" s="72"/>
    </row>
    <row r="830" spans="3:10" ht="12.75">
      <c r="C830" s="45"/>
      <c r="F830" s="66"/>
      <c r="G830" s="66"/>
      <c r="H830" s="66"/>
      <c r="J830" s="72"/>
    </row>
    <row r="831" spans="3:10" ht="12.75">
      <c r="C831" s="45"/>
      <c r="F831" s="66"/>
      <c r="G831" s="66"/>
      <c r="H831" s="66"/>
      <c r="J831" s="72"/>
    </row>
    <row r="832" spans="3:10" ht="12.75">
      <c r="C832" s="45"/>
      <c r="F832" s="66"/>
      <c r="G832" s="66"/>
      <c r="H832" s="66"/>
      <c r="J832" s="72"/>
    </row>
    <row r="833" spans="3:10" ht="12.75">
      <c r="C833" s="45"/>
      <c r="F833" s="66"/>
      <c r="G833" s="66"/>
      <c r="H833" s="66"/>
      <c r="J833" s="72"/>
    </row>
    <row r="834" spans="3:10" ht="12.75">
      <c r="C834" s="45"/>
      <c r="F834" s="66"/>
      <c r="G834" s="66"/>
      <c r="H834" s="66"/>
      <c r="J834" s="72"/>
    </row>
    <row r="835" spans="3:10" ht="12.75">
      <c r="C835" s="45"/>
      <c r="F835" s="66"/>
      <c r="G835" s="66"/>
      <c r="H835" s="66"/>
      <c r="J835" s="72"/>
    </row>
    <row r="836" spans="3:10" ht="12.75">
      <c r="C836" s="45"/>
      <c r="F836" s="66"/>
      <c r="G836" s="66"/>
      <c r="H836" s="66"/>
      <c r="J836" s="72"/>
    </row>
    <row r="837" spans="3:10" ht="12.75">
      <c r="C837" s="45"/>
      <c r="F837" s="66"/>
      <c r="G837" s="66"/>
      <c r="H837" s="66"/>
      <c r="J837" s="72"/>
    </row>
    <row r="838" spans="3:10" ht="12.75">
      <c r="C838" s="45"/>
      <c r="F838" s="66"/>
      <c r="G838" s="66"/>
      <c r="H838" s="66"/>
      <c r="J838" s="72"/>
    </row>
    <row r="839" spans="3:10" ht="12.75">
      <c r="C839" s="45"/>
      <c r="F839" s="66"/>
      <c r="G839" s="66"/>
      <c r="H839" s="66"/>
      <c r="J839" s="72"/>
    </row>
    <row r="840" spans="3:10" ht="12.75">
      <c r="C840" s="45"/>
      <c r="F840" s="66"/>
      <c r="G840" s="66"/>
      <c r="H840" s="66"/>
      <c r="J840" s="72"/>
    </row>
    <row r="841" spans="3:10" ht="12.75">
      <c r="C841" s="45"/>
      <c r="F841" s="66"/>
      <c r="G841" s="66"/>
      <c r="H841" s="66"/>
      <c r="J841" s="72"/>
    </row>
    <row r="842" spans="3:10" ht="12.75">
      <c r="C842" s="45"/>
      <c r="F842" s="66"/>
      <c r="G842" s="66"/>
      <c r="H842" s="66"/>
      <c r="J842" s="72"/>
    </row>
    <row r="843" spans="3:10" ht="12.75">
      <c r="C843" s="45"/>
      <c r="F843" s="66"/>
      <c r="G843" s="66"/>
      <c r="H843" s="66"/>
      <c r="J843" s="72"/>
    </row>
    <row r="844" spans="3:10" ht="12.75">
      <c r="C844" s="45"/>
      <c r="F844" s="66"/>
      <c r="G844" s="66"/>
      <c r="H844" s="66"/>
      <c r="J844" s="72"/>
    </row>
    <row r="845" spans="3:10" ht="12.75">
      <c r="C845" s="45"/>
      <c r="F845" s="66"/>
      <c r="G845" s="66"/>
      <c r="H845" s="66"/>
      <c r="J845" s="72"/>
    </row>
    <row r="846" spans="3:10" ht="12.75">
      <c r="C846" s="45"/>
      <c r="F846" s="66"/>
      <c r="G846" s="66"/>
      <c r="H846" s="66"/>
      <c r="J846" s="72"/>
    </row>
    <row r="847" spans="3:10" ht="12.75">
      <c r="C847" s="45"/>
      <c r="F847" s="66"/>
      <c r="G847" s="66"/>
      <c r="H847" s="66"/>
      <c r="J847" s="72"/>
    </row>
    <row r="848" spans="3:10" ht="12.75">
      <c r="C848" s="45"/>
      <c r="F848" s="66"/>
      <c r="G848" s="66"/>
      <c r="H848" s="66"/>
      <c r="J848" s="72"/>
    </row>
    <row r="849" spans="3:10" ht="12.75">
      <c r="C849" s="45"/>
      <c r="F849" s="66"/>
      <c r="G849" s="66"/>
      <c r="H849" s="66"/>
      <c r="J849" s="72"/>
    </row>
    <row r="850" spans="3:10" ht="12.75">
      <c r="C850" s="45"/>
      <c r="F850" s="67"/>
      <c r="G850" s="66"/>
      <c r="H850" s="66"/>
      <c r="J850" s="25"/>
    </row>
    <row r="851" spans="3:10" ht="12.75">
      <c r="C851" s="45"/>
      <c r="F851" s="66"/>
      <c r="G851" s="66"/>
      <c r="H851" s="66"/>
      <c r="J851" s="72"/>
    </row>
    <row r="852" spans="3:10" ht="12.75">
      <c r="C852" s="45"/>
      <c r="F852" s="66"/>
      <c r="G852" s="66"/>
      <c r="H852" s="66"/>
      <c r="J852" s="72"/>
    </row>
    <row r="853" spans="3:10" ht="12.75">
      <c r="C853" s="45"/>
      <c r="F853" s="66"/>
      <c r="G853" s="66"/>
      <c r="H853" s="66"/>
      <c r="J853" s="72"/>
    </row>
    <row r="854" spans="3:10" ht="12.75">
      <c r="C854" s="45"/>
      <c r="F854" s="66"/>
      <c r="G854" s="66"/>
      <c r="H854" s="66"/>
      <c r="J854" s="72"/>
    </row>
    <row r="855" spans="3:10" ht="12.75">
      <c r="C855" s="45"/>
      <c r="F855" s="66"/>
      <c r="G855" s="66"/>
      <c r="H855" s="66"/>
      <c r="J855" s="72"/>
    </row>
    <row r="856" spans="3:10" ht="12.75">
      <c r="C856" s="45"/>
      <c r="F856" s="66"/>
      <c r="G856" s="66"/>
      <c r="H856" s="66"/>
      <c r="J856" s="72"/>
    </row>
    <row r="857" spans="3:10" ht="12.75">
      <c r="C857" s="45"/>
      <c r="F857" s="66"/>
      <c r="G857" s="66"/>
      <c r="H857" s="66"/>
      <c r="J857" s="72"/>
    </row>
    <row r="858" spans="3:10" ht="12.75">
      <c r="C858" s="45"/>
      <c r="F858" s="66"/>
      <c r="G858" s="66"/>
      <c r="H858" s="66"/>
      <c r="J858" s="25"/>
    </row>
    <row r="859" spans="3:10" ht="12.75">
      <c r="C859" s="45"/>
      <c r="F859" s="66"/>
      <c r="G859" s="66"/>
      <c r="H859" s="66"/>
      <c r="J859" s="72"/>
    </row>
    <row r="860" spans="3:10" ht="12.75">
      <c r="C860" s="45"/>
      <c r="F860" s="66"/>
      <c r="G860" s="66"/>
      <c r="H860" s="66"/>
      <c r="J860" s="72"/>
    </row>
    <row r="861" spans="3:10" ht="12.75">
      <c r="C861" s="45"/>
      <c r="F861" s="66"/>
      <c r="G861" s="66"/>
      <c r="H861" s="66"/>
      <c r="J861" s="72"/>
    </row>
    <row r="862" spans="3:10" ht="12.75">
      <c r="C862" s="45"/>
      <c r="F862" s="66"/>
      <c r="G862" s="66"/>
      <c r="H862" s="66"/>
      <c r="J862" s="72"/>
    </row>
    <row r="863" spans="3:10" ht="12.75">
      <c r="C863" s="45"/>
      <c r="F863" s="66"/>
      <c r="G863" s="66"/>
      <c r="H863" s="66"/>
      <c r="J863" s="72"/>
    </row>
    <row r="864" spans="3:10" ht="12.75">
      <c r="C864" s="45"/>
      <c r="F864" s="66"/>
      <c r="G864" s="66"/>
      <c r="H864" s="66"/>
      <c r="J864" s="72"/>
    </row>
    <row r="865" spans="3:10" ht="12.75">
      <c r="C865" s="45"/>
      <c r="F865" s="66"/>
      <c r="G865" s="66"/>
      <c r="H865" s="66"/>
      <c r="J865" s="72"/>
    </row>
    <row r="866" spans="3:10" ht="12.75">
      <c r="C866" s="45"/>
      <c r="F866" s="66"/>
      <c r="G866" s="66"/>
      <c r="H866" s="66"/>
      <c r="J866" s="72"/>
    </row>
    <row r="867" spans="3:10" ht="12.75">
      <c r="C867" s="45"/>
      <c r="F867" s="66"/>
      <c r="G867" s="66"/>
      <c r="H867" s="66"/>
      <c r="J867" s="72"/>
    </row>
    <row r="868" spans="3:10" ht="12.75">
      <c r="C868" s="45"/>
      <c r="F868" s="66"/>
      <c r="G868" s="66"/>
      <c r="H868" s="66"/>
      <c r="J868" s="72"/>
    </row>
    <row r="869" spans="3:10" ht="12.75">
      <c r="C869" s="45"/>
      <c r="F869" s="66"/>
      <c r="G869" s="66"/>
      <c r="H869" s="66"/>
      <c r="J869" s="72"/>
    </row>
    <row r="870" spans="3:10" ht="12.75">
      <c r="C870" s="45"/>
      <c r="F870" s="66"/>
      <c r="G870" s="66"/>
      <c r="H870" s="66"/>
      <c r="J870" s="72"/>
    </row>
    <row r="871" spans="3:10" ht="12.75">
      <c r="C871" s="45"/>
      <c r="F871" s="66"/>
      <c r="G871" s="66"/>
      <c r="H871" s="66"/>
      <c r="J871" s="72"/>
    </row>
    <row r="872" spans="3:10" ht="12.75">
      <c r="C872" s="45"/>
      <c r="F872" s="66"/>
      <c r="G872" s="66"/>
      <c r="H872" s="66"/>
      <c r="J872" s="72"/>
    </row>
    <row r="873" spans="3:10" ht="12.75">
      <c r="C873" s="45"/>
      <c r="F873" s="66"/>
      <c r="G873" s="66"/>
      <c r="H873" s="66"/>
      <c r="J873" s="72"/>
    </row>
    <row r="874" spans="3:10" ht="12.75">
      <c r="C874" s="45"/>
      <c r="F874" s="66"/>
      <c r="G874" s="66"/>
      <c r="H874" s="66"/>
      <c r="J874" s="72"/>
    </row>
    <row r="875" spans="3:10" ht="12.75">
      <c r="C875" s="45"/>
      <c r="F875" s="66"/>
      <c r="G875" s="66"/>
      <c r="H875" s="66"/>
      <c r="J875" s="72"/>
    </row>
    <row r="876" spans="3:10" ht="12.75">
      <c r="C876" s="45"/>
      <c r="F876" s="66"/>
      <c r="G876" s="66"/>
      <c r="H876" s="66"/>
      <c r="J876" s="72"/>
    </row>
    <row r="877" spans="6:10" ht="12.75">
      <c r="F877" s="66"/>
      <c r="G877" s="66"/>
      <c r="H877" s="66"/>
      <c r="J877" s="72"/>
    </row>
    <row r="878" spans="6:10" ht="12.75">
      <c r="F878" s="66"/>
      <c r="G878" s="66"/>
      <c r="H878" s="66"/>
      <c r="J878" s="72"/>
    </row>
    <row r="879" spans="6:10" ht="12.75">
      <c r="F879" s="66"/>
      <c r="G879" s="66"/>
      <c r="H879" s="66"/>
      <c r="J879" s="72"/>
    </row>
    <row r="880" spans="6:10" ht="12.75">
      <c r="F880" s="66"/>
      <c r="G880" s="66"/>
      <c r="H880" s="66"/>
      <c r="J880" s="72"/>
    </row>
    <row r="881" spans="6:10" ht="12.75">
      <c r="F881" s="66"/>
      <c r="G881" s="66"/>
      <c r="H881" s="66"/>
      <c r="J881" s="72"/>
    </row>
    <row r="882" spans="6:10" ht="12.75">
      <c r="F882" s="66"/>
      <c r="G882" s="66"/>
      <c r="H882" s="66"/>
      <c r="J882" s="72"/>
    </row>
    <row r="883" spans="6:10" ht="12.75">
      <c r="F883" s="66"/>
      <c r="G883" s="66"/>
      <c r="H883" s="66"/>
      <c r="J883" s="72"/>
    </row>
    <row r="884" spans="6:10" ht="12.75">
      <c r="F884" s="66"/>
      <c r="G884" s="66"/>
      <c r="H884" s="66"/>
      <c r="J884" s="72"/>
    </row>
    <row r="885" spans="6:10" ht="12.75">
      <c r="F885" s="66"/>
      <c r="G885" s="66"/>
      <c r="H885" s="66"/>
      <c r="J885" s="72"/>
    </row>
    <row r="886" spans="6:10" ht="12.75">
      <c r="F886" s="66"/>
      <c r="G886" s="66"/>
      <c r="H886" s="66"/>
      <c r="J886" s="72"/>
    </row>
    <row r="887" spans="6:10" ht="12.75">
      <c r="F887" s="66"/>
      <c r="G887" s="66"/>
      <c r="H887" s="66"/>
      <c r="J887" s="72"/>
    </row>
    <row r="888" spans="6:10" ht="12.75">
      <c r="F888" s="66"/>
      <c r="G888" s="66"/>
      <c r="H888" s="66"/>
      <c r="J888" s="72"/>
    </row>
    <row r="889" spans="6:10" ht="12.75">
      <c r="F889" s="66"/>
      <c r="G889" s="66"/>
      <c r="H889" s="66"/>
      <c r="J889" s="72"/>
    </row>
    <row r="890" spans="6:10" ht="12.75">
      <c r="F890" s="66"/>
      <c r="G890" s="66"/>
      <c r="H890" s="66"/>
      <c r="J890" s="72"/>
    </row>
    <row r="891" spans="6:10" ht="12.75">
      <c r="F891" s="66"/>
      <c r="G891" s="66"/>
      <c r="H891" s="66"/>
      <c r="J891" s="72"/>
    </row>
    <row r="892" spans="6:10" ht="12.75">
      <c r="F892" s="66"/>
      <c r="G892" s="66"/>
      <c r="H892" s="66"/>
      <c r="J892" s="72"/>
    </row>
    <row r="893" spans="6:10" ht="12.75">
      <c r="F893" s="66"/>
      <c r="G893" s="66"/>
      <c r="H893" s="66"/>
      <c r="J893" s="72"/>
    </row>
    <row r="894" spans="6:10" ht="12.75">
      <c r="F894" s="66"/>
      <c r="G894" s="66"/>
      <c r="H894" s="66"/>
      <c r="J894" s="72"/>
    </row>
    <row r="895" spans="6:10" ht="12.75">
      <c r="F895" s="66"/>
      <c r="G895" s="66"/>
      <c r="H895" s="66"/>
      <c r="J895" s="25"/>
    </row>
    <row r="896" spans="6:10" ht="12.75">
      <c r="F896" s="66"/>
      <c r="G896" s="66"/>
      <c r="H896" s="66"/>
      <c r="J896" s="25"/>
    </row>
    <row r="897" spans="6:10" ht="12.75">
      <c r="F897" s="66"/>
      <c r="G897" s="66"/>
      <c r="H897" s="66"/>
      <c r="J897" s="72"/>
    </row>
    <row r="898" spans="6:10" ht="12.75">
      <c r="F898" s="66"/>
      <c r="G898" s="66"/>
      <c r="H898" s="66"/>
      <c r="J898" s="72"/>
    </row>
    <row r="899" spans="6:10" ht="12.75">
      <c r="F899" s="66"/>
      <c r="G899" s="66"/>
      <c r="H899" s="66"/>
      <c r="J899" s="72"/>
    </row>
    <row r="900" spans="6:10" ht="12.75">
      <c r="F900" s="66"/>
      <c r="G900" s="66"/>
      <c r="H900" s="66"/>
      <c r="J900" s="25"/>
    </row>
    <row r="901" spans="6:10" ht="12.75">
      <c r="F901" s="66"/>
      <c r="G901" s="66"/>
      <c r="H901" s="66"/>
      <c r="J901" s="72"/>
    </row>
    <row r="902" spans="6:10" ht="12.75">
      <c r="F902" s="66"/>
      <c r="G902" s="66"/>
      <c r="H902" s="66"/>
      <c r="J902" s="72"/>
    </row>
    <row r="903" spans="6:10" ht="12.75">
      <c r="F903" s="66"/>
      <c r="G903" s="66"/>
      <c r="H903" s="66"/>
      <c r="J903" s="72"/>
    </row>
    <row r="904" spans="6:10" ht="12.75">
      <c r="F904" s="66"/>
      <c r="G904" s="66"/>
      <c r="H904" s="66"/>
      <c r="J904" s="72"/>
    </row>
    <row r="905" spans="6:10" ht="12.75">
      <c r="F905" s="66"/>
      <c r="G905" s="66"/>
      <c r="H905" s="66"/>
      <c r="J905" s="72"/>
    </row>
    <row r="906" spans="6:10" ht="12.75">
      <c r="F906" s="66"/>
      <c r="G906" s="66"/>
      <c r="H906" s="66"/>
      <c r="J906" s="72"/>
    </row>
    <row r="907" spans="6:10" ht="12.75">
      <c r="F907" s="66"/>
      <c r="G907" s="66"/>
      <c r="H907" s="66"/>
      <c r="J907" s="72"/>
    </row>
    <row r="908" spans="6:10" ht="12.75">
      <c r="F908" s="66"/>
      <c r="G908" s="66"/>
      <c r="H908" s="66"/>
      <c r="J908" s="72"/>
    </row>
    <row r="909" spans="6:10" ht="12.75">
      <c r="F909" s="66"/>
      <c r="G909" s="66"/>
      <c r="H909" s="66"/>
      <c r="J909" s="72"/>
    </row>
    <row r="910" spans="6:10" ht="12.75">
      <c r="F910" s="66"/>
      <c r="G910" s="66"/>
      <c r="H910" s="66"/>
      <c r="J910" s="72"/>
    </row>
    <row r="911" spans="6:10" ht="12.75">
      <c r="F911" s="66"/>
      <c r="G911" s="66"/>
      <c r="H911" s="66"/>
      <c r="J911" s="72"/>
    </row>
    <row r="912" spans="6:10" ht="12.75">
      <c r="F912" s="66"/>
      <c r="G912" s="66"/>
      <c r="H912" s="66"/>
      <c r="J912" s="72"/>
    </row>
    <row r="913" spans="6:10" ht="12.75">
      <c r="F913" s="66"/>
      <c r="G913" s="66"/>
      <c r="H913" s="66"/>
      <c r="J913" s="72"/>
    </row>
    <row r="914" spans="6:10" ht="12.75">
      <c r="F914" s="66"/>
      <c r="G914" s="66"/>
      <c r="H914" s="66"/>
      <c r="J914" s="72"/>
    </row>
    <row r="915" spans="6:10" ht="12.75">
      <c r="F915" s="66"/>
      <c r="G915" s="66"/>
      <c r="H915" s="66"/>
      <c r="J915" s="72"/>
    </row>
    <row r="916" spans="6:10" ht="12.75">
      <c r="F916" s="66"/>
      <c r="G916" s="66"/>
      <c r="H916" s="66"/>
      <c r="J916" s="72"/>
    </row>
    <row r="917" spans="6:10" ht="12.75">
      <c r="F917" s="66"/>
      <c r="G917" s="66"/>
      <c r="H917" s="66"/>
      <c r="J917" s="72"/>
    </row>
    <row r="918" spans="6:10" ht="12.75">
      <c r="F918" s="66"/>
      <c r="G918" s="66"/>
      <c r="H918" s="66"/>
      <c r="J918" s="72"/>
    </row>
    <row r="919" spans="6:10" ht="12.75">
      <c r="F919" s="66"/>
      <c r="G919" s="66"/>
      <c r="H919" s="66"/>
      <c r="J919" s="72"/>
    </row>
    <row r="920" spans="6:10" ht="12.75">
      <c r="F920" s="66"/>
      <c r="G920" s="66"/>
      <c r="H920" s="66"/>
      <c r="J920" s="72"/>
    </row>
    <row r="921" spans="6:10" ht="12.75">
      <c r="F921" s="66"/>
      <c r="G921" s="66"/>
      <c r="H921" s="66"/>
      <c r="J921" s="72"/>
    </row>
    <row r="922" spans="6:10" ht="12.75">
      <c r="F922" s="66"/>
      <c r="G922" s="66"/>
      <c r="H922" s="66"/>
      <c r="J922" s="72"/>
    </row>
    <row r="923" spans="6:10" ht="12.75">
      <c r="F923" s="66"/>
      <c r="G923" s="66"/>
      <c r="H923" s="66"/>
      <c r="J923" s="72"/>
    </row>
    <row r="924" spans="6:10" ht="12.75">
      <c r="F924" s="66"/>
      <c r="G924" s="66"/>
      <c r="H924" s="66"/>
      <c r="J924" s="72"/>
    </row>
    <row r="925" spans="6:10" ht="12.75">
      <c r="F925" s="66"/>
      <c r="G925" s="66"/>
      <c r="H925" s="66"/>
      <c r="J925" s="72"/>
    </row>
    <row r="926" spans="6:10" ht="12.75">
      <c r="F926" s="66"/>
      <c r="G926" s="66"/>
      <c r="H926" s="66"/>
      <c r="J926" s="72"/>
    </row>
    <row r="927" spans="6:10" ht="12.75">
      <c r="F927" s="66"/>
      <c r="G927" s="66"/>
      <c r="H927" s="66"/>
      <c r="J927" s="72"/>
    </row>
    <row r="928" spans="6:10" ht="12.75">
      <c r="F928" s="66"/>
      <c r="G928" s="66"/>
      <c r="H928" s="66"/>
      <c r="J928" s="72"/>
    </row>
    <row r="929" spans="6:10" ht="12.75">
      <c r="F929" s="66"/>
      <c r="G929" s="66"/>
      <c r="H929" s="66"/>
      <c r="J929" s="72"/>
    </row>
    <row r="930" spans="6:10" ht="12.75">
      <c r="F930" s="66"/>
      <c r="G930" s="66"/>
      <c r="H930" s="66"/>
      <c r="J930" s="72"/>
    </row>
    <row r="931" spans="6:10" ht="12.75">
      <c r="F931" s="66"/>
      <c r="G931" s="66"/>
      <c r="H931" s="66"/>
      <c r="J931" s="72"/>
    </row>
    <row r="932" spans="6:10" ht="12.75">
      <c r="F932" s="66"/>
      <c r="G932" s="66"/>
      <c r="H932" s="66"/>
      <c r="J932" s="72"/>
    </row>
    <row r="933" spans="6:10" ht="12.75">
      <c r="F933" s="66"/>
      <c r="G933" s="66"/>
      <c r="H933" s="66"/>
      <c r="J933" s="72"/>
    </row>
    <row r="934" spans="6:10" ht="12.75">
      <c r="F934" s="66"/>
      <c r="G934" s="66"/>
      <c r="H934" s="66"/>
      <c r="J934" s="72"/>
    </row>
    <row r="935" spans="6:10" ht="12.75">
      <c r="F935" s="66"/>
      <c r="G935" s="66"/>
      <c r="H935" s="66"/>
      <c r="J935" s="72"/>
    </row>
    <row r="936" spans="6:10" ht="12.75">
      <c r="F936" s="66"/>
      <c r="G936" s="66"/>
      <c r="H936" s="66"/>
      <c r="J936" s="72"/>
    </row>
    <row r="937" spans="6:10" ht="12.75">
      <c r="F937" s="66"/>
      <c r="G937" s="66"/>
      <c r="H937" s="66"/>
      <c r="J937" s="72"/>
    </row>
    <row r="938" spans="6:10" ht="12.75">
      <c r="F938" s="66"/>
      <c r="G938" s="66"/>
      <c r="H938" s="66"/>
      <c r="J938" s="72"/>
    </row>
    <row r="939" spans="6:10" ht="12.75">
      <c r="F939" s="66"/>
      <c r="G939" s="66"/>
      <c r="H939" s="66"/>
      <c r="J939" s="72"/>
    </row>
    <row r="940" spans="6:10" ht="12.75">
      <c r="F940" s="66"/>
      <c r="G940" s="66"/>
      <c r="H940" s="66"/>
      <c r="J940" s="72"/>
    </row>
    <row r="941" spans="6:10" ht="12.75">
      <c r="F941" s="66"/>
      <c r="G941" s="66"/>
      <c r="H941" s="66"/>
      <c r="J941" s="72"/>
    </row>
    <row r="942" spans="6:10" ht="12.75">
      <c r="F942" s="66"/>
      <c r="G942" s="66"/>
      <c r="H942" s="66"/>
      <c r="J942" s="72"/>
    </row>
    <row r="943" spans="6:10" ht="12.75">
      <c r="F943" s="66"/>
      <c r="G943" s="66"/>
      <c r="H943" s="66"/>
      <c r="J943" s="72"/>
    </row>
    <row r="944" spans="6:10" ht="12.75">
      <c r="F944" s="66"/>
      <c r="G944" s="66"/>
      <c r="H944" s="66"/>
      <c r="J944" s="72"/>
    </row>
    <row r="945" spans="6:10" ht="12.75">
      <c r="F945" s="66"/>
      <c r="G945" s="66"/>
      <c r="H945" s="66"/>
      <c r="J945" s="72"/>
    </row>
    <row r="946" spans="6:10" ht="12.75">
      <c r="F946" s="66"/>
      <c r="G946" s="66"/>
      <c r="H946" s="66"/>
      <c r="J946" s="72"/>
    </row>
    <row r="947" spans="6:10" ht="12.75">
      <c r="F947" s="66"/>
      <c r="G947" s="66"/>
      <c r="H947" s="66"/>
      <c r="J947" s="72"/>
    </row>
    <row r="948" spans="6:10" ht="12.75">
      <c r="F948" s="66"/>
      <c r="G948" s="66"/>
      <c r="H948" s="66"/>
      <c r="J948" s="72"/>
    </row>
    <row r="949" spans="6:10" ht="12.75">
      <c r="F949" s="66"/>
      <c r="G949" s="66"/>
      <c r="H949" s="66"/>
      <c r="J949" s="72"/>
    </row>
    <row r="950" spans="6:10" ht="12.75">
      <c r="F950" s="66"/>
      <c r="G950" s="66"/>
      <c r="H950" s="66"/>
      <c r="J950" s="72"/>
    </row>
    <row r="951" spans="6:10" ht="12.75">
      <c r="F951" s="66"/>
      <c r="G951" s="66"/>
      <c r="H951" s="66"/>
      <c r="J951" s="72"/>
    </row>
    <row r="952" spans="6:10" ht="12.75">
      <c r="F952" s="66"/>
      <c r="G952" s="66"/>
      <c r="H952" s="66"/>
      <c r="J952" s="72"/>
    </row>
    <row r="953" spans="6:10" ht="12.75">
      <c r="F953" s="66"/>
      <c r="G953" s="66"/>
      <c r="H953" s="66"/>
      <c r="J953" s="72"/>
    </row>
    <row r="954" spans="6:10" ht="12.75">
      <c r="F954" s="66"/>
      <c r="G954" s="66"/>
      <c r="H954" s="66"/>
      <c r="J954" s="72"/>
    </row>
    <row r="955" spans="6:10" ht="12.75">
      <c r="F955" s="66"/>
      <c r="G955" s="66"/>
      <c r="H955" s="66"/>
      <c r="J955" s="72"/>
    </row>
    <row r="956" spans="6:10" ht="12.75">
      <c r="F956" s="66"/>
      <c r="G956" s="66"/>
      <c r="H956" s="66"/>
      <c r="J956" s="72"/>
    </row>
    <row r="957" spans="6:10" ht="12.75">
      <c r="F957" s="66"/>
      <c r="G957" s="66"/>
      <c r="H957" s="66"/>
      <c r="J957" s="72"/>
    </row>
    <row r="958" spans="6:10" ht="12.75">
      <c r="F958" s="66"/>
      <c r="G958" s="66"/>
      <c r="H958" s="66"/>
      <c r="J958" s="72"/>
    </row>
    <row r="959" spans="6:10" ht="12.75">
      <c r="F959" s="66"/>
      <c r="G959" s="66"/>
      <c r="H959" s="66"/>
      <c r="J959" s="72"/>
    </row>
    <row r="960" spans="6:10" ht="12.75">
      <c r="F960" s="66"/>
      <c r="G960" s="66"/>
      <c r="H960" s="66"/>
      <c r="J960" s="72"/>
    </row>
    <row r="961" spans="6:10" ht="12.75">
      <c r="F961" s="66"/>
      <c r="G961" s="66"/>
      <c r="H961" s="66"/>
      <c r="J961" s="72"/>
    </row>
    <row r="962" spans="6:10" ht="12.75">
      <c r="F962" s="66"/>
      <c r="G962" s="66"/>
      <c r="H962" s="66"/>
      <c r="J962" s="72"/>
    </row>
    <row r="963" spans="6:10" ht="12.75">
      <c r="F963" s="66"/>
      <c r="G963" s="66"/>
      <c r="H963" s="66"/>
      <c r="J963" s="72"/>
    </row>
    <row r="964" spans="6:10" ht="12.75">
      <c r="F964" s="66"/>
      <c r="G964" s="66"/>
      <c r="H964" s="66"/>
      <c r="J964" s="72"/>
    </row>
    <row r="965" spans="6:10" ht="12.75">
      <c r="F965" s="66"/>
      <c r="G965" s="66"/>
      <c r="H965" s="66"/>
      <c r="J965" s="72"/>
    </row>
    <row r="966" spans="6:10" ht="12.75">
      <c r="F966" s="66"/>
      <c r="G966" s="66"/>
      <c r="H966" s="66"/>
      <c r="J966" s="72"/>
    </row>
    <row r="967" spans="6:10" ht="12.75">
      <c r="F967" s="66"/>
      <c r="G967" s="66"/>
      <c r="H967" s="66"/>
      <c r="J967" s="72"/>
    </row>
    <row r="968" spans="6:10" ht="12.75">
      <c r="F968" s="66"/>
      <c r="G968" s="66"/>
      <c r="H968" s="66"/>
      <c r="J968" s="72"/>
    </row>
    <row r="969" spans="6:10" ht="12.75">
      <c r="F969" s="66"/>
      <c r="G969" s="66"/>
      <c r="H969" s="66"/>
      <c r="J969" s="72"/>
    </row>
    <row r="970" spans="6:10" ht="12.75">
      <c r="F970" s="66"/>
      <c r="G970" s="66"/>
      <c r="H970" s="66"/>
      <c r="J970" s="72"/>
    </row>
    <row r="971" spans="6:10" ht="12.75">
      <c r="F971" s="66"/>
      <c r="G971" s="66"/>
      <c r="H971" s="66"/>
      <c r="J971" s="72"/>
    </row>
    <row r="972" spans="6:10" ht="12.75">
      <c r="F972" s="66"/>
      <c r="G972" s="66"/>
      <c r="H972" s="66"/>
      <c r="J972" s="72"/>
    </row>
    <row r="973" spans="6:10" ht="12.75">
      <c r="F973" s="66"/>
      <c r="G973" s="66"/>
      <c r="H973" s="66"/>
      <c r="J973" s="72"/>
    </row>
    <row r="974" spans="6:10" ht="12.75">
      <c r="F974" s="66"/>
      <c r="G974" s="66"/>
      <c r="H974" s="66"/>
      <c r="J974" s="72"/>
    </row>
    <row r="975" spans="6:10" ht="12.75">
      <c r="F975" s="66"/>
      <c r="G975" s="66"/>
      <c r="H975" s="66"/>
      <c r="J975" s="72"/>
    </row>
    <row r="976" spans="6:10" ht="12.75">
      <c r="F976" s="66"/>
      <c r="G976" s="66"/>
      <c r="H976" s="66"/>
      <c r="J976" s="72"/>
    </row>
    <row r="977" spans="6:10" ht="12.75">
      <c r="F977" s="66"/>
      <c r="G977" s="66"/>
      <c r="H977" s="66"/>
      <c r="J977" s="72"/>
    </row>
    <row r="978" spans="6:10" ht="12.75">
      <c r="F978" s="66"/>
      <c r="G978" s="66"/>
      <c r="H978" s="66"/>
      <c r="J978" s="72"/>
    </row>
    <row r="979" spans="6:10" ht="12.75">
      <c r="F979" s="66"/>
      <c r="G979" s="66"/>
      <c r="H979" s="66"/>
      <c r="J979" s="72"/>
    </row>
    <row r="980" spans="6:10" ht="12.75">
      <c r="F980" s="66"/>
      <c r="G980" s="66"/>
      <c r="H980" s="66"/>
      <c r="J980" s="72"/>
    </row>
    <row r="981" spans="6:10" ht="12.75">
      <c r="F981" s="66"/>
      <c r="G981" s="66"/>
      <c r="H981" s="66"/>
      <c r="J981" s="72"/>
    </row>
    <row r="982" spans="6:10" ht="12.75">
      <c r="F982" s="66"/>
      <c r="G982" s="66"/>
      <c r="H982" s="66"/>
      <c r="J982" s="72"/>
    </row>
    <row r="983" spans="6:10" ht="12.75">
      <c r="F983" s="66"/>
      <c r="G983" s="66"/>
      <c r="H983" s="66"/>
      <c r="J983" s="72"/>
    </row>
    <row r="984" spans="6:10" ht="12.75">
      <c r="F984" s="66"/>
      <c r="G984" s="66"/>
      <c r="H984" s="66"/>
      <c r="J984" s="72"/>
    </row>
    <row r="985" spans="6:10" ht="12.75">
      <c r="F985" s="66"/>
      <c r="G985" s="66"/>
      <c r="H985" s="66"/>
      <c r="J985" s="72"/>
    </row>
    <row r="986" spans="6:10" ht="12.75">
      <c r="F986" s="66"/>
      <c r="G986" s="66"/>
      <c r="H986" s="66"/>
      <c r="J986" s="72"/>
    </row>
    <row r="987" spans="6:10" ht="12.75">
      <c r="F987" s="66"/>
      <c r="G987" s="66"/>
      <c r="H987" s="66"/>
      <c r="J987" s="72"/>
    </row>
    <row r="988" spans="6:10" ht="12.75">
      <c r="F988" s="66"/>
      <c r="G988" s="66"/>
      <c r="H988" s="66"/>
      <c r="J988" s="72"/>
    </row>
    <row r="989" spans="6:10" ht="12.75">
      <c r="F989" s="66"/>
      <c r="G989" s="66"/>
      <c r="H989" s="66"/>
      <c r="J989" s="72"/>
    </row>
    <row r="990" spans="6:10" ht="12.75">
      <c r="F990" s="66"/>
      <c r="G990" s="66"/>
      <c r="H990" s="66"/>
      <c r="J990" s="72"/>
    </row>
    <row r="991" spans="6:10" ht="12.75">
      <c r="F991" s="66"/>
      <c r="G991" s="66"/>
      <c r="H991" s="66"/>
      <c r="J991" s="72"/>
    </row>
    <row r="992" spans="6:10" ht="12.75">
      <c r="F992" s="66"/>
      <c r="G992" s="66"/>
      <c r="H992" s="66"/>
      <c r="J992" s="72"/>
    </row>
    <row r="993" spans="6:10" ht="12.75">
      <c r="F993" s="66"/>
      <c r="G993" s="66"/>
      <c r="H993" s="66"/>
      <c r="J993" s="72"/>
    </row>
    <row r="994" spans="6:10" ht="12.75">
      <c r="F994" s="66"/>
      <c r="G994" s="66"/>
      <c r="H994" s="66"/>
      <c r="J994" s="72"/>
    </row>
    <row r="995" spans="6:10" ht="12.75">
      <c r="F995" s="66"/>
      <c r="G995" s="66"/>
      <c r="H995" s="66"/>
      <c r="J995" s="72"/>
    </row>
    <row r="996" spans="6:10" ht="12.75">
      <c r="F996" s="66"/>
      <c r="G996" s="66"/>
      <c r="H996" s="66"/>
      <c r="J996" s="72"/>
    </row>
    <row r="997" spans="6:10" ht="12.75">
      <c r="F997" s="66"/>
      <c r="G997" s="66"/>
      <c r="H997" s="66"/>
      <c r="J997" s="25"/>
    </row>
    <row r="998" spans="6:10" ht="12.75">
      <c r="F998" s="66"/>
      <c r="G998" s="66"/>
      <c r="H998" s="66"/>
      <c r="J998" s="72"/>
    </row>
    <row r="999" spans="6:10" ht="12.75">
      <c r="F999" s="66"/>
      <c r="G999" s="66"/>
      <c r="H999" s="66"/>
      <c r="J999" s="72"/>
    </row>
    <row r="1000" spans="6:10" ht="12.75">
      <c r="F1000" s="66"/>
      <c r="G1000" s="66"/>
      <c r="H1000" s="66"/>
      <c r="J1000" s="72"/>
    </row>
    <row r="1001" spans="6:10" ht="12.75">
      <c r="F1001" s="66"/>
      <c r="G1001" s="66"/>
      <c r="H1001" s="66"/>
      <c r="J1001" s="72"/>
    </row>
    <row r="1002" spans="6:10" ht="12.75">
      <c r="F1002" s="66"/>
      <c r="G1002" s="66"/>
      <c r="H1002" s="66"/>
      <c r="J1002" s="72"/>
    </row>
    <row r="1003" spans="6:10" ht="12.75">
      <c r="F1003" s="66"/>
      <c r="G1003" s="66"/>
      <c r="H1003" s="66"/>
      <c r="J1003" s="72"/>
    </row>
    <row r="1004" spans="6:10" ht="12.75">
      <c r="F1004" s="66"/>
      <c r="G1004" s="66"/>
      <c r="H1004" s="66"/>
      <c r="J1004" s="72"/>
    </row>
    <row r="1005" spans="6:10" ht="12.75">
      <c r="F1005" s="66"/>
      <c r="G1005" s="66"/>
      <c r="H1005" s="66"/>
      <c r="J1005" s="72"/>
    </row>
    <row r="1006" spans="6:10" ht="12.75">
      <c r="F1006" s="66"/>
      <c r="G1006" s="66"/>
      <c r="H1006" s="66"/>
      <c r="J1006" s="72"/>
    </row>
    <row r="1007" spans="6:10" ht="12.75">
      <c r="F1007" s="66"/>
      <c r="G1007" s="66"/>
      <c r="H1007" s="66"/>
      <c r="J1007" s="72"/>
    </row>
    <row r="1008" spans="6:10" ht="12.75">
      <c r="F1008" s="66"/>
      <c r="G1008" s="66"/>
      <c r="H1008" s="66"/>
      <c r="J1008" s="72"/>
    </row>
    <row r="1009" spans="6:10" ht="12.75">
      <c r="F1009" s="66"/>
      <c r="G1009" s="66"/>
      <c r="H1009" s="66"/>
      <c r="J1009" s="72"/>
    </row>
    <row r="1010" spans="6:10" ht="12.75">
      <c r="F1010" s="66"/>
      <c r="G1010" s="66"/>
      <c r="H1010" s="66"/>
      <c r="J1010" s="72"/>
    </row>
    <row r="1011" spans="6:10" ht="12.75">
      <c r="F1011" s="66"/>
      <c r="G1011" s="66"/>
      <c r="H1011" s="66"/>
      <c r="J1011" s="72"/>
    </row>
    <row r="1012" spans="6:10" ht="12.75">
      <c r="F1012" s="66"/>
      <c r="G1012" s="66"/>
      <c r="H1012" s="66"/>
      <c r="J1012" s="72"/>
    </row>
    <row r="1013" spans="6:10" ht="12.75">
      <c r="F1013" s="66"/>
      <c r="G1013" s="66"/>
      <c r="H1013" s="66"/>
      <c r="J1013" s="72"/>
    </row>
    <row r="1014" spans="6:10" ht="12.75">
      <c r="F1014" s="66"/>
      <c r="G1014" s="66"/>
      <c r="H1014" s="66"/>
      <c r="J1014" s="72"/>
    </row>
    <row r="1015" spans="6:10" ht="12.75">
      <c r="F1015" s="66"/>
      <c r="G1015" s="66"/>
      <c r="H1015" s="66"/>
      <c r="J1015" s="72"/>
    </row>
    <row r="1016" spans="6:10" ht="12.75">
      <c r="F1016" s="66"/>
      <c r="G1016" s="66"/>
      <c r="H1016" s="66"/>
      <c r="J1016" s="72"/>
    </row>
    <row r="1017" spans="6:10" ht="12.75">
      <c r="F1017" s="66"/>
      <c r="G1017" s="66"/>
      <c r="H1017" s="66"/>
      <c r="J1017" s="72"/>
    </row>
    <row r="1018" spans="6:10" ht="12.75">
      <c r="F1018" s="66"/>
      <c r="G1018" s="66"/>
      <c r="H1018" s="66"/>
      <c r="J1018" s="72"/>
    </row>
    <row r="1019" spans="6:10" ht="12.75">
      <c r="F1019" s="66"/>
      <c r="G1019" s="66"/>
      <c r="H1019" s="66"/>
      <c r="J1019" s="72"/>
    </row>
    <row r="1020" spans="6:10" ht="12.75">
      <c r="F1020" s="66"/>
      <c r="G1020" s="66"/>
      <c r="H1020" s="66"/>
      <c r="J1020" s="72"/>
    </row>
    <row r="1021" spans="6:10" ht="12.75">
      <c r="F1021" s="66"/>
      <c r="G1021" s="66"/>
      <c r="H1021" s="66"/>
      <c r="J1021" s="72"/>
    </row>
    <row r="1022" spans="6:10" ht="12.75">
      <c r="F1022" s="66"/>
      <c r="G1022" s="66"/>
      <c r="H1022" s="66"/>
      <c r="J1022" s="72"/>
    </row>
    <row r="1023" spans="6:10" ht="12.75">
      <c r="F1023" s="66"/>
      <c r="G1023" s="66"/>
      <c r="H1023" s="66"/>
      <c r="J1023" s="72"/>
    </row>
    <row r="1024" spans="6:10" ht="12.75">
      <c r="F1024" s="66"/>
      <c r="G1024" s="66"/>
      <c r="H1024" s="66"/>
      <c r="J1024" s="72"/>
    </row>
    <row r="1025" spans="6:10" ht="12.75">
      <c r="F1025" s="66"/>
      <c r="G1025" s="66"/>
      <c r="H1025" s="66"/>
      <c r="J1025" s="72"/>
    </row>
    <row r="1026" spans="6:10" ht="12.75">
      <c r="F1026" s="66"/>
      <c r="G1026" s="66"/>
      <c r="H1026" s="66"/>
      <c r="J1026" s="25"/>
    </row>
    <row r="1027" spans="6:10" ht="12.75">
      <c r="F1027" s="66"/>
      <c r="G1027" s="66"/>
      <c r="H1027" s="66"/>
      <c r="J1027" s="72"/>
    </row>
    <row r="1028" spans="6:10" ht="12.75">
      <c r="F1028" s="66"/>
      <c r="G1028" s="66"/>
      <c r="H1028" s="66"/>
      <c r="J1028" s="72"/>
    </row>
    <row r="1029" spans="6:10" ht="12.75">
      <c r="F1029" s="66"/>
      <c r="G1029" s="66"/>
      <c r="H1029" s="66"/>
      <c r="J1029" s="72"/>
    </row>
    <row r="1030" spans="6:10" ht="12.75">
      <c r="F1030" s="66"/>
      <c r="G1030" s="66"/>
      <c r="H1030" s="66"/>
      <c r="J1030" s="72"/>
    </row>
    <row r="1031" spans="6:10" ht="12.75">
      <c r="F1031" s="66"/>
      <c r="G1031" s="66"/>
      <c r="H1031" s="66"/>
      <c r="J1031" s="72"/>
    </row>
    <row r="1032" spans="6:10" ht="12.75">
      <c r="F1032" s="66"/>
      <c r="G1032" s="66"/>
      <c r="H1032" s="66"/>
      <c r="J1032" s="72"/>
    </row>
    <row r="1033" spans="6:10" ht="12.75">
      <c r="F1033" s="66"/>
      <c r="G1033" s="66"/>
      <c r="H1033" s="66"/>
      <c r="J1033" s="72"/>
    </row>
    <row r="1034" spans="6:10" ht="12.75">
      <c r="F1034" s="66"/>
      <c r="G1034" s="66"/>
      <c r="H1034" s="66"/>
      <c r="J1034" s="72"/>
    </row>
    <row r="1035" spans="6:10" ht="12.75">
      <c r="F1035" s="66"/>
      <c r="G1035" s="66"/>
      <c r="H1035" s="66"/>
      <c r="J1035" s="25"/>
    </row>
    <row r="1036" spans="6:10" ht="12.75">
      <c r="F1036" s="66"/>
      <c r="G1036" s="66"/>
      <c r="H1036" s="66"/>
      <c r="J1036" s="72"/>
    </row>
    <row r="1037" spans="6:10" ht="12.75">
      <c r="F1037" s="66"/>
      <c r="G1037" s="66"/>
      <c r="H1037" s="66"/>
      <c r="J1037" s="72"/>
    </row>
    <row r="1038" spans="6:10" ht="12.75">
      <c r="F1038" s="66"/>
      <c r="G1038" s="66"/>
      <c r="H1038" s="66"/>
      <c r="J1038" s="72"/>
    </row>
    <row r="1039" spans="6:10" ht="12.75">
      <c r="F1039" s="66"/>
      <c r="G1039" s="66"/>
      <c r="H1039" s="66"/>
      <c r="J1039" s="72"/>
    </row>
    <row r="1040" spans="6:10" ht="12.75">
      <c r="F1040" s="66"/>
      <c r="G1040" s="66"/>
      <c r="H1040" s="66"/>
      <c r="J1040" s="72"/>
    </row>
    <row r="1041" spans="6:10" ht="12.75">
      <c r="F1041" s="66"/>
      <c r="G1041" s="66"/>
      <c r="H1041" s="66"/>
      <c r="J1041" s="72"/>
    </row>
    <row r="1042" spans="6:10" ht="12.75">
      <c r="F1042" s="66"/>
      <c r="G1042" s="66"/>
      <c r="H1042" s="66"/>
      <c r="J1042" s="25"/>
    </row>
    <row r="1043" spans="6:10" ht="12.75">
      <c r="F1043" s="66"/>
      <c r="G1043" s="66"/>
      <c r="H1043" s="66"/>
      <c r="J1043" s="72"/>
    </row>
    <row r="1044" spans="6:10" ht="12.75">
      <c r="F1044" s="66"/>
      <c r="G1044" s="66"/>
      <c r="H1044" s="66"/>
      <c r="J1044" s="72"/>
    </row>
    <row r="1045" spans="6:10" ht="12.75">
      <c r="F1045" s="66"/>
      <c r="G1045" s="66"/>
      <c r="H1045" s="66"/>
      <c r="J1045" s="72"/>
    </row>
    <row r="1046" spans="6:10" ht="12.75">
      <c r="F1046" s="66"/>
      <c r="G1046" s="66"/>
      <c r="H1046" s="66"/>
      <c r="J1046" s="72"/>
    </row>
    <row r="1047" spans="6:10" ht="12.75">
      <c r="F1047" s="66"/>
      <c r="G1047" s="66"/>
      <c r="H1047" s="66"/>
      <c r="J1047" s="72"/>
    </row>
    <row r="1048" spans="6:10" ht="12.75">
      <c r="F1048" s="66"/>
      <c r="G1048" s="66"/>
      <c r="H1048" s="66"/>
      <c r="J1048" s="72"/>
    </row>
    <row r="1049" spans="6:10" ht="12.75">
      <c r="F1049" s="66"/>
      <c r="G1049" s="66"/>
      <c r="H1049" s="66"/>
      <c r="J1049" s="25"/>
    </row>
    <row r="1050" spans="6:10" ht="12.75">
      <c r="F1050" s="66"/>
      <c r="G1050" s="66"/>
      <c r="H1050" s="66"/>
      <c r="J1050" s="72"/>
    </row>
    <row r="1051" spans="6:10" ht="12.75">
      <c r="F1051" s="66"/>
      <c r="G1051" s="66"/>
      <c r="H1051" s="66"/>
      <c r="J1051" s="72"/>
    </row>
    <row r="1052" spans="6:10" ht="12.75">
      <c r="F1052" s="66"/>
      <c r="G1052" s="66"/>
      <c r="H1052" s="66"/>
      <c r="J1052" s="72"/>
    </row>
    <row r="1053" spans="6:10" ht="12.75">
      <c r="F1053" s="66"/>
      <c r="G1053" s="66"/>
      <c r="H1053" s="66"/>
      <c r="J1053" s="72"/>
    </row>
    <row r="1054" spans="6:10" ht="12.75">
      <c r="F1054" s="66"/>
      <c r="G1054" s="66"/>
      <c r="H1054" s="66"/>
      <c r="J1054" s="72"/>
    </row>
    <row r="1055" spans="6:10" ht="12.75">
      <c r="F1055" s="66"/>
      <c r="G1055" s="66"/>
      <c r="H1055" s="66"/>
      <c r="J1055" s="72"/>
    </row>
    <row r="1056" spans="6:10" ht="12.75">
      <c r="F1056" s="66"/>
      <c r="G1056" s="66"/>
      <c r="H1056" s="66"/>
      <c r="J1056" s="72"/>
    </row>
    <row r="1057" spans="6:10" ht="12.75">
      <c r="F1057" s="66"/>
      <c r="G1057" s="66"/>
      <c r="H1057" s="66"/>
      <c r="J1057" s="25"/>
    </row>
    <row r="1058" spans="6:10" ht="12.75">
      <c r="F1058" s="66"/>
      <c r="G1058" s="66"/>
      <c r="H1058" s="66"/>
      <c r="J1058" s="72"/>
    </row>
    <row r="1059" spans="6:10" ht="12.75">
      <c r="F1059" s="66"/>
      <c r="G1059" s="66"/>
      <c r="H1059" s="66"/>
      <c r="J1059" s="72"/>
    </row>
    <row r="1060" spans="6:10" ht="12.75">
      <c r="F1060" s="66"/>
      <c r="G1060" s="66"/>
      <c r="H1060" s="66"/>
      <c r="J1060" s="72"/>
    </row>
    <row r="1061" spans="6:10" ht="12.75">
      <c r="F1061" s="66"/>
      <c r="G1061" s="66"/>
      <c r="H1061" s="66"/>
      <c r="J1061" s="72"/>
    </row>
    <row r="1062" spans="6:10" ht="12.75">
      <c r="F1062" s="66"/>
      <c r="G1062" s="66"/>
      <c r="H1062" s="66"/>
      <c r="J1062" s="72"/>
    </row>
    <row r="1063" spans="6:10" ht="12.75">
      <c r="F1063" s="66"/>
      <c r="G1063" s="66"/>
      <c r="H1063" s="66"/>
      <c r="J1063" s="72"/>
    </row>
    <row r="1064" spans="6:10" ht="12.75">
      <c r="F1064" s="66"/>
      <c r="G1064" s="66"/>
      <c r="H1064" s="66"/>
      <c r="J1064" s="72"/>
    </row>
    <row r="1065" spans="6:10" ht="12.75">
      <c r="F1065" s="66"/>
      <c r="G1065" s="66"/>
      <c r="H1065" s="66"/>
      <c r="J1065" s="72"/>
    </row>
    <row r="1066" spans="6:10" ht="12.75">
      <c r="F1066" s="66"/>
      <c r="G1066" s="66"/>
      <c r="H1066" s="66"/>
      <c r="J1066" s="72"/>
    </row>
    <row r="1067" spans="6:10" ht="12.75">
      <c r="F1067" s="66"/>
      <c r="G1067" s="66"/>
      <c r="H1067" s="66"/>
      <c r="J1067" s="72"/>
    </row>
    <row r="1068" spans="6:10" ht="12.75">
      <c r="F1068" s="66"/>
      <c r="G1068" s="66"/>
      <c r="H1068" s="66"/>
      <c r="J1068" s="72"/>
    </row>
    <row r="1069" spans="6:10" ht="12.75">
      <c r="F1069" s="66"/>
      <c r="G1069" s="66"/>
      <c r="H1069" s="66"/>
      <c r="J1069" s="72"/>
    </row>
    <row r="1070" spans="6:10" ht="12.75">
      <c r="F1070" s="66"/>
      <c r="G1070" s="66"/>
      <c r="H1070" s="66"/>
      <c r="J1070" s="72"/>
    </row>
    <row r="1071" spans="6:10" ht="12.75">
      <c r="F1071" s="66"/>
      <c r="G1071" s="66"/>
      <c r="H1071" s="66"/>
      <c r="J1071" s="72"/>
    </row>
    <row r="1072" spans="6:10" ht="12.75">
      <c r="F1072" s="66"/>
      <c r="G1072" s="66"/>
      <c r="H1072" s="66"/>
      <c r="J1072" s="72"/>
    </row>
    <row r="1073" spans="6:10" ht="12.75">
      <c r="F1073" s="66"/>
      <c r="G1073" s="66"/>
      <c r="H1073" s="66"/>
      <c r="J1073" s="72"/>
    </row>
    <row r="1074" spans="6:10" ht="12.75">
      <c r="F1074" s="66"/>
      <c r="G1074" s="66"/>
      <c r="H1074" s="66"/>
      <c r="J1074" s="72"/>
    </row>
    <row r="1075" spans="6:10" ht="12.75">
      <c r="F1075" s="66"/>
      <c r="G1075" s="66"/>
      <c r="H1075" s="66"/>
      <c r="J1075" s="72"/>
    </row>
    <row r="1076" spans="6:10" ht="12.75">
      <c r="F1076" s="66"/>
      <c r="G1076" s="66"/>
      <c r="H1076" s="66"/>
      <c r="J1076" s="72"/>
    </row>
    <row r="1077" spans="6:10" ht="12.75">
      <c r="F1077" s="66"/>
      <c r="G1077" s="66"/>
      <c r="H1077" s="66"/>
      <c r="J1077" s="72"/>
    </row>
    <row r="1078" spans="6:10" ht="12.75">
      <c r="F1078" s="66"/>
      <c r="G1078" s="66"/>
      <c r="H1078" s="66"/>
      <c r="J1078" s="72"/>
    </row>
    <row r="1079" spans="6:10" ht="12.75">
      <c r="F1079" s="66"/>
      <c r="G1079" s="66"/>
      <c r="H1079" s="66"/>
      <c r="J1079" s="72"/>
    </row>
    <row r="1080" spans="6:10" ht="12.75">
      <c r="F1080" s="66"/>
      <c r="G1080" s="66"/>
      <c r="H1080" s="66"/>
      <c r="J1080" s="72"/>
    </row>
    <row r="1081" spans="6:10" ht="12.75">
      <c r="F1081" s="66"/>
      <c r="G1081" s="66"/>
      <c r="H1081" s="66"/>
      <c r="J1081" s="72"/>
    </row>
    <row r="1082" spans="6:10" ht="12.75">
      <c r="F1082" s="66"/>
      <c r="G1082" s="66"/>
      <c r="H1082" s="66"/>
      <c r="J1082" s="72"/>
    </row>
    <row r="1083" spans="6:10" ht="12.75">
      <c r="F1083" s="66"/>
      <c r="G1083" s="66"/>
      <c r="H1083" s="66"/>
      <c r="J1083" s="72"/>
    </row>
    <row r="1084" spans="6:10" ht="12.75">
      <c r="F1084" s="66"/>
      <c r="G1084" s="66"/>
      <c r="H1084" s="66"/>
      <c r="J1084" s="72"/>
    </row>
    <row r="1085" spans="6:10" ht="12.75">
      <c r="F1085" s="66"/>
      <c r="G1085" s="66"/>
      <c r="H1085" s="66"/>
      <c r="J1085" s="72"/>
    </row>
    <row r="1086" spans="6:10" ht="12.75">
      <c r="F1086" s="66"/>
      <c r="G1086" s="66"/>
      <c r="H1086" s="66"/>
      <c r="J1086" s="72"/>
    </row>
    <row r="1087" spans="6:10" ht="12.75">
      <c r="F1087" s="66"/>
      <c r="G1087" s="66"/>
      <c r="H1087" s="66"/>
      <c r="J1087" s="72"/>
    </row>
    <row r="1088" spans="6:10" ht="12.75">
      <c r="F1088" s="66"/>
      <c r="G1088" s="66"/>
      <c r="H1088" s="66"/>
      <c r="J1088" s="72"/>
    </row>
    <row r="1089" spans="6:10" ht="12.75">
      <c r="F1089" s="66"/>
      <c r="G1089" s="66"/>
      <c r="H1089" s="66"/>
      <c r="J1089" s="72"/>
    </row>
    <row r="1090" spans="6:10" ht="12.75">
      <c r="F1090" s="66"/>
      <c r="G1090" s="66"/>
      <c r="H1090" s="66"/>
      <c r="J1090" s="72"/>
    </row>
    <row r="1091" spans="6:10" ht="12.75">
      <c r="F1091" s="66"/>
      <c r="G1091" s="66"/>
      <c r="H1091" s="66"/>
      <c r="J1091" s="72"/>
    </row>
    <row r="1092" spans="6:10" ht="12.75">
      <c r="F1092" s="66"/>
      <c r="G1092" s="66"/>
      <c r="H1092" s="66"/>
      <c r="J1092" s="25"/>
    </row>
    <row r="1093" spans="6:10" ht="12.75">
      <c r="F1093" s="66"/>
      <c r="G1093" s="66"/>
      <c r="H1093" s="66"/>
      <c r="J1093" s="72"/>
    </row>
    <row r="1094" spans="6:10" ht="12.75">
      <c r="F1094" s="66"/>
      <c r="G1094" s="66"/>
      <c r="H1094" s="66"/>
      <c r="J1094" s="72"/>
    </row>
    <row r="1095" spans="6:10" ht="12.75">
      <c r="F1095" s="66"/>
      <c r="G1095" s="66"/>
      <c r="H1095" s="66"/>
      <c r="J1095" s="72"/>
    </row>
    <row r="1096" spans="6:10" ht="12.75">
      <c r="F1096" s="66"/>
      <c r="G1096" s="66"/>
      <c r="H1096" s="66"/>
      <c r="J1096" s="72"/>
    </row>
    <row r="1097" spans="6:10" ht="12.75">
      <c r="F1097" s="66"/>
      <c r="G1097" s="66"/>
      <c r="H1097" s="66"/>
      <c r="J1097" s="72"/>
    </row>
    <row r="1098" spans="6:10" ht="12.75">
      <c r="F1098" s="66"/>
      <c r="G1098" s="66"/>
      <c r="H1098" s="66"/>
      <c r="J1098" s="72"/>
    </row>
    <row r="1099" spans="6:10" ht="12.75">
      <c r="F1099" s="66"/>
      <c r="G1099" s="66"/>
      <c r="H1099" s="66"/>
      <c r="J1099" s="72"/>
    </row>
    <row r="1100" spans="6:10" ht="12.75">
      <c r="F1100" s="66"/>
      <c r="G1100" s="66"/>
      <c r="H1100" s="66"/>
      <c r="J1100" s="72"/>
    </row>
    <row r="1101" spans="6:10" ht="12.75">
      <c r="F1101" s="66"/>
      <c r="G1101" s="66"/>
      <c r="H1101" s="66"/>
      <c r="J1101" s="72"/>
    </row>
    <row r="1102" spans="6:10" ht="12.75">
      <c r="F1102" s="66"/>
      <c r="G1102" s="66"/>
      <c r="H1102" s="66"/>
      <c r="J1102" s="72"/>
    </row>
    <row r="1103" spans="6:10" ht="12.75">
      <c r="F1103" s="66"/>
      <c r="G1103" s="66"/>
      <c r="H1103" s="66"/>
      <c r="J1103" s="72"/>
    </row>
    <row r="1104" spans="6:10" ht="12.75">
      <c r="F1104" s="66"/>
      <c r="G1104" s="66"/>
      <c r="H1104" s="66"/>
      <c r="J1104" s="72"/>
    </row>
    <row r="1105" spans="6:10" ht="12.75">
      <c r="F1105" s="66"/>
      <c r="G1105" s="66"/>
      <c r="H1105" s="66"/>
      <c r="J1105" s="72"/>
    </row>
    <row r="1106" spans="6:10" ht="12.75">
      <c r="F1106" s="66"/>
      <c r="G1106" s="66"/>
      <c r="H1106" s="66"/>
      <c r="J1106" s="72"/>
    </row>
    <row r="1107" spans="6:10" ht="12.75">
      <c r="F1107" s="66"/>
      <c r="G1107" s="66"/>
      <c r="H1107" s="66"/>
      <c r="J1107" s="72"/>
    </row>
    <row r="1108" spans="6:10" ht="12.75">
      <c r="F1108" s="66"/>
      <c r="G1108" s="66"/>
      <c r="H1108" s="66"/>
      <c r="J1108" s="72"/>
    </row>
    <row r="1109" spans="6:10" ht="12.75">
      <c r="F1109" s="66"/>
      <c r="G1109" s="66"/>
      <c r="H1109" s="66"/>
      <c r="J1109" s="72"/>
    </row>
    <row r="1110" spans="6:10" ht="12.75">
      <c r="F1110" s="66"/>
      <c r="G1110" s="66"/>
      <c r="H1110" s="66"/>
      <c r="J1110" s="72"/>
    </row>
    <row r="1111" spans="6:10" ht="12.75">
      <c r="F1111" s="66"/>
      <c r="G1111" s="66"/>
      <c r="H1111" s="66"/>
      <c r="J1111" s="72"/>
    </row>
    <row r="1112" spans="6:10" ht="12.75">
      <c r="F1112" s="66"/>
      <c r="G1112" s="66"/>
      <c r="H1112" s="66"/>
      <c r="J1112" s="72"/>
    </row>
    <row r="1113" spans="6:10" ht="12.75">
      <c r="F1113" s="66"/>
      <c r="G1113" s="66"/>
      <c r="H1113" s="66"/>
      <c r="J1113" s="72"/>
    </row>
    <row r="1114" spans="6:10" ht="12.75">
      <c r="F1114" s="66"/>
      <c r="G1114" s="66"/>
      <c r="H1114" s="66"/>
      <c r="J1114" s="72"/>
    </row>
    <row r="1115" spans="6:10" ht="12.75">
      <c r="F1115" s="66"/>
      <c r="G1115" s="66"/>
      <c r="H1115" s="66"/>
      <c r="J1115" s="72"/>
    </row>
    <row r="1116" spans="6:10" ht="12.75">
      <c r="F1116" s="66"/>
      <c r="G1116" s="66"/>
      <c r="H1116" s="66"/>
      <c r="J1116" s="72"/>
    </row>
    <row r="1117" spans="6:10" ht="12.75">
      <c r="F1117" s="66"/>
      <c r="G1117" s="66"/>
      <c r="H1117" s="66"/>
      <c r="J1117" s="72"/>
    </row>
    <row r="1118" spans="6:10" ht="12.75">
      <c r="F1118" s="66"/>
      <c r="G1118" s="66"/>
      <c r="H1118" s="66"/>
      <c r="J1118" s="72"/>
    </row>
    <row r="1119" spans="6:10" ht="12.75">
      <c r="F1119" s="67"/>
      <c r="G1119" s="68"/>
      <c r="H1119" s="68"/>
      <c r="J1119" s="72"/>
    </row>
    <row r="1120" spans="6:10" ht="12.75">
      <c r="F1120" s="66"/>
      <c r="G1120" s="66"/>
      <c r="H1120" s="66"/>
      <c r="J1120" s="72"/>
    </row>
    <row r="1121" spans="6:10" ht="12.75">
      <c r="F1121" s="66"/>
      <c r="G1121" s="66"/>
      <c r="H1121" s="66"/>
      <c r="J1121" s="72"/>
    </row>
    <row r="1122" spans="6:10" ht="12.75">
      <c r="F1122" s="66"/>
      <c r="G1122" s="66"/>
      <c r="H1122" s="66"/>
      <c r="J1122" s="72"/>
    </row>
    <row r="1123" spans="6:10" ht="12.75">
      <c r="F1123" s="66"/>
      <c r="G1123" s="66"/>
      <c r="H1123" s="66"/>
      <c r="J1123" s="72"/>
    </row>
    <row r="1124" spans="6:10" ht="12.75">
      <c r="F1124" s="66"/>
      <c r="G1124" s="66"/>
      <c r="H1124" s="66"/>
      <c r="J1124" s="72"/>
    </row>
    <row r="1125" spans="6:10" ht="12.75">
      <c r="F1125" s="66"/>
      <c r="G1125" s="66"/>
      <c r="H1125" s="66"/>
      <c r="J1125" s="72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2016-02-19T15:25:40Z</dcterms:modified>
  <cp:category/>
  <cp:version/>
  <cp:contentType/>
  <cp:contentStatus/>
</cp:coreProperties>
</file>