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<sst xmlns="http://schemas.openxmlformats.org/spreadsheetml/2006/main" count="3906" uniqueCount="1973">
  <si>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</si>
  <si>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</si>
  <si>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</si>
  <si>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</si>
  <si>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</si>
  <si>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</si>
  <si>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</si>
  <si>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</si>
  <si>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</si>
  <si>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</si>
  <si>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</si>
  <si>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</si>
  <si>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</si>
  <si>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</si>
  <si>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</si>
  <si>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</si>
  <si>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</si>
  <si>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</si>
  <si>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</si>
  <si>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</si>
  <si>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</si>
  <si>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</si>
  <si>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</si>
  <si>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</si>
  <si>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</si>
  <si>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</si>
  <si>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</si>
  <si>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</si>
  <si>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</si>
  <si>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</si>
  <si>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</si>
  <si>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</si>
  <si>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</si>
  <si>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</si>
  <si>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</si>
  <si>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</si>
  <si>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</si>
  <si>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</si>
  <si>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</si>
  <si>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</si>
  <si>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</si>
  <si>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</si>
  <si>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</si>
  <si>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</si>
  <si>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</si>
  <si>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</si>
  <si>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</si>
  <si>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</si>
  <si>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</si>
  <si>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</si>
  <si>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</si>
  <si>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</si>
  <si>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</si>
  <si>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</si>
  <si>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</si>
  <si>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</si>
  <si>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</si>
  <si>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</si>
  <si>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</si>
  <si>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</si>
  <si>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</si>
  <si>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</si>
  <si>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</si>
  <si>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</si>
  <si>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</si>
  <si>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</si>
  <si>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</si>
  <si>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</si>
  <si>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</si>
  <si>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</si>
  <si>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</si>
  <si>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</si>
  <si>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</si>
  <si>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</si>
  <si>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</si>
  <si>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</si>
  <si>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</si>
  <si>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</si>
  <si>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</si>
  <si>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</si>
  <si>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</si>
  <si>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</si>
  <si>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</si>
  <si>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</si>
  <si>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</si>
  <si>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</si>
  <si>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</si>
  <si>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</si>
  <si>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</si>
  <si>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</si>
  <si>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</si>
  <si>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</si>
  <si>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</si>
  <si>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</si>
  <si>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</si>
  <si>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</si>
  <si>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</si>
  <si>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</si>
  <si>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</si>
  <si>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</si>
  <si>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</si>
  <si>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</si>
  <si>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</si>
  <si>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</si>
  <si>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</si>
  <si>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</si>
  <si>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</si>
  <si>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</si>
  <si>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</si>
  <si>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</si>
  <si>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</si>
  <si>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</si>
  <si>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</si>
  <si>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</si>
  <si>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</si>
  <si>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</si>
  <si>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</si>
  <si>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</si>
  <si>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</si>
  <si>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</si>
  <si>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</si>
  <si>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</si>
  <si>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</si>
  <si>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</si>
  <si>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</si>
  <si>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</si>
  <si>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</si>
  <si>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</si>
  <si>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</si>
  <si>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</si>
  <si>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</si>
  <si>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</si>
  <si>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</si>
  <si>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</si>
  <si>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</si>
  <si>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</si>
  <si>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</si>
  <si>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</si>
  <si>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</si>
  <si>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</si>
  <si>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</si>
  <si>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</si>
  <si>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</si>
  <si>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</si>
  <si>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</si>
  <si>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</si>
  <si>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</si>
  <si>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</si>
  <si>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</si>
  <si>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</si>
  <si>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</si>
  <si>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</si>
  <si>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</si>
  <si>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</si>
  <si>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</si>
  <si>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</si>
  <si>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</si>
  <si>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</si>
  <si>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</si>
  <si>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</si>
  <si>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</si>
  <si>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</si>
  <si>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</si>
  <si>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</si>
  <si>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</si>
  <si>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</si>
  <si>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</si>
  <si>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</si>
  <si>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</si>
  <si>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</si>
  <si>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</si>
  <si>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</si>
  <si>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</si>
  <si>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</si>
  <si>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</si>
  <si>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</si>
  <si>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</si>
  <si>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</si>
  <si>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</si>
  <si>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</si>
  <si>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</si>
  <si>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</si>
  <si>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</si>
  <si>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</si>
  <si>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</si>
  <si>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</si>
  <si>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</si>
  <si>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</si>
  <si>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</si>
  <si>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</si>
  <si>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</si>
  <si>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</si>
  <si>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</si>
  <si>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</si>
  <si>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</si>
  <si>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</si>
  <si>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</si>
  <si>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</si>
  <si>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</si>
  <si>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</si>
  <si>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</si>
  <si>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</si>
  <si>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</si>
  <si>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</si>
  <si>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</si>
  <si>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</si>
  <si>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</si>
  <si>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</si>
  <si>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</si>
  <si>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</si>
  <si>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</si>
  <si>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</si>
  <si>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</si>
  <si>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</si>
  <si>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</si>
  <si>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</si>
  <si>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</si>
  <si>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</si>
  <si>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</si>
  <si>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</si>
  <si>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</si>
  <si>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</si>
  <si>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</si>
  <si>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</si>
  <si>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</si>
  <si>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</si>
  <si>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</si>
  <si>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</si>
  <si>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</si>
  <si>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</si>
  <si>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</si>
  <si>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</si>
  <si>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</si>
  <si>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</si>
  <si>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</si>
  <si>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</si>
  <si>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</si>
  <si>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</si>
  <si>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</si>
  <si>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</si>
  <si>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</si>
  <si>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</si>
  <si>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</si>
  <si>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</si>
  <si>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</si>
  <si>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</si>
  <si>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</si>
  <si>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</si>
  <si>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</si>
  <si>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</si>
  <si>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</si>
  <si>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</si>
  <si>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</si>
  <si>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</si>
  <si>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</si>
  <si>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</si>
  <si>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</si>
  <si>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</si>
  <si>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</si>
  <si>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</si>
  <si>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</si>
  <si>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</si>
  <si>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</si>
  <si>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</si>
  <si>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</si>
  <si>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</si>
  <si>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</si>
  <si>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</si>
  <si>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</si>
  <si>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</si>
  <si>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</si>
  <si>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</si>
  <si>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</si>
  <si>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</si>
  <si>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</si>
  <si>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</si>
  <si>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</si>
  <si>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</si>
  <si>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</si>
  <si>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</si>
  <si>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</si>
  <si>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</si>
  <si>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</si>
  <si>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</si>
  <si>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</si>
  <si>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</si>
  <si>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</si>
  <si>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</si>
  <si>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</si>
  <si>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</si>
  <si>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</si>
  <si>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</si>
  <si>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</si>
  <si>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</si>
  <si>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</si>
  <si>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</si>
  <si>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</si>
  <si>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</si>
  <si>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</si>
  <si>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</si>
  <si>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</si>
  <si>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</si>
  <si>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</si>
  <si>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</si>
  <si>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</si>
  <si>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</si>
  <si>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</si>
  <si>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</si>
  <si>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</si>
  <si>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</si>
  <si>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</si>
  <si>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</si>
  <si>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</si>
  <si>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</si>
  <si>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</si>
  <si>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</si>
  <si>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</si>
  <si>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</si>
  <si>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</si>
  <si>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</si>
  <si>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</si>
  <si>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</si>
  <si>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</si>
  <si>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</si>
  <si>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</si>
  <si>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</si>
  <si>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</si>
  <si>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</si>
  <si>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</si>
  <si>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</si>
  <si>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</si>
  <si>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</si>
  <si>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</si>
  <si>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</si>
  <si>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</si>
  <si>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</si>
  <si>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</si>
  <si>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</si>
  <si>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</si>
  <si>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</si>
  <si>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</si>
  <si>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</si>
  <si>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</si>
  <si>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</si>
  <si>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</si>
  <si>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</si>
  <si>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</si>
  <si>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</si>
  <si>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</si>
  <si>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</si>
  <si>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</si>
  <si>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</si>
  <si>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</si>
  <si>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</si>
  <si>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</si>
  <si>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</si>
  <si>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</si>
  <si>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</si>
  <si>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</si>
  <si>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</si>
  <si>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</si>
  <si>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</si>
  <si>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</si>
  <si>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</si>
  <si>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</si>
  <si>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</si>
  <si>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</si>
  <si>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</si>
  <si>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</si>
  <si>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</si>
  <si>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</si>
  <si>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</si>
  <si>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</si>
  <si>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</si>
  <si>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</si>
  <si>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</si>
  <si>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</si>
  <si>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</si>
  <si>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</si>
  <si>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</si>
  <si>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</si>
  <si>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</si>
  <si>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</si>
  <si>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</si>
  <si>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</si>
  <si>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</si>
  <si>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</si>
  <si>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</si>
  <si>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</si>
  <si>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</si>
  <si>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</si>
  <si>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</si>
  <si>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</si>
  <si>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</si>
  <si>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</si>
  <si>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</si>
  <si>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</si>
  <si>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</si>
  <si>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</si>
  <si>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</si>
  <si>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</si>
  <si>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</si>
  <si>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</si>
  <si>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</si>
  <si>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</si>
  <si>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</si>
  <si>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</si>
  <si>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</si>
  <si>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</si>
  <si>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</si>
  <si>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</si>
  <si>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</si>
  <si>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</si>
  <si>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</si>
  <si>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</si>
  <si>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</si>
  <si>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</si>
  <si>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</si>
  <si>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</si>
  <si>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</si>
  <si>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</si>
  <si>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</si>
  <si>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</si>
  <si>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</si>
  <si>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</si>
  <si>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</si>
  <si>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</si>
  <si>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</si>
  <si>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</si>
  <si>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</si>
  <si>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</si>
  <si>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</si>
  <si>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</si>
  <si>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</si>
  <si>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</si>
  <si>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</si>
  <si>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</si>
  <si>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</si>
  <si>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</si>
  <si>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</si>
  <si>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</si>
  <si>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</si>
  <si>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</si>
  <si>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</si>
  <si>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</si>
  <si>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</si>
  <si>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</si>
  <si>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</si>
  <si>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</si>
  <si>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</si>
  <si>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</si>
  <si>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</si>
  <si>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</si>
  <si>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</si>
  <si>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</si>
  <si>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</si>
  <si>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</si>
  <si>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</si>
  <si>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</si>
  <si>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</si>
  <si>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</si>
  <si>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</si>
  <si>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</si>
  <si>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</si>
  <si>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</si>
  <si>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</si>
  <si>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</si>
  <si>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</si>
  <si>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</si>
  <si>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</si>
  <si>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</si>
  <si>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</si>
  <si>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</si>
  <si>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</si>
  <si>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</si>
  <si>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</si>
  <si>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</si>
  <si>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</si>
  <si>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</si>
  <si>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</si>
  <si>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</si>
  <si>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</si>
  <si>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</si>
  <si>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</si>
  <si>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</si>
  <si>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</si>
  <si>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</si>
  <si>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</si>
  <si>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</si>
  <si>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</si>
  <si>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</si>
  <si>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</si>
  <si>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</si>
  <si>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</si>
  <si>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</si>
  <si>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</si>
  <si>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</si>
  <si>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</si>
  <si>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</si>
  <si>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</si>
  <si>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</si>
  <si>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</si>
  <si>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</si>
  <si>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</si>
  <si>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</si>
  <si>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</si>
  <si>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</si>
  <si>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</si>
  <si>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</si>
  <si>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</si>
  <si>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</si>
  <si>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</si>
  <si>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</si>
  <si>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</si>
  <si>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</si>
  <si>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</si>
  <si>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</si>
  <si>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</si>
  <si>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</si>
  <si>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</si>
  <si>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</si>
  <si>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</si>
  <si>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</si>
  <si>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</si>
  <si>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</si>
  <si>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</si>
  <si>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</si>
  <si>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</si>
  <si>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</si>
  <si>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</si>
  <si>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</si>
  <si>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</si>
  <si>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</si>
  <si>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</si>
  <si>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</si>
  <si>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</si>
  <si>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</si>
  <si>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</si>
  <si>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</si>
  <si>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</si>
  <si>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</si>
  <si>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</si>
  <si>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</si>
  <si>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</si>
  <si>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</si>
  <si>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</si>
  <si>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</si>
  <si>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</si>
  <si>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</si>
  <si>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</si>
  <si>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</si>
  <si>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</si>
  <si>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</si>
  <si>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</si>
  <si>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</si>
  <si>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</si>
  <si>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</si>
  <si>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</si>
  <si>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</si>
  <si>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</si>
  <si>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</si>
  <si>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</si>
  <si>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</si>
  <si>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</si>
  <si>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</si>
  <si>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</si>
  <si>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</si>
  <si>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</si>
  <si>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</si>
  <si>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</si>
  <si>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</si>
  <si>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</si>
  <si>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</si>
  <si>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</si>
  <si>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</si>
  <si>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</si>
  <si>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</si>
  <si>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</si>
  <si>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</si>
  <si>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</si>
  <si>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</si>
  <si>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</si>
  <si>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</si>
  <si>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</si>
  <si>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</si>
  <si>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</si>
  <si>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</si>
  <si>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</si>
  <si>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</si>
  <si>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</si>
  <si>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</si>
  <si>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</si>
  <si>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</si>
  <si>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</si>
  <si>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</si>
  <si>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</si>
  <si>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</si>
  <si>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</si>
  <si>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</si>
  <si>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</si>
  <si>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</si>
  <si>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</si>
  <si>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</si>
  <si>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</si>
  <si>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</si>
  <si>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</si>
  <si>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</si>
  <si>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</si>
  <si>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</si>
  <si>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</si>
  <si>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</si>
  <si>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</si>
  <si>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</si>
  <si>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</si>
  <si>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</si>
  <si>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</si>
  <si>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</si>
  <si>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</si>
  <si>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</si>
  <si>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</si>
  <si>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</si>
  <si>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</si>
  <si>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</si>
  <si>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</si>
  <si>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</si>
  <si>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</si>
  <si>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</si>
  <si>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</si>
  <si>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</si>
  <si>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</si>
  <si>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</si>
  <si>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</si>
  <si>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</si>
  <si>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</si>
  <si>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</si>
  <si>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</si>
  <si>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</si>
  <si>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</si>
  <si>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</si>
  <si>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</si>
  <si>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</si>
  <si>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</si>
  <si>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</si>
  <si>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</si>
  <si>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</si>
  <si>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</si>
  <si>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</si>
  <si>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</si>
  <si>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</si>
  <si>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</si>
  <si>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</si>
  <si>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</si>
  <si>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</si>
  <si>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</si>
  <si>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</si>
  <si>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</si>
  <si>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</si>
  <si>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</si>
  <si>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</si>
  <si>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</si>
  <si>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</si>
  <si>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</si>
  <si>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</si>
  <si>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</si>
  <si>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</si>
  <si>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</si>
  <si>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</si>
  <si>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</si>
  <si>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</si>
  <si>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</si>
  <si>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</si>
  <si>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</si>
  <si>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</si>
  <si>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</si>
  <si>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</si>
  <si>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</si>
  <si>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</si>
  <si>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</si>
  <si>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</si>
  <si>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</si>
  <si>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</si>
  <si>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</si>
  <si>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</si>
  <si>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</si>
  <si>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</si>
  <si>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</si>
  <si>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</si>
  <si>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</si>
  <si>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</si>
  <si>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</si>
  <si>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</si>
  <si>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</si>
  <si>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</si>
  <si>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</si>
  <si>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</si>
  <si>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</si>
  <si>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</si>
  <si>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</si>
  <si>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</si>
  <si>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</si>
  <si>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</si>
  <si>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</si>
  <si>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</si>
  <si>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</si>
  <si>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</si>
  <si>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</si>
  <si>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</si>
  <si>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</si>
  <si>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</si>
  <si>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</si>
  <si>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</si>
  <si>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</si>
  <si>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</si>
  <si>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</si>
  <si>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</si>
  <si>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</si>
  <si>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</si>
  <si>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</si>
  <si>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</si>
  <si>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</si>
  <si>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</si>
  <si>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</si>
  <si>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</si>
  <si>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</si>
  <si>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</si>
  <si>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</si>
  <si>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</si>
  <si>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</si>
  <si>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</si>
  <si>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</si>
  <si>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</si>
  <si>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</si>
  <si>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</si>
  <si>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</si>
  <si>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</si>
  <si>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</si>
  <si>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</si>
  <si>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</si>
  <si>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</si>
  <si>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</si>
  <si>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</si>
  <si>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</si>
  <si>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</si>
  <si>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</si>
  <si>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</si>
  <si>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</si>
  <si>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</si>
  <si>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</si>
  <si>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</si>
  <si>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</si>
  <si>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</si>
  <si>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</si>
  <si>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</si>
  <si>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</si>
  <si>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</si>
  <si>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</si>
  <si>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</si>
  <si>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</si>
  <si>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</si>
  <si>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</si>
  <si>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</si>
  <si>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</si>
  <si>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</si>
  <si>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</si>
  <si>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</si>
  <si>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</si>
  <si>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</si>
  <si>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</si>
  <si>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</si>
  <si>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</si>
  <si>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</si>
  <si>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</si>
  <si>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</si>
  <si>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</si>
  <si>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</si>
  <si>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</si>
  <si>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</si>
  <si>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</si>
  <si>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</si>
  <si>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</si>
  <si>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</si>
  <si>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</si>
  <si>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</si>
  <si>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</si>
  <si>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</si>
  <si>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</si>
  <si>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</si>
  <si>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</si>
  <si>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</si>
  <si>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</si>
  <si>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</si>
  <si>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</si>
  <si>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</si>
  <si>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</si>
  <si>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</si>
  <si>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</si>
  <si>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</si>
  <si>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</si>
  <si>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</si>
  <si>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</si>
  <si>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</si>
  <si>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</si>
  <si>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</si>
  <si>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</si>
  <si>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</si>
  <si>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</si>
  <si>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</si>
  <si>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</si>
  <si>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</si>
  <si>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</si>
  <si>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</si>
  <si>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</si>
  <si>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</si>
  <si>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</si>
  <si>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</si>
  <si>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</si>
  <si>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</si>
  <si>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</si>
  <si>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</si>
  <si>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</si>
  <si>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</si>
  <si>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</si>
  <si>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</si>
  <si>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</si>
  <si>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</si>
  <si>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</si>
  <si>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</si>
  <si>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</si>
  <si>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</si>
  <si>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</si>
  <si>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</si>
  <si>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</si>
  <si>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</si>
  <si>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</si>
  <si>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</si>
  <si>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</si>
  <si>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</si>
  <si>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</si>
  <si>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</si>
  <si>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</si>
  <si>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</si>
  <si>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</si>
  <si>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</si>
  <si>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</si>
  <si>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</si>
  <si>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</si>
  <si>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</si>
  <si>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</si>
  <si>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</si>
  <si>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</si>
  <si>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</si>
  <si>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</si>
  <si>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</si>
  <si>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</si>
  <si>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</si>
  <si>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</si>
  <si>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</si>
  <si>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</si>
  <si>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</si>
  <si>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</si>
  <si>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</si>
  <si>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</si>
  <si>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</si>
  <si>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</si>
  <si>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</si>
  <si>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</si>
  <si>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</si>
  <si>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</si>
  <si>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</si>
  <si>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</si>
  <si>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</si>
  <si>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</si>
  <si>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</si>
  <si>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</si>
  <si>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</si>
  <si>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</si>
  <si>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</si>
  <si>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</si>
  <si>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</si>
  <si>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</si>
  <si>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</si>
  <si>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</si>
  <si>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</si>
  <si>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</si>
  <si>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</si>
  <si>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</si>
  <si>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</si>
  <si>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</si>
  <si>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</si>
  <si>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</si>
  <si>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</si>
  <si>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</si>
  <si>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</si>
  <si>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</si>
  <si>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</si>
  <si>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</si>
  <si>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</si>
  <si>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</si>
  <si>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</si>
  <si>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</si>
  <si>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</si>
  <si>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</si>
  <si>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</si>
  <si>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</si>
  <si>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</si>
  <si>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</si>
  <si>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</si>
  <si>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</si>
  <si>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</si>
  <si>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</si>
  <si>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</si>
  <si>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</si>
  <si>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</si>
  <si>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</si>
  <si>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</si>
  <si>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</si>
  <si>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</si>
  <si>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</si>
  <si>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</si>
  <si>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</si>
  <si>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</si>
  <si>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</si>
  <si>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</si>
  <si>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</si>
  <si>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</si>
  <si>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</si>
  <si>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</si>
  <si>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</si>
  <si>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</si>
  <si>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</si>
  <si>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</si>
  <si>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</si>
  <si>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</si>
  <si>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</si>
  <si>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</si>
  <si>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</si>
  <si>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</si>
  <si>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</si>
  <si>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</si>
  <si>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</si>
  <si>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</si>
  <si>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</si>
  <si>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</si>
  <si>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</si>
  <si>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</si>
  <si>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</si>
  <si>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</si>
  <si>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</si>
  <si>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</si>
  <si>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</si>
  <si>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</si>
  <si>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</si>
  <si>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</si>
  <si>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</si>
  <si>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</si>
  <si>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</si>
  <si>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</si>
  <si>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</si>
  <si>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</si>
  <si>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</si>
  <si>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</si>
  <si>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</si>
  <si>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</si>
  <si>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</si>
  <si>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</si>
  <si>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</si>
  <si>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</si>
  <si>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</si>
  <si>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</si>
  <si>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</si>
  <si>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</si>
  <si>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</si>
  <si>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</si>
  <si>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</si>
  <si>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</si>
  <si>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</si>
  <si>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</si>
  <si>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</si>
  <si>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</si>
  <si>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</si>
  <si>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</si>
  <si>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</si>
  <si>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</si>
  <si>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</si>
  <si>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</si>
  <si>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</si>
  <si>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</si>
  <si>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</si>
  <si>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</si>
  <si>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</si>
  <si>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</si>
  <si>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</si>
  <si>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</si>
  <si>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</si>
  <si>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</si>
  <si>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</si>
  <si>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</si>
  <si>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</si>
  <si>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</si>
  <si>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</si>
  <si>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</si>
  <si>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</si>
  <si>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</si>
  <si>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</si>
  <si>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</si>
  <si>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</si>
  <si>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</si>
  <si>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</si>
  <si>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</si>
  <si>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</si>
  <si>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</si>
  <si>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</si>
  <si>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</si>
  <si>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</si>
  <si>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</si>
  <si>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</si>
  <si>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</si>
  <si>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</si>
  <si>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</si>
  <si>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</si>
  <si>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</si>
  <si>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</si>
  <si>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</si>
  <si>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</si>
  <si>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</si>
  <si>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</si>
  <si>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</si>
  <si>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</si>
  <si>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</si>
  <si>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</si>
  <si>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</si>
  <si>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</si>
  <si>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</si>
  <si>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</si>
  <si>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</si>
  <si>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</si>
  <si>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</si>
  <si>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</si>
  <si>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</si>
  <si>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</si>
  <si>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</si>
  <si>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</si>
  <si>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</si>
  <si>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</si>
  <si>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</si>
  <si>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</si>
  <si>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</si>
  <si>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</si>
  <si>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</si>
  <si>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</si>
  <si>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</si>
  <si>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</si>
  <si>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</si>
  <si>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</si>
  <si>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</si>
  <si>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</si>
  <si>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</si>
  <si>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</si>
  <si>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</si>
  <si>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</si>
  <si>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</si>
  <si>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</si>
  <si>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</si>
  <si>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</si>
  <si>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</si>
  <si>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</si>
  <si>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</si>
  <si>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</si>
  <si>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</si>
  <si>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</si>
  <si>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</si>
  <si>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</si>
  <si>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</si>
  <si>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</si>
  <si>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</si>
  <si>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</si>
  <si>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</si>
  <si>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</si>
  <si>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</si>
  <si>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</si>
  <si>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</si>
  <si>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</si>
  <si>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</si>
  <si>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</si>
  <si>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</si>
  <si>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</si>
  <si>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</si>
  <si>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</si>
  <si>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</si>
  <si>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</si>
  <si>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</si>
  <si>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</si>
  <si>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</si>
  <si>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</si>
  <si>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</si>
  <si>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</si>
  <si>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</si>
  <si>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</si>
  <si>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</si>
  <si>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</si>
  <si>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</si>
  <si>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</si>
  <si>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</si>
  <si>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</si>
  <si>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</si>
  <si>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</si>
  <si>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</si>
  <si>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</si>
  <si>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</si>
  <si>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</si>
  <si>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</si>
  <si>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</si>
  <si>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</si>
  <si>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</si>
  <si>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</si>
  <si>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</si>
  <si>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</si>
  <si>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</si>
  <si>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</si>
  <si>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</si>
  <si>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</si>
  <si>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</si>
  <si>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</si>
  <si>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</si>
  <si>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</si>
  <si>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</si>
  <si>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</si>
  <si>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</si>
  <si>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</si>
  <si>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</si>
  <si>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</si>
  <si>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</si>
  <si>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</si>
  <si>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</si>
  <si>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</si>
  <si>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</si>
  <si>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</si>
  <si>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</si>
  <si>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</si>
  <si>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</si>
  <si>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</si>
  <si>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</si>
  <si>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</si>
  <si>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</si>
  <si>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</si>
  <si>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</si>
  <si>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</si>
  <si>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</si>
  <si>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</si>
  <si>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</si>
  <si>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</si>
  <si>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</si>
  <si>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</si>
  <si>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</si>
  <si>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</si>
  <si>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</si>
  <si>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</si>
  <si>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</si>
  <si>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</si>
  <si>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</si>
  <si>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</si>
  <si>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</si>
  <si>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</si>
  <si>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</si>
  <si>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</si>
  <si>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</si>
  <si>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</si>
  <si>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</si>
  <si>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</si>
  <si>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</si>
  <si>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</si>
  <si>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</si>
  <si>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</si>
  <si>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</si>
  <si>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</si>
  <si>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</si>
  <si>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</si>
  <si>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</si>
  <si>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</si>
  <si>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</si>
  <si>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</si>
  <si>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</si>
  <si>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</si>
  <si>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</si>
  <si>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</si>
  <si>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</si>
  <si>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</si>
  <si>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</si>
  <si>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</si>
  <si>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</si>
  <si>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</si>
  <si>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</si>
  <si>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</si>
  <si>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</si>
  <si>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</si>
  <si>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</si>
  <si>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</si>
  <si>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</si>
  <si>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</si>
  <si>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</si>
  <si>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</si>
  <si>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</si>
  <si>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</si>
  <si>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</si>
  <si>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</si>
  <si>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</si>
  <si>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</si>
  <si>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</si>
  <si>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</si>
  <si>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</si>
  <si>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</si>
  <si>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</si>
  <si>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</si>
  <si>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</si>
  <si>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</si>
  <si>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</si>
  <si>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</si>
  <si>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</si>
  <si>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</si>
  <si>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</si>
  <si>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</si>
  <si>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</si>
  <si>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</si>
  <si>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</si>
  <si>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</si>
  <si>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</si>
  <si>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</si>
  <si>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</si>
  <si>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</si>
  <si>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</si>
  <si>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</si>
  <si>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</si>
  <si>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</si>
  <si>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</si>
  <si>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</si>
  <si>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</si>
  <si>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</si>
  <si>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</si>
  <si>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</si>
  <si>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</si>
  <si>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</si>
  <si>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</si>
  <si>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</si>
  <si>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</si>
  <si>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</si>
  <si>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</si>
  <si>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</si>
  <si>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</si>
  <si>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</si>
  <si>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</si>
  <si>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</si>
  <si>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</si>
  <si>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</si>
  <si>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</si>
  <si>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</si>
  <si>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</si>
  <si>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</si>
  <si>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</si>
  <si>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</si>
  <si>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</si>
  <si>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</si>
  <si>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</si>
  <si>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</si>
  <si>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</si>
  <si>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</si>
  <si>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</si>
  <si>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</si>
  <si>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</si>
  <si>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</si>
  <si>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</si>
  <si>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</si>
  <si>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</si>
  <si>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</si>
  <si>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</si>
  <si>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</si>
  <si>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</si>
  <si>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</si>
  <si>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</si>
  <si>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</si>
  <si>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</si>
  <si>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</si>
  <si>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</si>
  <si>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</si>
  <si>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</si>
  <si>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</si>
  <si>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</si>
  <si>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</si>
  <si>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</si>
  <si>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</si>
  <si>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</si>
  <si>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</si>
  <si>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</si>
  <si>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</si>
  <si>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</si>
  <si>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</si>
  <si>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</si>
  <si>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</si>
  <si>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</si>
  <si>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</si>
  <si>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</si>
  <si>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</si>
  <si>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</si>
  <si>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</si>
  <si>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</si>
  <si>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</si>
  <si>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</si>
  <si>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</si>
  <si>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</si>
  <si>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</si>
  <si>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</si>
  <si>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</si>
  <si>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</si>
  <si>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</si>
  <si>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</si>
  <si>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</si>
  <si>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</si>
  <si>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</si>
  <si>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</si>
  <si>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</si>
  <si>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</si>
  <si>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</si>
  <si>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</si>
  <si>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</si>
  <si>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</si>
  <si>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</si>
  <si>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</si>
  <si>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</si>
  <si>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</si>
  <si>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</si>
  <si>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</si>
  <si>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</si>
  <si>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</si>
  <si>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</si>
  <si>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</si>
  <si>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</si>
  <si>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</si>
  <si>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</si>
  <si>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</si>
  <si>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</si>
  <si>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</si>
  <si>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</si>
  <si>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</si>
  <si>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</si>
  <si>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</si>
  <si>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</si>
  <si>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</si>
  <si>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</si>
  <si>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</si>
  <si>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</si>
  <si>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</si>
  <si>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</si>
  <si>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</si>
  <si>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</si>
  <si>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</si>
  <si>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</si>
  <si>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</si>
  <si>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</si>
  <si>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</si>
  <si>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</si>
  <si>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</si>
  <si>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</si>
  <si>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</si>
  <si>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</si>
  <si>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</si>
  <si>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</si>
  <si>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</si>
  <si>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</si>
  <si>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</si>
  <si>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</si>
  <si>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</si>
  <si>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</si>
  <si>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</si>
  <si>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</si>
  <si>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</si>
  <si>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</si>
  <si>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</si>
  <si>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</si>
  <si>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</si>
  <si>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</si>
  <si>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</si>
  <si>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</si>
  <si>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</si>
  <si>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</si>
  <si>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</si>
  <si>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</si>
  <si>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</si>
  <si>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</si>
  <si>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</si>
  <si>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</si>
  <si>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</si>
  <si>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</si>
  <si>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</si>
  <si>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</si>
  <si>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</si>
  <si>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</si>
  <si>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</si>
  <si>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</si>
  <si>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</si>
  <si>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</si>
  <si>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</si>
  <si>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</si>
  <si>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</si>
  <si>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</si>
  <si>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</si>
  <si>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</si>
  <si>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</si>
  <si>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</si>
  <si>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</si>
  <si>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</si>
  <si>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</si>
  <si>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</si>
  <si>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</si>
  <si>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</si>
  <si>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</si>
  <si>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</si>
  <si>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</si>
  <si>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</si>
  <si>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</si>
  <si>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</si>
  <si>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</si>
  <si>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</si>
  <si>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</si>
  <si>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</si>
  <si>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</si>
  <si>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</si>
  <si>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</si>
  <si>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</si>
  <si>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</si>
  <si>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</si>
  <si>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</si>
  <si>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</si>
  <si>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</si>
  <si>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</si>
  <si>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</si>
  <si>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</si>
  <si>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</si>
  <si>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</si>
  <si>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</si>
  <si>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</si>
  <si>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</si>
  <si>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</si>
  <si>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</si>
  <si>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</si>
  <si>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</si>
  <si>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</si>
  <si>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</si>
  <si>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</si>
  <si>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</si>
  <si>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</si>
  <si>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</si>
  <si>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</si>
  <si>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</si>
  <si>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</si>
  <si>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</si>
  <si>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</si>
  <si>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</si>
  <si>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</si>
  <si>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</si>
  <si>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</si>
  <si>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</si>
  <si>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</si>
  <si>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</si>
  <si>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</si>
  <si>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</si>
  <si>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</si>
  <si>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</si>
  <si>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</si>
  <si>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</si>
  <si>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</si>
  <si>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</si>
  <si>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</si>
  <si>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</si>
  <si>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</si>
  <si>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</si>
  <si>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</si>
  <si>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</si>
  <si>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</si>
  <si>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</si>
  <si>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</si>
  <si>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</si>
  <si>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</si>
  <si>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</si>
  <si>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</si>
  <si>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</si>
  <si>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</si>
  <si>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</si>
  <si>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</si>
  <si>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</si>
  <si>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</si>
  <si>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</si>
  <si>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</si>
  <si>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</si>
  <si>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</si>
  <si>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</si>
  <si>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</si>
  <si>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</si>
  <si>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</si>
  <si>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</si>
  <si>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</si>
  <si>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</si>
  <si>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</si>
  <si>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</si>
  <si>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</si>
  <si>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</si>
  <si>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</si>
  <si>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</si>
  <si>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</si>
  <si>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</si>
  <si>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</si>
  <si>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</si>
  <si>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</si>
  <si>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</si>
  <si>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</si>
  <si>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</si>
  <si>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</si>
  <si>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</si>
  <si>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</si>
  <si>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</si>
  <si>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</si>
  <si>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</si>
  <si>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</si>
  <si>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</si>
  <si>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</si>
  <si>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</si>
  <si>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</si>
  <si>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</si>
  <si>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</si>
  <si>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</si>
  <si>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</si>
  <si>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</si>
  <si>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</si>
  <si>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</si>
  <si>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</si>
  <si>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</si>
  <si>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</si>
  <si>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</si>
  <si>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</si>
  <si>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</si>
  <si>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</si>
  <si>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</si>
  <si>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</si>
  <si>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</si>
  <si>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</si>
  <si>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</si>
  <si>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</si>
  <si>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</si>
  <si>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</si>
  <si>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</si>
  <si>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</si>
  <si>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</si>
  <si>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</si>
  <si>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</si>
  <si>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</si>
  <si>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</si>
  <si>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</si>
  <si>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</si>
  <si>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</si>
  <si>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</si>
  <si>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</si>
  <si>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</si>
  <si>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</si>
  <si>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</si>
  <si>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</si>
  <si>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</si>
  <si>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</si>
  <si>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</si>
  <si>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</si>
  <si>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</si>
  <si>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</si>
  <si>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</si>
  <si>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</si>
  <si>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</si>
  <si>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</si>
  <si>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</si>
  <si>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</si>
  <si>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</si>
  <si>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</si>
  <si>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</si>
  <si>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</si>
  <si>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</si>
  <si>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</si>
  <si>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</si>
  <si>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</si>
  <si>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</si>
  <si>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</si>
  <si>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</si>
  <si>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</si>
  <si>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</si>
  <si>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</si>
  <si>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</si>
  <si>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</si>
  <si>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</si>
  <si>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</si>
  <si>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</si>
  <si>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</si>
  <si>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</si>
  <si>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</si>
  <si>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</si>
  <si>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</si>
  <si>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</si>
  <si>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</si>
  <si>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</si>
  <si>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</si>
  <si>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</si>
  <si>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</si>
  <si>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</si>
  <si>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</si>
  <si>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</si>
  <si>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</si>
  <si>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</si>
  <si>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</si>
  <si>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</si>
  <si>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</si>
  <si>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</si>
  <si>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</si>
  <si>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</si>
  <si>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</si>
  <si>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</si>
  <si>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</si>
  <si>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</si>
  <si>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</si>
  <si>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</si>
  <si>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</si>
  <si>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</si>
  <si>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</si>
  <si>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</si>
  <si>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</si>
  <si>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</si>
  <si>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</si>
  <si>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</si>
  <si>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</si>
  <si>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</si>
  <si>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</si>
  <si>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</si>
  <si>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</si>
  <si>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</si>
  <si>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</si>
  <si>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</si>
  <si>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</si>
  <si>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</si>
  <si>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</si>
  <si>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</si>
  <si>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</si>
  <si>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</si>
  <si>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</si>
  <si>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</si>
  <si>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</si>
  <si>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</si>
  <si>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</si>
  <si>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</si>
  <si>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</si>
  <si>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</si>
  <si>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</si>
  <si>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</si>
  <si>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</si>
  <si>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</si>
  <si>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</si>
  <si>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</si>
  <si>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</si>
  <si>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</si>
  <si>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</si>
  <si>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</si>
  <si>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</si>
  <si>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</si>
  <si>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</si>
  <si>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</si>
  <si>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</si>
  <si>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</si>
  <si>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</si>
  <si>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</si>
  <si>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</si>
  <si>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</si>
  <si>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</si>
  <si>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</si>
  <si>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</si>
  <si>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</si>
  <si>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</si>
  <si>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</si>
  <si>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</si>
  <si>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</si>
  <si>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</si>
  <si>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</si>
  <si>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</si>
  <si>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</si>
  <si>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</si>
  <si>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</si>
  <si>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</si>
  <si>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</si>
  <si>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</si>
  <si>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</si>
  <si>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</si>
  <si>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</si>
  <si>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</si>
  <si>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</si>
  <si>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</si>
  <si>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</si>
  <si>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</si>
  <si>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</si>
  <si>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</si>
  <si>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</si>
  <si>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</si>
  <si>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</si>
  <si>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</si>
  <si>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</si>
  <si>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</si>
  <si>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</si>
  <si>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</si>
  <si>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</si>
  <si>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</si>
  <si>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</si>
  <si>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</si>
  <si>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</si>
  <si>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</si>
  <si>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</si>
  <si>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</si>
  <si>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</si>
  <si>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</si>
  <si>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</si>
  <si>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</si>
  <si>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</si>
  <si>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</si>
  <si>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</si>
  <si>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</si>
  <si>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</si>
  <si>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</si>
  <si>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</si>
  <si>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</si>
  <si>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</si>
  <si>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</si>
  <si>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</si>
  <si>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</si>
  <si>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</si>
  <si>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</si>
  <si>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</si>
  <si>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</si>
  <si>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</si>
  <si>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</si>
  <si>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</si>
  <si>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</si>
  <si>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</si>
  <si>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</si>
  <si>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</si>
  <si>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</si>
  <si>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</si>
  <si>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</si>
  <si>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</si>
  <si>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</si>
  <si>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</si>
  <si>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</si>
  <si>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</si>
  <si>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</si>
  <si>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</si>
  <si>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</si>
  <si>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</si>
  <si>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</si>
  <si>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</si>
  <si>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</si>
  <si>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</si>
  <si>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</si>
  <si>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</si>
  <si>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</si>
  <si>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</si>
  <si>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</si>
  <si>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</si>
  <si>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</si>
  <si>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</si>
  <si>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</si>
  <si>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</si>
  <si>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</si>
  <si>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</si>
  <si>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</si>
  <si>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</si>
  <si>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</si>
  <si>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</si>
  <si>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</si>
  <si>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</si>
  <si>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</si>
  <si>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</si>
  <si>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</si>
  <si>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</si>
  <si>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</si>
  <si>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</si>
  <si>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</si>
  <si>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</si>
  <si>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</si>
  <si>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</si>
  <si>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</si>
  <si>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</si>
  <si>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</si>
  <si>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</si>
  <si>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</si>
  <si>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See Hardwick Twp.</t>
  </si>
  <si>
    <t>LAKEWOOD TWP</t>
  </si>
  <si>
    <t>WANTAGE TWP</t>
  </si>
  <si>
    <t>HOWELL TWP</t>
  </si>
  <si>
    <t>MONTVALE BORO</t>
  </si>
  <si>
    <t>STATE OFFICE</t>
  </si>
  <si>
    <t>UNION TWP</t>
  </si>
  <si>
    <t>See Hardwick</t>
  </si>
  <si>
    <t>CHERRY HILL TWP</t>
  </si>
  <si>
    <t>BEACHWOOD BORO</t>
  </si>
  <si>
    <t>DOVER TWP</t>
  </si>
  <si>
    <t>BRANCHBURG TWP</t>
  </si>
  <si>
    <t>FRANKLIN TWP</t>
  </si>
  <si>
    <t>MILLBURN TWP</t>
  </si>
  <si>
    <t>UNION CITY</t>
  </si>
  <si>
    <t>ROBBINSVILLE</t>
  </si>
  <si>
    <t>PEMBERTON TWP</t>
  </si>
  <si>
    <t>HARRISON TWP</t>
  </si>
  <si>
    <t>READINGTON TWP</t>
  </si>
  <si>
    <t>OLD BRIDGE TWP</t>
  </si>
  <si>
    <t>BRIELLE BORO</t>
  </si>
  <si>
    <t>UPPER FREEHOLD TWP</t>
  </si>
  <si>
    <t>JACKSON TWP</t>
  </si>
  <si>
    <t>LINDEN CITY</t>
  </si>
  <si>
    <t>BUENA VISTA TWP</t>
  </si>
  <si>
    <t>WILLINGBORO TWP</t>
  </si>
  <si>
    <t>EWING TWP</t>
  </si>
  <si>
    <t>EVESHAM TWP</t>
  </si>
  <si>
    <t>WINSLOW TWP</t>
  </si>
  <si>
    <t>LOWER TWP</t>
  </si>
  <si>
    <t>20160907</t>
  </si>
  <si>
    <t>VENTNOR CITY</t>
  </si>
  <si>
    <t>MAYWOOD BORO</t>
  </si>
  <si>
    <t>WASHINGTON TWP</t>
  </si>
  <si>
    <t>MAURICE RIVER TWP</t>
  </si>
  <si>
    <t>LAVALLETTE BORO</t>
  </si>
  <si>
    <t>WEST MILFORD TWP</t>
  </si>
  <si>
    <t>HAMPTON TWP</t>
  </si>
  <si>
    <t>INDEPENDENCE TWP</t>
  </si>
  <si>
    <t>EGG HARBOR TWP</t>
  </si>
  <si>
    <t>FAIR LAWN BORO</t>
  </si>
  <si>
    <t>GLEN ROCK BORO</t>
  </si>
  <si>
    <t>LITTLE FERRY BORO</t>
  </si>
  <si>
    <t>WOOD-RIDGE BORO</t>
  </si>
  <si>
    <t>MANSFIELD TWP</t>
  </si>
  <si>
    <t>MOORESTOWN TWP</t>
  </si>
  <si>
    <t>MOUNT LAUREL TWP</t>
  </si>
  <si>
    <t>SPRINGFIELD TWP</t>
  </si>
  <si>
    <t>VERONA BORO</t>
  </si>
  <si>
    <t>HOBOKEN CITY</t>
  </si>
  <si>
    <t>HAMILTON TWP</t>
  </si>
  <si>
    <t>HOPEWELL TWP</t>
  </si>
  <si>
    <t>EATONTOWN BORO</t>
  </si>
  <si>
    <t>FREEHOLD TWP</t>
  </si>
  <si>
    <t>SPRING LAKE BORO</t>
  </si>
  <si>
    <t>WALL TWP</t>
  </si>
  <si>
    <t>ROCKAWAY TWP</t>
  </si>
  <si>
    <t>WANAQUE BORO</t>
  </si>
  <si>
    <t>LOWER ALLOWAYS CREEK TWP</t>
  </si>
  <si>
    <t>MANNINGTON TWP</t>
  </si>
  <si>
    <t>LAFAYETTE TWP</t>
  </si>
  <si>
    <t>WHITE TWP</t>
  </si>
  <si>
    <t>20161107</t>
  </si>
  <si>
    <t>ATLANTIC CITY</t>
  </si>
  <si>
    <t>NORTHFIELD CITY</t>
  </si>
  <si>
    <t>BERGENFIELD BORO</t>
  </si>
  <si>
    <t>GARFIELD CITY</t>
  </si>
  <si>
    <t>HACKENSACK CITY</t>
  </si>
  <si>
    <t>OAKLAND BORO</t>
  </si>
  <si>
    <t>TENAFLY BORO</t>
  </si>
  <si>
    <t>MAPLE SHADE TWP</t>
  </si>
  <si>
    <t>TABERNACLE TWP</t>
  </si>
  <si>
    <t>AVALON BORO</t>
  </si>
  <si>
    <t>LIVINGSTON TWP</t>
  </si>
  <si>
    <t>ALEXANDRIA TWP</t>
  </si>
  <si>
    <t>BETHLEHEM TWP</t>
  </si>
  <si>
    <t>CLINTON TWP</t>
  </si>
  <si>
    <t>WEST AMWELL TWP</t>
  </si>
  <si>
    <t>LAWRENCE TWP</t>
  </si>
  <si>
    <t>SOUTH BRUNSWICK TWP</t>
  </si>
  <si>
    <t>SOUTH PLAINFIELD BORO</t>
  </si>
  <si>
    <t>MONTVILLE TWP</t>
  </si>
  <si>
    <t>PEQUANNOCK TWP</t>
  </si>
  <si>
    <t>BEACH HAVEN BORO</t>
  </si>
  <si>
    <t>STAFFORD TWP</t>
  </si>
  <si>
    <t>PENNSVILLE TWP</t>
  </si>
  <si>
    <t>PILESGROVE TWP</t>
  </si>
  <si>
    <t>SALEM CITY</t>
  </si>
  <si>
    <t>ANDOVER TWP</t>
  </si>
  <si>
    <t>FRANKLIN BORO</t>
  </si>
  <si>
    <t>HARDYSTON TWP</t>
  </si>
  <si>
    <t>SPARTA TWP</t>
  </si>
  <si>
    <t>CRANFORD TWP</t>
  </si>
  <si>
    <t>ELIZABETH CITY</t>
  </si>
  <si>
    <t>NEW PROVIDENCE BORO</t>
  </si>
  <si>
    <t>Square feet of nonresidential construction reported on certificates of occupancy, October 2016</t>
  </si>
  <si>
    <t>Source: New Jersey Department of Community Affairs, 12/7/16</t>
  </si>
  <si>
    <t>20161207</t>
  </si>
  <si>
    <t>20161121</t>
  </si>
  <si>
    <t>ESTELLE MANOR CITY</t>
  </si>
  <si>
    <t>SOMERS POINT CITY</t>
  </si>
  <si>
    <t>EDGEWATER BORO</t>
  </si>
  <si>
    <t>HARRINGTON PARK BORO</t>
  </si>
  <si>
    <t>LODI BORO</t>
  </si>
  <si>
    <t>ORADELL BORO</t>
  </si>
  <si>
    <t>PARAMUS BORO</t>
  </si>
  <si>
    <t>SADDLE BROOK TWP</t>
  </si>
  <si>
    <t>WALDWICK BORO</t>
  </si>
  <si>
    <t>BORDENTOWN CITY</t>
  </si>
  <si>
    <t>CHESTERFIELD TWP</t>
  </si>
  <si>
    <t>EDGEWATER PARK TWP</t>
  </si>
  <si>
    <t>FLORENCE TWP</t>
  </si>
  <si>
    <t>PEMBERTON BORO</t>
  </si>
  <si>
    <t>RIVERSIDE TWP</t>
  </si>
  <si>
    <t>WESTAMPTON TWP</t>
  </si>
  <si>
    <t>WOODLAND TWP</t>
  </si>
  <si>
    <t>GLOUCESTER TWP</t>
  </si>
  <si>
    <t>PENNSAUKEN TWP</t>
  </si>
  <si>
    <t>WATERFORD TWP</t>
  </si>
  <si>
    <t>SEA ISLE CITY</t>
  </si>
  <si>
    <t>UPPER TWP</t>
  </si>
  <si>
    <t>BRIDGETON CITY</t>
  </si>
  <si>
    <t>EAST ORANGE CITY</t>
  </si>
  <si>
    <t>NEWARK CITY</t>
  </si>
  <si>
    <t>NUTLEY TOWN</t>
  </si>
  <si>
    <t>ROSELAND BORO</t>
  </si>
  <si>
    <t>SOUTH ORANGE VILLAGE</t>
  </si>
  <si>
    <t>WEST CALDWELL BORO</t>
  </si>
  <si>
    <t>CLAYTON BORO</t>
  </si>
  <si>
    <t>ELK TWP</t>
  </si>
  <si>
    <t>WEST DEPTFORD TWP</t>
  </si>
  <si>
    <t>WOOLWICH TWP</t>
  </si>
  <si>
    <t>EAST AMWELL TWP</t>
  </si>
  <si>
    <t>LEBANON TWP</t>
  </si>
  <si>
    <t>TEWKSBURY TWP</t>
  </si>
  <si>
    <t>HELMETTA BORO</t>
  </si>
  <si>
    <t>SOUTH AMBOY CITY</t>
  </si>
  <si>
    <t>SPOTSWOOD BORO</t>
  </si>
  <si>
    <t>ATLANTIC HIGHLANDS BORO</t>
  </si>
  <si>
    <t>AVON BY THE SEA BORO</t>
  </si>
  <si>
    <t>HOLMDEL TWP</t>
  </si>
  <si>
    <t>MARLBORO TWP</t>
  </si>
  <si>
    <t>MIDDLETOWN TWP</t>
  </si>
  <si>
    <t>BOONTON TOWN</t>
  </si>
  <si>
    <t>CHATHAM BORO</t>
  </si>
  <si>
    <t>FLORHAM PARK BORO</t>
  </si>
  <si>
    <t>BERKELEY TWP</t>
  </si>
  <si>
    <t>BRICK TWP</t>
  </si>
  <si>
    <t>HARVEY CEDARS BORO</t>
  </si>
  <si>
    <t>ISLAND HEIGHTS BORO</t>
  </si>
  <si>
    <t>LACEY TWP</t>
  </si>
  <si>
    <t>LITTLE EGG HARBOR TWP</t>
  </si>
  <si>
    <t>PLUMSTED TWP</t>
  </si>
  <si>
    <t>POINT PLEASANT BORO</t>
  </si>
  <si>
    <t>SEASIDE PARK BORO</t>
  </si>
  <si>
    <t>SOUTH TOMS RIVER BORO</t>
  </si>
  <si>
    <t>SURF CITY BORO</t>
  </si>
  <si>
    <t>TWP OF BARNEGAT</t>
  </si>
  <si>
    <t>CLIFTON CITY</t>
  </si>
  <si>
    <t>HAWTHORNE BORO</t>
  </si>
  <si>
    <t>LITTLE FALLS TWP</t>
  </si>
  <si>
    <t>PATERSON CITY</t>
  </si>
  <si>
    <t>TOTOWA BORO</t>
  </si>
  <si>
    <t>CARNEYS POINT TWP</t>
  </si>
  <si>
    <t>HILLSBOROUGH TWP</t>
  </si>
  <si>
    <t>MONTGOMERY TWP</t>
  </si>
  <si>
    <t>NORTH PLAINFIELD BORO</t>
  </si>
  <si>
    <t>ROCKY HILL BORO</t>
  </si>
  <si>
    <t>BYRAM TWP</t>
  </si>
  <si>
    <t>GREEN TWP</t>
  </si>
  <si>
    <t>HOPATCONG BORO</t>
  </si>
  <si>
    <t>HILLSIDE TWP</t>
  </si>
  <si>
    <t>SUMMIT CITY</t>
  </si>
  <si>
    <t>HACKETTSTOWN TOWN</t>
  </si>
  <si>
    <t>HOPE TWP</t>
  </si>
  <si>
    <t>LIBERTY TWP</t>
  </si>
  <si>
    <t>WASHINGTON BORO</t>
  </si>
  <si>
    <t>Office square feet certified, October 2016</t>
  </si>
  <si>
    <t>October</t>
  </si>
  <si>
    <t xml:space="preserve">   October 2015</t>
  </si>
  <si>
    <t>Retail square feet certified, October 2016</t>
  </si>
  <si>
    <t xml:space="preserve"> October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</si>
</sst>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 vertical="top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zoomScalePageLayoutView="0" workbookViewId="0" topLeftCell="A1">
      <selection activeCell="A5" sqref="A5:Q18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1854</v>
      </c>
      <c r="C5" s="47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1815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</v>
      </c>
      <c r="Q6" s="47">
        <v>3</v>
      </c>
    </row>
    <row r="7" spans="1:17" ht="15">
      <c r="A7" s="59" t="s">
        <v>1133</v>
      </c>
      <c r="B7" s="46" t="s">
        <v>1830</v>
      </c>
      <c r="C7" s="47">
        <v>6955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1136</v>
      </c>
      <c r="B8" s="46" t="s">
        <v>1890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2016</v>
      </c>
    </row>
    <row r="9" spans="1:17" ht="15">
      <c r="A9" s="59" t="s">
        <v>1145</v>
      </c>
      <c r="B9" s="46" t="s">
        <v>1841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770</v>
      </c>
    </row>
    <row r="10" spans="1:17" ht="15">
      <c r="A10" s="59" t="s">
        <v>1160</v>
      </c>
      <c r="B10" s="46" t="s">
        <v>1855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340</v>
      </c>
    </row>
    <row r="11" spans="1:17" ht="15">
      <c r="A11" s="59" t="s">
        <v>1169</v>
      </c>
      <c r="B11" s="46" t="s">
        <v>1891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140</v>
      </c>
    </row>
    <row r="12" spans="1:17" ht="15">
      <c r="A12" s="59" t="s">
        <v>1172</v>
      </c>
      <c r="B12" s="46" t="s">
        <v>1822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1772</v>
      </c>
    </row>
    <row r="13" spans="1:17" ht="15">
      <c r="A13" s="59" t="s">
        <v>1185</v>
      </c>
      <c r="B13" s="46" t="s">
        <v>1856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1217</v>
      </c>
    </row>
    <row r="14" spans="1:17" ht="15">
      <c r="A14" s="59" t="s">
        <v>1215</v>
      </c>
      <c r="B14" s="46" t="s">
        <v>1892</v>
      </c>
      <c r="C14" s="27"/>
      <c r="D14" s="27"/>
      <c r="E14" s="27"/>
      <c r="F14" s="27"/>
      <c r="G14" s="27"/>
      <c r="H14" s="27"/>
      <c r="I14" s="27"/>
      <c r="J14" s="47">
        <v>31675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1227</v>
      </c>
      <c r="B15" s="46" t="s">
        <v>1831</v>
      </c>
      <c r="C15" s="27"/>
      <c r="D15" s="47">
        <v>31</v>
      </c>
      <c r="E15" s="27"/>
      <c r="F15" s="27"/>
      <c r="G15" s="47">
        <v>3525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1239</v>
      </c>
      <c r="B16" s="46" t="s">
        <v>1857</v>
      </c>
      <c r="C16" s="27"/>
      <c r="D16" s="47">
        <v>30000</v>
      </c>
      <c r="E16" s="27"/>
      <c r="F16" s="47">
        <v>1848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1242</v>
      </c>
      <c r="B17" s="46" t="s">
        <v>1832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360</v>
      </c>
    </row>
    <row r="18" spans="1:17" ht="15">
      <c r="A18" s="59" t="s">
        <v>1245</v>
      </c>
      <c r="B18" s="46" t="s">
        <v>1858</v>
      </c>
      <c r="C18" s="47">
        <v>3010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1248</v>
      </c>
      <c r="B19" s="46" t="s">
        <v>1893</v>
      </c>
      <c r="C19" s="27"/>
      <c r="D19" s="27"/>
      <c r="E19" s="27"/>
      <c r="F19" s="27"/>
      <c r="G19" s="27"/>
      <c r="H19" s="27"/>
      <c r="I19" s="27"/>
      <c r="J19" s="27"/>
      <c r="K19" s="27"/>
      <c r="L19" s="47">
        <v>7034</v>
      </c>
      <c r="M19" s="27"/>
      <c r="N19" s="27"/>
      <c r="O19" s="27"/>
      <c r="P19" s="27"/>
      <c r="Q19" s="27"/>
    </row>
    <row r="20" spans="1:17" ht="15">
      <c r="A20" s="59" t="s">
        <v>1266</v>
      </c>
      <c r="B20" s="46" t="s">
        <v>1833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</v>
      </c>
    </row>
    <row r="21" spans="1:17" ht="15">
      <c r="A21" s="59" t="s">
        <v>1269</v>
      </c>
      <c r="B21" s="46" t="s">
        <v>1894</v>
      </c>
      <c r="C21" s="47">
        <v>5384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1278</v>
      </c>
      <c r="B22" s="46" t="s">
        <v>1823</v>
      </c>
      <c r="C22" s="47">
        <v>127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51</v>
      </c>
    </row>
    <row r="23" spans="1:17" ht="15">
      <c r="A23" s="59" t="s">
        <v>1284</v>
      </c>
      <c r="B23" s="46" t="s">
        <v>1795</v>
      </c>
      <c r="C23" s="27"/>
      <c r="D23" s="27"/>
      <c r="E23" s="27"/>
      <c r="F23" s="27"/>
      <c r="G23" s="27"/>
      <c r="H23" s="27"/>
      <c r="I23" s="27"/>
      <c r="J23" s="47">
        <v>19044</v>
      </c>
      <c r="K23" s="27"/>
      <c r="L23" s="27"/>
      <c r="M23" s="27"/>
      <c r="N23" s="27"/>
      <c r="O23" s="27"/>
      <c r="P23" s="27"/>
      <c r="Q23" s="47">
        <v>1</v>
      </c>
    </row>
    <row r="24" spans="1:17" ht="15">
      <c r="A24" s="59" t="s">
        <v>1302</v>
      </c>
      <c r="B24" s="46" t="s">
        <v>1859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23015</v>
      </c>
    </row>
    <row r="25" spans="1:17" ht="15">
      <c r="A25" s="59" t="s">
        <v>1309</v>
      </c>
      <c r="B25" s="46" t="s">
        <v>1895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165</v>
      </c>
    </row>
    <row r="26" spans="1:17" ht="15">
      <c r="A26" s="59" t="s">
        <v>1315</v>
      </c>
      <c r="B26" s="46" t="s">
        <v>1896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7">
        <v>115970</v>
      </c>
      <c r="P26" s="27"/>
      <c r="Q26" s="27"/>
    </row>
    <row r="27" spans="1:17" ht="15">
      <c r="A27" s="59" t="s">
        <v>1348</v>
      </c>
      <c r="B27" s="46" t="s">
        <v>1897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92</v>
      </c>
    </row>
    <row r="28" spans="1:17" ht="15">
      <c r="A28" s="59" t="s">
        <v>1359</v>
      </c>
      <c r="B28" s="46" t="s">
        <v>1860</v>
      </c>
      <c r="C28" s="27"/>
      <c r="D28" s="27"/>
      <c r="E28" s="27"/>
      <c r="F28" s="27"/>
      <c r="G28" s="47">
        <v>10540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1368</v>
      </c>
      <c r="B29" s="46" t="s">
        <v>1898</v>
      </c>
      <c r="C29" s="47">
        <v>130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1383</v>
      </c>
      <c r="B30" s="46" t="s">
        <v>1834</v>
      </c>
      <c r="C30" s="27"/>
      <c r="D30" s="27"/>
      <c r="E30" s="27"/>
      <c r="F30" s="27"/>
      <c r="G30" s="27"/>
      <c r="H30" s="27"/>
      <c r="I30" s="27"/>
      <c r="J30" s="27"/>
      <c r="K30" s="47">
        <v>218</v>
      </c>
      <c r="L30" s="27"/>
      <c r="M30" s="27"/>
      <c r="N30" s="27"/>
      <c r="O30" s="27"/>
      <c r="P30" s="27"/>
      <c r="Q30" s="27"/>
    </row>
    <row r="31" spans="1:17" ht="15">
      <c r="A31" s="59" t="s">
        <v>1396</v>
      </c>
      <c r="B31" s="46" t="s">
        <v>1899</v>
      </c>
      <c r="C31" s="47">
        <v>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</v>
      </c>
    </row>
    <row r="32" spans="1:17" ht="15">
      <c r="A32" s="59" t="s">
        <v>1408</v>
      </c>
      <c r="B32" s="46" t="s">
        <v>1900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1262</v>
      </c>
    </row>
    <row r="33" spans="1:17" ht="15">
      <c r="A33" s="59" t="s">
        <v>1423</v>
      </c>
      <c r="B33" s="46" t="s">
        <v>1901</v>
      </c>
      <c r="C33" s="47">
        <v>1920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1426</v>
      </c>
      <c r="B34" s="46" t="s">
        <v>1818</v>
      </c>
      <c r="C34" s="27"/>
      <c r="D34" s="27"/>
      <c r="E34" s="27"/>
      <c r="F34" s="27"/>
      <c r="G34" s="27"/>
      <c r="H34" s="27"/>
      <c r="I34" s="27"/>
      <c r="J34" s="47">
        <v>10465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1432</v>
      </c>
      <c r="B35" s="46" t="s">
        <v>1902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2000</v>
      </c>
    </row>
    <row r="36" spans="1:17" ht="15">
      <c r="A36" s="59" t="s">
        <v>1441</v>
      </c>
      <c r="B36" s="46" t="s">
        <v>1835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2912</v>
      </c>
    </row>
    <row r="37" spans="1:17" ht="15">
      <c r="A37" s="59" t="s">
        <v>1444</v>
      </c>
      <c r="B37" s="46" t="s">
        <v>1861</v>
      </c>
      <c r="C37" s="47">
        <v>20191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1452</v>
      </c>
      <c r="B38" s="46" t="s">
        <v>1836</v>
      </c>
      <c r="C38" s="27"/>
      <c r="D38" s="47">
        <v>1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424</v>
      </c>
    </row>
    <row r="39" spans="1:17" ht="15">
      <c r="A39" s="59" t="s">
        <v>1458</v>
      </c>
      <c r="B39" s="46" t="s">
        <v>1837</v>
      </c>
      <c r="C39" s="47">
        <v>80</v>
      </c>
      <c r="D39" s="27"/>
      <c r="E39" s="27"/>
      <c r="F39" s="27"/>
      <c r="G39" s="27"/>
      <c r="H39" s="27"/>
      <c r="I39" s="27"/>
      <c r="J39" s="47">
        <v>18000</v>
      </c>
      <c r="K39" s="27"/>
      <c r="L39" s="27"/>
      <c r="M39" s="27"/>
      <c r="N39" s="27"/>
      <c r="O39" s="27"/>
      <c r="P39" s="27"/>
      <c r="Q39" s="47">
        <v>1380</v>
      </c>
    </row>
    <row r="40" spans="1:17" ht="15">
      <c r="A40" s="59" t="s">
        <v>1470</v>
      </c>
      <c r="B40" s="46" t="s">
        <v>1903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140</v>
      </c>
    </row>
    <row r="41" spans="1:17" ht="15">
      <c r="A41" s="59" t="s">
        <v>1473</v>
      </c>
      <c r="B41" s="46" t="s">
        <v>1807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2400</v>
      </c>
    </row>
    <row r="42" spans="1:17" ht="15">
      <c r="A42" s="59" t="s">
        <v>1476</v>
      </c>
      <c r="B42" s="46" t="s">
        <v>1904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660</v>
      </c>
    </row>
    <row r="43" spans="1:17" ht="15">
      <c r="A43" s="59" t="s">
        <v>1488</v>
      </c>
      <c r="B43" s="46" t="s">
        <v>1838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389</v>
      </c>
    </row>
    <row r="44" spans="1:17" ht="15">
      <c r="A44" s="59" t="s">
        <v>1491</v>
      </c>
      <c r="B44" s="46" t="s">
        <v>1862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5066</v>
      </c>
    </row>
    <row r="45" spans="1:17" ht="15">
      <c r="A45" s="59" t="s">
        <v>1496</v>
      </c>
      <c r="B45" s="46" t="s">
        <v>1905</v>
      </c>
      <c r="C45" s="27"/>
      <c r="D45" s="27"/>
      <c r="E45" s="27"/>
      <c r="F45" s="27"/>
      <c r="G45" s="27"/>
      <c r="H45" s="27"/>
      <c r="I45" s="27"/>
      <c r="J45" s="47">
        <v>15652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1499</v>
      </c>
      <c r="B46" s="46" t="s">
        <v>1816</v>
      </c>
      <c r="C46" s="27"/>
      <c r="D46" s="27"/>
      <c r="E46" s="27"/>
      <c r="F46" s="27"/>
      <c r="G46" s="27"/>
      <c r="H46" s="27"/>
      <c r="I46" s="27"/>
      <c r="J46" s="47">
        <v>8894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1502</v>
      </c>
      <c r="B47" s="46" t="s">
        <v>1906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960</v>
      </c>
    </row>
    <row r="48" spans="1:17" ht="15">
      <c r="A48" s="59" t="s">
        <v>1533</v>
      </c>
      <c r="B48" s="46" t="s">
        <v>1799</v>
      </c>
      <c r="C48" s="27"/>
      <c r="D48" s="27"/>
      <c r="E48" s="27"/>
      <c r="F48" s="27"/>
      <c r="G48" s="47">
        <v>17615</v>
      </c>
      <c r="H48" s="27"/>
      <c r="I48" s="27"/>
      <c r="J48" s="27"/>
      <c r="K48" s="27"/>
      <c r="L48" s="27"/>
      <c r="M48" s="27"/>
      <c r="N48" s="27"/>
      <c r="O48" s="27"/>
      <c r="P48" s="47">
        <v>35250</v>
      </c>
      <c r="Q48" s="47">
        <v>160</v>
      </c>
    </row>
    <row r="49" spans="1:17" ht="15">
      <c r="A49" s="59" t="s">
        <v>1551</v>
      </c>
      <c r="B49" s="46" t="s">
        <v>1907</v>
      </c>
      <c r="C49" s="47">
        <v>774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120</v>
      </c>
    </row>
    <row r="50" spans="1:17" ht="15">
      <c r="A50" s="59" t="s">
        <v>1587</v>
      </c>
      <c r="B50" s="46" t="s">
        <v>1908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192</v>
      </c>
    </row>
    <row r="51" spans="1:17" ht="15">
      <c r="A51" s="59" t="s">
        <v>1611</v>
      </c>
      <c r="B51" s="46" t="s">
        <v>1909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576</v>
      </c>
    </row>
    <row r="52" spans="1:17" ht="15">
      <c r="A52" s="59" t="s">
        <v>1614</v>
      </c>
      <c r="B52" s="46" t="s">
        <v>1819</v>
      </c>
      <c r="C52" s="27"/>
      <c r="D52" s="27"/>
      <c r="E52" s="27"/>
      <c r="F52" s="27"/>
      <c r="G52" s="27"/>
      <c r="H52" s="27"/>
      <c r="I52" s="27"/>
      <c r="J52" s="47">
        <v>23112</v>
      </c>
      <c r="K52" s="27"/>
      <c r="L52" s="27"/>
      <c r="M52" s="27"/>
      <c r="N52" s="27"/>
      <c r="O52" s="27"/>
      <c r="P52" s="27"/>
      <c r="Q52" s="47">
        <v>1440</v>
      </c>
    </row>
    <row r="53" spans="1:17" ht="15">
      <c r="A53" s="59" t="s">
        <v>1621</v>
      </c>
      <c r="B53" s="46" t="s">
        <v>1863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120</v>
      </c>
    </row>
    <row r="54" spans="1:17" ht="15">
      <c r="A54" s="59" t="s">
        <v>1633</v>
      </c>
      <c r="B54" s="46" t="s">
        <v>1820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472</v>
      </c>
    </row>
    <row r="55" spans="1:17" ht="15">
      <c r="A55" s="59" t="s">
        <v>1645</v>
      </c>
      <c r="B55" s="46" t="s">
        <v>1910</v>
      </c>
      <c r="C55" s="47">
        <v>22698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1651</v>
      </c>
      <c r="B56" s="46" t="s">
        <v>1911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1512</v>
      </c>
    </row>
    <row r="57" spans="1:17" ht="15">
      <c r="A57" s="59" t="s">
        <v>1670</v>
      </c>
      <c r="B57" s="46" t="s">
        <v>1912</v>
      </c>
      <c r="C57" s="27"/>
      <c r="D57" s="47">
        <v>2856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1694</v>
      </c>
      <c r="B58" s="46" t="s">
        <v>1825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384</v>
      </c>
    </row>
    <row r="59" spans="1:17" ht="15">
      <c r="A59" s="59" t="s">
        <v>15</v>
      </c>
      <c r="B59" s="46" t="s">
        <v>1913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400</v>
      </c>
      <c r="Q59" s="27"/>
    </row>
    <row r="60" spans="1:17" ht="15">
      <c r="A60" s="59" t="s">
        <v>28</v>
      </c>
      <c r="B60" s="46" t="s">
        <v>1864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192</v>
      </c>
    </row>
    <row r="61" spans="1:17" ht="15">
      <c r="A61" s="59" t="s">
        <v>34</v>
      </c>
      <c r="B61" s="46" t="s">
        <v>1804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750</v>
      </c>
    </row>
    <row r="62" spans="1:17" ht="15">
      <c r="A62" s="59" t="s">
        <v>40</v>
      </c>
      <c r="B62" s="46" t="s">
        <v>1914</v>
      </c>
      <c r="C62" s="47">
        <v>168705</v>
      </c>
      <c r="D62" s="27"/>
      <c r="E62" s="27"/>
      <c r="F62" s="27"/>
      <c r="G62" s="47">
        <v>24020</v>
      </c>
      <c r="H62" s="27"/>
      <c r="I62" s="27"/>
      <c r="J62" s="47">
        <v>9828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46</v>
      </c>
      <c r="B63" s="46" t="s">
        <v>1915</v>
      </c>
      <c r="C63" s="47">
        <v>2133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51</v>
      </c>
      <c r="B64" s="46" t="s">
        <v>1916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754</v>
      </c>
    </row>
    <row r="65" spans="1:17" ht="15">
      <c r="A65" s="59" t="s">
        <v>54</v>
      </c>
      <c r="B65" s="46" t="s">
        <v>1917</v>
      </c>
      <c r="C65" s="27"/>
      <c r="D65" s="27"/>
      <c r="E65" s="27"/>
      <c r="F65" s="27"/>
      <c r="G65" s="27"/>
      <c r="H65" s="27"/>
      <c r="I65" s="27"/>
      <c r="J65" s="47">
        <v>240442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57</v>
      </c>
      <c r="B66" s="46" t="s">
        <v>1839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308</v>
      </c>
    </row>
    <row r="67" spans="1:17" ht="15">
      <c r="A67" s="59" t="s">
        <v>60</v>
      </c>
      <c r="B67" s="46" t="s">
        <v>1918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400</v>
      </c>
    </row>
    <row r="68" spans="1:17" ht="15">
      <c r="A68" s="59" t="s">
        <v>67</v>
      </c>
      <c r="B68" s="46" t="s">
        <v>1919</v>
      </c>
      <c r="C68" s="47">
        <v>6000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76</v>
      </c>
      <c r="B69" s="46" t="s">
        <v>1920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1200</v>
      </c>
      <c r="Q69" s="27"/>
    </row>
    <row r="70" spans="1:17" ht="15">
      <c r="A70" s="59" t="s">
        <v>87</v>
      </c>
      <c r="B70" s="46" t="s">
        <v>1808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144</v>
      </c>
    </row>
    <row r="71" spans="1:17" ht="15">
      <c r="A71" s="59" t="s">
        <v>116</v>
      </c>
      <c r="B71" s="46" t="s">
        <v>1824</v>
      </c>
      <c r="C71" s="27"/>
      <c r="D71" s="27"/>
      <c r="E71" s="27"/>
      <c r="F71" s="27"/>
      <c r="G71" s="27"/>
      <c r="H71" s="27"/>
      <c r="I71" s="27"/>
      <c r="J71" s="47">
        <v>11508</v>
      </c>
      <c r="K71" s="27"/>
      <c r="L71" s="27"/>
      <c r="M71" s="27"/>
      <c r="N71" s="27"/>
      <c r="O71" s="27"/>
      <c r="P71" s="27"/>
      <c r="Q71" s="47">
        <v>1800</v>
      </c>
    </row>
    <row r="72" spans="1:17" ht="15">
      <c r="A72" s="59" t="s">
        <v>121</v>
      </c>
      <c r="B72" s="46" t="s">
        <v>1921</v>
      </c>
      <c r="C72" s="27"/>
      <c r="D72" s="27"/>
      <c r="E72" s="27"/>
      <c r="F72" s="47">
        <v>1986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133</v>
      </c>
      <c r="B73" s="46" t="s">
        <v>1922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864</v>
      </c>
    </row>
    <row r="74" spans="1:17" ht="15">
      <c r="A74" s="59" t="s">
        <v>149</v>
      </c>
      <c r="B74" s="46" t="s">
        <v>1840</v>
      </c>
      <c r="C74" s="27"/>
      <c r="D74" s="27"/>
      <c r="E74" s="27"/>
      <c r="F74" s="27"/>
      <c r="G74" s="27"/>
      <c r="H74" s="27"/>
      <c r="I74" s="27"/>
      <c r="J74" s="47">
        <v>69640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164</v>
      </c>
      <c r="B75" s="46" t="s">
        <v>1805</v>
      </c>
      <c r="C75" s="47">
        <v>1298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174</v>
      </c>
      <c r="B76" s="46" t="s">
        <v>1865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2064</v>
      </c>
    </row>
    <row r="77" spans="1:17" ht="15">
      <c r="A77" s="59" t="s">
        <v>177</v>
      </c>
      <c r="B77" s="46" t="s">
        <v>1866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300</v>
      </c>
    </row>
    <row r="78" spans="1:17" ht="15">
      <c r="A78" s="59" t="s">
        <v>189</v>
      </c>
      <c r="B78" s="46" t="s">
        <v>1867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288</v>
      </c>
    </row>
    <row r="79" spans="1:17" ht="15">
      <c r="A79" s="59" t="s">
        <v>195</v>
      </c>
      <c r="B79" s="46" t="s">
        <v>1923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</v>
      </c>
    </row>
    <row r="80" spans="1:17" ht="15">
      <c r="A80" s="59" t="s">
        <v>215</v>
      </c>
      <c r="B80" s="46" t="s">
        <v>1789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</v>
      </c>
    </row>
    <row r="81" spans="1:17" ht="15">
      <c r="A81" s="59" t="s">
        <v>227</v>
      </c>
      <c r="B81" s="46" t="s">
        <v>1924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2400</v>
      </c>
    </row>
    <row r="82" spans="1:17" ht="15">
      <c r="A82" s="59" t="s">
        <v>233</v>
      </c>
      <c r="B82" s="46" t="s">
        <v>1784</v>
      </c>
      <c r="C82" s="27"/>
      <c r="D82" s="47">
        <v>124296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104</v>
      </c>
    </row>
    <row r="83" spans="1:17" ht="15">
      <c r="A83" s="59" t="s">
        <v>236</v>
      </c>
      <c r="B83" s="46" t="s">
        <v>1809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1700</v>
      </c>
    </row>
    <row r="84" spans="1:17" ht="15">
      <c r="A84" s="59" t="s">
        <v>242</v>
      </c>
      <c r="B84" s="46" t="s">
        <v>1925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240</v>
      </c>
    </row>
    <row r="85" spans="1:17" ht="15">
      <c r="A85" s="59" t="s">
        <v>245</v>
      </c>
      <c r="B85" s="46" t="s">
        <v>1797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248</v>
      </c>
      <c r="B86" s="46" t="s">
        <v>1868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</v>
      </c>
    </row>
    <row r="87" spans="1:17" ht="15">
      <c r="A87" s="59" t="s">
        <v>255</v>
      </c>
      <c r="B87" s="46" t="s">
        <v>1817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7">
        <v>3432</v>
      </c>
      <c r="Q87" s="27"/>
    </row>
    <row r="88" spans="1:17" ht="15">
      <c r="A88" s="59" t="s">
        <v>258</v>
      </c>
      <c r="B88" s="46" t="s">
        <v>1841</v>
      </c>
      <c r="C88" s="27"/>
      <c r="D88" s="47">
        <v>5585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266</v>
      </c>
      <c r="B89" s="46" t="s">
        <v>1842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7">
        <v>2160</v>
      </c>
      <c r="Q89" s="47">
        <v>4275</v>
      </c>
    </row>
    <row r="90" spans="1:17" ht="15">
      <c r="A90" s="59" t="s">
        <v>268</v>
      </c>
      <c r="B90" s="46" t="s">
        <v>1869</v>
      </c>
      <c r="C90" s="47">
        <v>12561</v>
      </c>
      <c r="D90" s="47">
        <v>156273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279</v>
      </c>
      <c r="B91" s="46" t="s">
        <v>1806</v>
      </c>
      <c r="C91" s="27"/>
      <c r="D91" s="27"/>
      <c r="E91" s="27"/>
      <c r="F91" s="27"/>
      <c r="G91" s="27"/>
      <c r="H91" s="27"/>
      <c r="I91" s="27"/>
      <c r="J91" s="47">
        <v>1</v>
      </c>
      <c r="K91" s="27"/>
      <c r="L91" s="27"/>
      <c r="M91" s="27"/>
      <c r="N91" s="27"/>
      <c r="O91" s="27"/>
      <c r="P91" s="27"/>
      <c r="Q91" s="47">
        <v>150</v>
      </c>
    </row>
    <row r="92" spans="1:17" ht="15">
      <c r="A92" s="59" t="s">
        <v>300</v>
      </c>
      <c r="B92" s="46" t="s">
        <v>1926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484</v>
      </c>
    </row>
    <row r="93" spans="1:17" ht="15">
      <c r="A93" s="59" t="s">
        <v>309</v>
      </c>
      <c r="B93" s="46" t="s">
        <v>1810</v>
      </c>
      <c r="C93" s="27"/>
      <c r="D93" s="47">
        <v>342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340</v>
      </c>
      <c r="B94" s="46" t="s">
        <v>1927</v>
      </c>
      <c r="C94" s="27"/>
      <c r="D94" s="27"/>
      <c r="E94" s="27"/>
      <c r="F94" s="27"/>
      <c r="G94" s="27"/>
      <c r="H94" s="27"/>
      <c r="I94" s="27"/>
      <c r="J94" s="47">
        <v>10756</v>
      </c>
      <c r="K94" s="27"/>
      <c r="L94" s="27"/>
      <c r="M94" s="27"/>
      <c r="N94" s="27"/>
      <c r="O94" s="27"/>
      <c r="P94" s="27"/>
      <c r="Q94" s="27"/>
    </row>
    <row r="95" spans="1:17" ht="15">
      <c r="A95" s="59" t="s">
        <v>343</v>
      </c>
      <c r="B95" s="46" t="s">
        <v>1870</v>
      </c>
      <c r="C95" s="27"/>
      <c r="D95" s="27"/>
      <c r="E95" s="27"/>
      <c r="F95" s="27"/>
      <c r="G95" s="47">
        <v>2402</v>
      </c>
      <c r="H95" s="27"/>
      <c r="I95" s="27"/>
      <c r="J95" s="27"/>
      <c r="K95" s="27"/>
      <c r="L95" s="27"/>
      <c r="M95" s="27"/>
      <c r="N95" s="27"/>
      <c r="O95" s="27"/>
      <c r="P95" s="27"/>
      <c r="Q95" s="47">
        <v>198</v>
      </c>
    </row>
    <row r="96" spans="1:17" ht="15">
      <c r="A96" s="59" t="s">
        <v>346</v>
      </c>
      <c r="B96" s="46" t="s">
        <v>1871</v>
      </c>
      <c r="C96" s="47">
        <v>0</v>
      </c>
      <c r="D96" s="47">
        <v>31971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352</v>
      </c>
      <c r="B97" s="46" t="s">
        <v>1928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7">
        <v>6419</v>
      </c>
      <c r="Q97" s="27"/>
    </row>
    <row r="98" spans="1:17" ht="15">
      <c r="A98" s="59" t="s">
        <v>368</v>
      </c>
      <c r="B98" s="46" t="s">
        <v>1929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120</v>
      </c>
    </row>
    <row r="99" spans="1:17" ht="15">
      <c r="A99" s="59" t="s">
        <v>371</v>
      </c>
      <c r="B99" s="46" t="s">
        <v>1930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547</v>
      </c>
    </row>
    <row r="100" spans="1:17" ht="15">
      <c r="A100" s="59" t="s">
        <v>380</v>
      </c>
      <c r="B100" s="46" t="s">
        <v>1811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389</v>
      </c>
      <c r="B101" s="46" t="s">
        <v>1843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13</v>
      </c>
    </row>
    <row r="102" spans="1:17" ht="15">
      <c r="A102" s="59" t="s">
        <v>404</v>
      </c>
      <c r="B102" s="46" t="s">
        <v>1844</v>
      </c>
      <c r="C102" s="47">
        <v>9471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832</v>
      </c>
    </row>
    <row r="103" spans="1:17" ht="15">
      <c r="A103" s="59" t="s">
        <v>410</v>
      </c>
      <c r="B103" s="46" t="s">
        <v>1931</v>
      </c>
      <c r="C103" s="27"/>
      <c r="D103" s="27"/>
      <c r="E103" s="27"/>
      <c r="F103" s="27"/>
      <c r="G103" s="47">
        <v>26596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413</v>
      </c>
      <c r="B104" s="46" t="s">
        <v>1794</v>
      </c>
      <c r="C104" s="47">
        <v>5000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>
        <v>1362</v>
      </c>
      <c r="Q104" s="47">
        <v>3460</v>
      </c>
    </row>
    <row r="105" spans="1:17" ht="15">
      <c r="A105" s="59" t="s">
        <v>440</v>
      </c>
      <c r="B105" s="46" t="s">
        <v>1932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47">
        <v>5100</v>
      </c>
      <c r="N105" s="27"/>
      <c r="O105" s="27"/>
      <c r="P105" s="27"/>
      <c r="Q105" s="27"/>
    </row>
    <row r="106" spans="1:17" ht="15">
      <c r="A106" s="59" t="s">
        <v>449</v>
      </c>
      <c r="B106" s="46" t="s">
        <v>1933</v>
      </c>
      <c r="C106" s="47">
        <v>2715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452</v>
      </c>
      <c r="B107" s="46" t="s">
        <v>1790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1804</v>
      </c>
    </row>
    <row r="108" spans="1:17" ht="15">
      <c r="A108" s="59" t="s">
        <v>501</v>
      </c>
      <c r="B108" s="46" t="s">
        <v>1845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2</v>
      </c>
    </row>
    <row r="109" spans="1:17" ht="15">
      <c r="A109" s="59" t="s">
        <v>509</v>
      </c>
      <c r="B109" s="46" t="s">
        <v>1812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2282</v>
      </c>
    </row>
    <row r="110" spans="1:17" ht="15">
      <c r="A110" s="59" t="s">
        <v>512</v>
      </c>
      <c r="B110" s="46" t="s">
        <v>1846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396</v>
      </c>
    </row>
    <row r="111" spans="1:17" ht="15">
      <c r="A111" s="59" t="s">
        <v>519</v>
      </c>
      <c r="B111" s="46" t="s">
        <v>1934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192</v>
      </c>
    </row>
    <row r="112" spans="1:17" ht="15">
      <c r="A112" s="59" t="s">
        <v>528</v>
      </c>
      <c r="B112" s="46" t="s">
        <v>1935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320</v>
      </c>
    </row>
    <row r="113" spans="1:17" ht="15">
      <c r="A113" s="59" t="s">
        <v>549</v>
      </c>
      <c r="B113" s="46" t="s">
        <v>1936</v>
      </c>
      <c r="C113" s="47">
        <v>9400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579</v>
      </c>
      <c r="B114" s="46" t="s">
        <v>1872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1096</v>
      </c>
    </row>
    <row r="115" spans="1:17" ht="15">
      <c r="A115" s="59" t="s">
        <v>609</v>
      </c>
      <c r="B115" s="46" t="s">
        <v>1873</v>
      </c>
      <c r="C115" s="27"/>
      <c r="D115" s="27"/>
      <c r="E115" s="27"/>
      <c r="F115" s="27"/>
      <c r="G115" s="27"/>
      <c r="H115" s="27"/>
      <c r="I115" s="27"/>
      <c r="J115" s="47">
        <v>16410</v>
      </c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621</v>
      </c>
      <c r="B116" s="46" t="s">
        <v>1847</v>
      </c>
      <c r="C116" s="27"/>
      <c r="D116" s="27"/>
      <c r="E116" s="27"/>
      <c r="F116" s="27"/>
      <c r="G116" s="27"/>
      <c r="H116" s="27"/>
      <c r="I116" s="27"/>
      <c r="J116" s="47">
        <v>85158</v>
      </c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642</v>
      </c>
      <c r="B117" s="46" t="s">
        <v>1874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4</v>
      </c>
    </row>
    <row r="118" spans="1:17" ht="15">
      <c r="A118" s="59" t="s">
        <v>645</v>
      </c>
      <c r="B118" s="46" t="s">
        <v>1800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432</v>
      </c>
    </row>
    <row r="119" spans="1:17" ht="15">
      <c r="A119" s="59" t="s">
        <v>648</v>
      </c>
      <c r="B119" s="46" t="s">
        <v>1937</v>
      </c>
      <c r="C119" s="27"/>
      <c r="D119" s="27"/>
      <c r="E119" s="27"/>
      <c r="F119" s="27"/>
      <c r="G119" s="27"/>
      <c r="H119" s="27"/>
      <c r="I119" s="27"/>
      <c r="J119" s="47">
        <v>19184</v>
      </c>
      <c r="K119" s="27"/>
      <c r="L119" s="27"/>
      <c r="M119" s="27"/>
      <c r="N119" s="27"/>
      <c r="O119" s="27"/>
      <c r="P119" s="27"/>
      <c r="Q119" s="47">
        <v>1</v>
      </c>
    </row>
    <row r="120" spans="1:17" ht="15">
      <c r="A120" s="59" t="s">
        <v>651</v>
      </c>
      <c r="B120" s="46" t="s">
        <v>1938</v>
      </c>
      <c r="C120" s="27"/>
      <c r="D120" s="27"/>
      <c r="E120" s="27"/>
      <c r="F120" s="27"/>
      <c r="G120" s="27"/>
      <c r="H120" s="27"/>
      <c r="I120" s="27"/>
      <c r="J120" s="47">
        <v>38997</v>
      </c>
      <c r="K120" s="27"/>
      <c r="L120" s="27"/>
      <c r="M120" s="27"/>
      <c r="N120" s="27"/>
      <c r="O120" s="27"/>
      <c r="P120" s="27"/>
      <c r="Q120" s="47">
        <v>384</v>
      </c>
    </row>
    <row r="121" spans="1:17" ht="15">
      <c r="A121" s="59" t="s">
        <v>654</v>
      </c>
      <c r="B121" s="46" t="s">
        <v>1801</v>
      </c>
      <c r="C121" s="47">
        <v>3460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ht="15">
      <c r="A122" s="59" t="s">
        <v>659</v>
      </c>
      <c r="B122" s="46" t="s">
        <v>1939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</v>
      </c>
    </row>
    <row r="123" spans="1:17" ht="15">
      <c r="A123" s="59" t="s">
        <v>662</v>
      </c>
      <c r="B123" s="46" t="s">
        <v>1940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6013</v>
      </c>
    </row>
    <row r="124" spans="1:17" ht="15">
      <c r="A124" s="59" t="s">
        <v>665</v>
      </c>
      <c r="B124" s="46" t="s">
        <v>1813</v>
      </c>
      <c r="C124" s="27"/>
      <c r="D124" s="27"/>
      <c r="E124" s="27"/>
      <c r="F124" s="27"/>
      <c r="G124" s="27"/>
      <c r="H124" s="27"/>
      <c r="I124" s="47">
        <v>425</v>
      </c>
      <c r="J124" s="47">
        <v>15856</v>
      </c>
      <c r="K124" s="27"/>
      <c r="L124" s="27"/>
      <c r="M124" s="27"/>
      <c r="N124" s="27"/>
      <c r="O124" s="27"/>
      <c r="P124" s="47">
        <v>3500</v>
      </c>
      <c r="Q124" s="47">
        <v>7310</v>
      </c>
    </row>
    <row r="125" spans="1:17" ht="15">
      <c r="A125" s="59" t="s">
        <v>668</v>
      </c>
      <c r="B125" s="46" t="s">
        <v>1941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144</v>
      </c>
    </row>
    <row r="126" spans="1:17" ht="15">
      <c r="A126" s="59" t="s">
        <v>674</v>
      </c>
      <c r="B126" s="46" t="s">
        <v>1792</v>
      </c>
      <c r="C126" s="27"/>
      <c r="D126" s="27"/>
      <c r="E126" s="27"/>
      <c r="F126" s="27"/>
      <c r="G126" s="47">
        <v>12780</v>
      </c>
      <c r="H126" s="27"/>
      <c r="I126" s="27"/>
      <c r="J126" s="27"/>
      <c r="K126" s="27"/>
      <c r="L126" s="47">
        <v>5500</v>
      </c>
      <c r="M126" s="27"/>
      <c r="N126" s="27"/>
      <c r="O126" s="27"/>
      <c r="P126" s="27"/>
      <c r="Q126" s="47">
        <v>796</v>
      </c>
    </row>
    <row r="127" spans="1:17" ht="15">
      <c r="A127" s="59" t="s">
        <v>677</v>
      </c>
      <c r="B127" s="46" t="s">
        <v>1826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3</v>
      </c>
    </row>
    <row r="128" spans="1:17" ht="15">
      <c r="A128" s="59" t="s">
        <v>680</v>
      </c>
      <c r="B128" s="46" t="s">
        <v>1942</v>
      </c>
      <c r="C128" s="47">
        <v>420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700</v>
      </c>
      <c r="B129" s="46" t="s">
        <v>1943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2200</v>
      </c>
    </row>
    <row r="130" spans="1:17" ht="15">
      <c r="A130" s="59" t="s">
        <v>703</v>
      </c>
      <c r="B130" s="46" t="s">
        <v>1944</v>
      </c>
      <c r="C130" s="27"/>
      <c r="D130" s="47">
        <v>8210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712</v>
      </c>
      <c r="B131" s="46" t="s">
        <v>1945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53</v>
      </c>
    </row>
    <row r="132" spans="1:17" ht="15">
      <c r="A132" s="59" t="s">
        <v>718</v>
      </c>
      <c r="B132" s="46" t="s">
        <v>1946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100</v>
      </c>
    </row>
    <row r="133" spans="1:17" ht="15">
      <c r="A133" s="59" t="s">
        <v>721</v>
      </c>
      <c r="B133" s="46" t="s">
        <v>1875</v>
      </c>
      <c r="C133" s="47">
        <v>1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864</v>
      </c>
    </row>
    <row r="134" spans="1:17" ht="15">
      <c r="A134" s="59" t="s">
        <v>724</v>
      </c>
      <c r="B134" s="46" t="s">
        <v>1947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</v>
      </c>
    </row>
    <row r="135" spans="1:17" ht="15">
      <c r="A135" s="59" t="s">
        <v>730</v>
      </c>
      <c r="B135" s="46" t="s">
        <v>1948</v>
      </c>
      <c r="C135" s="27"/>
      <c r="D135" s="27"/>
      <c r="E135" s="27"/>
      <c r="F135" s="27"/>
      <c r="G135" s="47">
        <v>11496</v>
      </c>
      <c r="H135" s="27"/>
      <c r="I135" s="27"/>
      <c r="J135" s="47">
        <v>3132</v>
      </c>
      <c r="K135" s="27"/>
      <c r="L135" s="27"/>
      <c r="M135" s="27"/>
      <c r="N135" s="27"/>
      <c r="O135" s="27"/>
      <c r="P135" s="27"/>
      <c r="Q135" s="47">
        <v>72</v>
      </c>
    </row>
    <row r="136" spans="1:17" ht="15">
      <c r="A136" s="59" t="s">
        <v>737</v>
      </c>
      <c r="B136" s="46" t="s">
        <v>1949</v>
      </c>
      <c r="C136" s="47">
        <v>9804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432</v>
      </c>
    </row>
    <row r="137" spans="1:17" ht="15">
      <c r="A137" s="59" t="s">
        <v>743</v>
      </c>
      <c r="B137" s="46" t="s">
        <v>1950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7">
        <v>6803</v>
      </c>
      <c r="P137" s="27"/>
      <c r="Q137" s="27"/>
    </row>
    <row r="138" spans="1:17" ht="15">
      <c r="A138" s="59" t="s">
        <v>746</v>
      </c>
      <c r="B138" s="46" t="s">
        <v>1951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221</v>
      </c>
      <c r="Q138" s="27"/>
    </row>
    <row r="139" spans="1:17" ht="15">
      <c r="A139" s="59" t="s">
        <v>755</v>
      </c>
      <c r="B139" s="46" t="s">
        <v>1952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>
        <v>766213</v>
      </c>
      <c r="Q139" s="27"/>
    </row>
    <row r="140" spans="1:17" ht="15">
      <c r="A140" s="59" t="s">
        <v>767</v>
      </c>
      <c r="B140" s="46" t="s">
        <v>1953</v>
      </c>
      <c r="C140" s="47">
        <v>2052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770</v>
      </c>
      <c r="B141" s="46" t="s">
        <v>1848</v>
      </c>
      <c r="C141" s="27"/>
      <c r="D141" s="27"/>
      <c r="E141" s="27"/>
      <c r="F141" s="27"/>
      <c r="G141" s="27"/>
      <c r="H141" s="27"/>
      <c r="I141" s="27"/>
      <c r="J141" s="47">
        <v>38530</v>
      </c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776</v>
      </c>
      <c r="B142" s="46" t="s">
        <v>1827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581</v>
      </c>
    </row>
    <row r="143" spans="1:17" ht="15">
      <c r="A143" s="59" t="s">
        <v>791</v>
      </c>
      <c r="B143" s="46" t="s">
        <v>1849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47">
        <v>0</v>
      </c>
      <c r="P143" s="27"/>
      <c r="Q143" s="47">
        <v>0</v>
      </c>
    </row>
    <row r="144" spans="1:17" ht="15">
      <c r="A144" s="59" t="s">
        <v>794</v>
      </c>
      <c r="B144" s="46" t="s">
        <v>1850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7">
        <v>3780</v>
      </c>
      <c r="Q144" s="47">
        <v>4800</v>
      </c>
    </row>
    <row r="145" spans="1:17" ht="15">
      <c r="A145" s="59" t="s">
        <v>803</v>
      </c>
      <c r="B145" s="46" t="s">
        <v>1876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440</v>
      </c>
    </row>
    <row r="146" spans="1:17" ht="15">
      <c r="A146" s="59" t="s">
        <v>806</v>
      </c>
      <c r="B146" s="46" t="s">
        <v>1877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1500</v>
      </c>
    </row>
    <row r="147" spans="1:17" ht="15">
      <c r="A147" s="59" t="s">
        <v>819</v>
      </c>
      <c r="B147" s="46" t="s">
        <v>1878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47">
        <v>2560</v>
      </c>
      <c r="Q147" s="27"/>
    </row>
    <row r="148" spans="1:17" ht="15">
      <c r="A148" s="59" t="s">
        <v>822</v>
      </c>
      <c r="B148" s="46" t="s">
        <v>1954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400</v>
      </c>
    </row>
    <row r="149" spans="1:17" ht="15">
      <c r="A149" s="59" t="s">
        <v>844</v>
      </c>
      <c r="B149" s="46" t="s">
        <v>1802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3769</v>
      </c>
    </row>
    <row r="150" spans="1:17" ht="15">
      <c r="A150" s="59" t="s">
        <v>853</v>
      </c>
      <c r="B150" s="46" t="s">
        <v>1803</v>
      </c>
      <c r="C150" s="27"/>
      <c r="D150" s="27"/>
      <c r="E150" s="27"/>
      <c r="F150" s="27"/>
      <c r="G150" s="27"/>
      <c r="H150" s="27"/>
      <c r="I150" s="27"/>
      <c r="J150" s="47">
        <v>3</v>
      </c>
      <c r="K150" s="27"/>
      <c r="L150" s="27"/>
      <c r="M150" s="27"/>
      <c r="N150" s="27"/>
      <c r="O150" s="27"/>
      <c r="P150" s="47">
        <v>28774</v>
      </c>
      <c r="Q150" s="27"/>
    </row>
    <row r="151" spans="1:17" ht="15">
      <c r="A151" s="59" t="s">
        <v>874</v>
      </c>
      <c r="B151" s="46" t="s">
        <v>1955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788</v>
      </c>
    </row>
    <row r="152" spans="1:17" ht="15">
      <c r="A152" s="59" t="s">
        <v>883</v>
      </c>
      <c r="B152" s="46" t="s">
        <v>1956</v>
      </c>
      <c r="C152" s="27"/>
      <c r="D152" s="27"/>
      <c r="E152" s="27"/>
      <c r="F152" s="27"/>
      <c r="G152" s="27"/>
      <c r="H152" s="27"/>
      <c r="I152" s="27"/>
      <c r="J152" s="47">
        <v>24873</v>
      </c>
      <c r="K152" s="27"/>
      <c r="L152" s="27"/>
      <c r="M152" s="27"/>
      <c r="N152" s="27"/>
      <c r="O152" s="27"/>
      <c r="P152" s="27"/>
      <c r="Q152" s="47">
        <v>2220</v>
      </c>
    </row>
    <row r="153" spans="1:17" ht="15">
      <c r="A153" s="59" t="s">
        <v>886</v>
      </c>
      <c r="B153" s="46" t="s">
        <v>1957</v>
      </c>
      <c r="C153" s="27"/>
      <c r="D153" s="47">
        <v>12500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9" t="s">
        <v>894</v>
      </c>
      <c r="B154" s="46" t="s">
        <v>1958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</v>
      </c>
    </row>
    <row r="155" spans="1:17" ht="15">
      <c r="A155" s="59" t="s">
        <v>912</v>
      </c>
      <c r="B155" s="46" t="s">
        <v>1879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1584</v>
      </c>
    </row>
    <row r="156" spans="1:17" ht="15">
      <c r="A156" s="59" t="s">
        <v>918</v>
      </c>
      <c r="B156" s="46" t="s">
        <v>1959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440</v>
      </c>
    </row>
    <row r="157" spans="1:17" ht="15">
      <c r="A157" s="59" t="s">
        <v>924</v>
      </c>
      <c r="B157" s="46" t="s">
        <v>1880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528</v>
      </c>
    </row>
    <row r="158" spans="1:17" ht="15">
      <c r="A158" s="59" t="s">
        <v>930</v>
      </c>
      <c r="B158" s="46" t="s">
        <v>1960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864</v>
      </c>
    </row>
    <row r="159" spans="1:17" ht="15">
      <c r="A159" s="59" t="s">
        <v>936</v>
      </c>
      <c r="B159" s="46" t="s">
        <v>1828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2040</v>
      </c>
    </row>
    <row r="160" spans="1:17" ht="15">
      <c r="A160" s="59" t="s">
        <v>939</v>
      </c>
      <c r="B160" s="46" t="s">
        <v>1881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452</v>
      </c>
    </row>
    <row r="161" spans="1:17" ht="15">
      <c r="A161" s="59" t="s">
        <v>942</v>
      </c>
      <c r="B161" s="46" t="s">
        <v>1961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1080</v>
      </c>
    </row>
    <row r="162" spans="1:17" ht="15">
      <c r="A162" s="59" t="s">
        <v>945</v>
      </c>
      <c r="B162" s="46" t="s">
        <v>1851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527</v>
      </c>
    </row>
    <row r="163" spans="1:17" ht="15">
      <c r="A163" s="59" t="s">
        <v>960</v>
      </c>
      <c r="B163" s="46" t="s">
        <v>1882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7">
        <v>8400</v>
      </c>
      <c r="Q163" s="47">
        <v>220</v>
      </c>
    </row>
    <row r="164" spans="1:17" ht="15">
      <c r="A164" s="59" t="s">
        <v>985</v>
      </c>
      <c r="B164" s="46" t="s">
        <v>1793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428</v>
      </c>
    </row>
    <row r="165" spans="1:17" ht="15">
      <c r="A165" s="59" t="s">
        <v>994</v>
      </c>
      <c r="B165" s="46" t="s">
        <v>1883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976</v>
      </c>
    </row>
    <row r="166" spans="1:17" ht="15">
      <c r="A166" s="59" t="s">
        <v>997</v>
      </c>
      <c r="B166" s="46" t="s">
        <v>1884</v>
      </c>
      <c r="C166" s="27"/>
      <c r="D166" s="27"/>
      <c r="E166" s="27"/>
      <c r="F166" s="27"/>
      <c r="G166" s="27"/>
      <c r="H166" s="27"/>
      <c r="I166" s="27"/>
      <c r="J166" s="47">
        <v>4862</v>
      </c>
      <c r="K166" s="27"/>
      <c r="L166" s="27"/>
      <c r="M166" s="27"/>
      <c r="N166" s="27"/>
      <c r="O166" s="27"/>
      <c r="P166" s="27"/>
      <c r="Q166" s="27"/>
    </row>
    <row r="167" spans="1:17" ht="15">
      <c r="A167" s="59" t="s">
        <v>1006</v>
      </c>
      <c r="B167" s="46" t="s">
        <v>1962</v>
      </c>
      <c r="C167" s="27"/>
      <c r="D167" s="47">
        <v>11985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 t="s">
        <v>1012</v>
      </c>
      <c r="B168" s="46" t="s">
        <v>1814</v>
      </c>
      <c r="C168" s="27"/>
      <c r="D168" s="27"/>
      <c r="E168" s="27"/>
      <c r="F168" s="27"/>
      <c r="G168" s="27"/>
      <c r="H168" s="27"/>
      <c r="I168" s="27"/>
      <c r="J168" s="47">
        <v>2</v>
      </c>
      <c r="K168" s="27"/>
      <c r="L168" s="27"/>
      <c r="M168" s="27"/>
      <c r="N168" s="27"/>
      <c r="O168" s="27"/>
      <c r="P168" s="47">
        <v>38400</v>
      </c>
      <c r="Q168" s="27"/>
    </row>
    <row r="169" spans="1:17" ht="15">
      <c r="A169" s="59" t="s">
        <v>1018</v>
      </c>
      <c r="B169" s="46" t="s">
        <v>1885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650</v>
      </c>
    </row>
    <row r="170" spans="1:17" ht="15">
      <c r="A170" s="59" t="s">
        <v>1036</v>
      </c>
      <c r="B170" s="46" t="s">
        <v>1838</v>
      </c>
      <c r="C170" s="47">
        <v>34000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1038</v>
      </c>
      <c r="B171" s="46" t="s">
        <v>1963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467</v>
      </c>
    </row>
    <row r="172" spans="1:17" ht="15">
      <c r="A172" s="59" t="s">
        <v>1056</v>
      </c>
      <c r="B172" s="46" t="s">
        <v>1803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1</v>
      </c>
    </row>
    <row r="173" spans="1:17" ht="15">
      <c r="A173" s="59" t="s">
        <v>1065</v>
      </c>
      <c r="B173" s="46" t="s">
        <v>1964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47">
        <v>2925</v>
      </c>
      <c r="O173" s="27"/>
      <c r="P173" s="27"/>
      <c r="Q173" s="27"/>
    </row>
    <row r="174" spans="1:17" ht="15">
      <c r="A174" s="59" t="s">
        <v>1072</v>
      </c>
      <c r="B174" s="46" t="s">
        <v>1965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384</v>
      </c>
    </row>
    <row r="175" spans="1:17" ht="15">
      <c r="A175" s="59" t="s">
        <v>1075</v>
      </c>
      <c r="B175" s="46" t="s">
        <v>1829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240</v>
      </c>
    </row>
    <row r="176" spans="1:17" ht="15">
      <c r="A176" s="59" t="s">
        <v>1081</v>
      </c>
      <c r="B176" s="46" t="s">
        <v>1966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47">
        <v>4860</v>
      </c>
      <c r="Q176" s="27"/>
    </row>
    <row r="177" spans="1:17" ht="15">
      <c r="A177" s="59" t="s">
        <v>1096</v>
      </c>
      <c r="B177" s="46" t="s">
        <v>1967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1</v>
      </c>
    </row>
    <row r="178" spans="1:17" ht="15">
      <c r="A178" s="59" t="s">
        <v>1099</v>
      </c>
      <c r="B178" s="46" t="s">
        <v>1824</v>
      </c>
      <c r="C178" s="47">
        <v>24996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>
        <v>914</v>
      </c>
    </row>
    <row r="179" spans="1:17" ht="15">
      <c r="A179" s="59" t="s">
        <v>1733</v>
      </c>
      <c r="B179" s="46" t="s">
        <v>1852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160</v>
      </c>
    </row>
    <row r="180" spans="1:17" ht="15">
      <c r="A180" s="59" t="s">
        <v>1104</v>
      </c>
      <c r="B180" s="46" t="s">
        <v>1796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>
        <v>351172</v>
      </c>
      <c r="Q180" s="2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ht="15">
      <c r="A183" s="59"/>
      <c r="B183" s="46"/>
      <c r="C183" s="27"/>
      <c r="D183" s="27"/>
      <c r="E183" s="27"/>
      <c r="F183" s="27"/>
      <c r="G183" s="27"/>
      <c r="H183" s="27"/>
      <c r="I183" s="27"/>
      <c r="J183" s="27"/>
      <c r="K183" s="27"/>
      <c r="L183" s="47"/>
      <c r="M183" s="27"/>
      <c r="N183" s="27"/>
      <c r="O183" s="27"/>
      <c r="P183" s="27"/>
      <c r="Q183" s="2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/>
    </row>
    <row r="189" spans="1:17" ht="15">
      <c r="A189" s="59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6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6955</v>
      </c>
      <c r="D6" s="47">
        <v>6955</v>
      </c>
      <c r="E6" s="47">
        <v>0</v>
      </c>
      <c r="F6" s="47">
        <v>34168</v>
      </c>
      <c r="G6" s="47">
        <v>29030</v>
      </c>
      <c r="H6" s="47">
        <v>5138</v>
      </c>
    </row>
    <row r="7" spans="1:8" ht="15">
      <c r="A7" s="53">
        <v>2</v>
      </c>
      <c r="B7" s="46" t="s">
        <v>1745</v>
      </c>
      <c r="C7" s="47">
        <v>8651</v>
      </c>
      <c r="D7" s="47">
        <v>3010</v>
      </c>
      <c r="E7" s="47">
        <v>5641</v>
      </c>
      <c r="F7" s="47">
        <v>84834</v>
      </c>
      <c r="G7" s="47">
        <v>57207</v>
      </c>
      <c r="H7" s="47">
        <v>27627</v>
      </c>
    </row>
    <row r="8" spans="1:8" ht="15">
      <c r="A8" s="53">
        <v>3</v>
      </c>
      <c r="B8" s="46" t="s">
        <v>1388</v>
      </c>
      <c r="C8" s="47">
        <v>22192</v>
      </c>
      <c r="D8" s="47">
        <v>22192</v>
      </c>
      <c r="E8" s="27">
        <v>0</v>
      </c>
      <c r="F8" s="47">
        <v>419469</v>
      </c>
      <c r="G8" s="47">
        <v>405690</v>
      </c>
      <c r="H8" s="47">
        <v>13779</v>
      </c>
    </row>
    <row r="9" spans="1:8" ht="15">
      <c r="A9" s="53">
        <v>4</v>
      </c>
      <c r="B9" s="46" t="s">
        <v>1777</v>
      </c>
      <c r="C9" s="47">
        <v>774</v>
      </c>
      <c r="D9" s="47">
        <v>0</v>
      </c>
      <c r="E9" s="47">
        <v>774</v>
      </c>
      <c r="F9" s="47">
        <v>14972</v>
      </c>
      <c r="G9" s="47">
        <v>8701</v>
      </c>
      <c r="H9" s="47">
        <v>6271</v>
      </c>
    </row>
    <row r="10" spans="1:8" ht="15">
      <c r="A10" s="53">
        <v>5</v>
      </c>
      <c r="B10" s="46" t="s">
        <v>1746</v>
      </c>
      <c r="C10" s="47">
        <v>22698</v>
      </c>
      <c r="D10" s="47">
        <v>22698</v>
      </c>
      <c r="E10" s="47">
        <v>0</v>
      </c>
      <c r="F10" s="47">
        <v>44979</v>
      </c>
      <c r="G10" s="47">
        <v>44379</v>
      </c>
      <c r="H10" s="47">
        <v>600</v>
      </c>
    </row>
    <row r="11" spans="1:8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28264</v>
      </c>
      <c r="G11" s="47">
        <v>25619</v>
      </c>
      <c r="H11" s="47">
        <v>2645</v>
      </c>
    </row>
    <row r="12" spans="1:8" ht="15">
      <c r="A12" s="53">
        <v>7</v>
      </c>
      <c r="B12" s="46" t="s">
        <v>1747</v>
      </c>
      <c r="C12" s="47">
        <v>170838</v>
      </c>
      <c r="D12" s="47">
        <v>168705</v>
      </c>
      <c r="E12" s="47">
        <v>2133</v>
      </c>
      <c r="F12" s="47">
        <v>307141</v>
      </c>
      <c r="G12" s="47">
        <v>202520</v>
      </c>
      <c r="H12" s="47">
        <v>104621</v>
      </c>
    </row>
    <row r="13" spans="1:8" ht="15">
      <c r="A13" s="53">
        <v>8</v>
      </c>
      <c r="B13" s="46" t="s">
        <v>1778</v>
      </c>
      <c r="C13" s="47">
        <v>6000</v>
      </c>
      <c r="D13" s="47">
        <v>6000</v>
      </c>
      <c r="E13" s="47">
        <v>0</v>
      </c>
      <c r="F13" s="47">
        <v>137121</v>
      </c>
      <c r="G13" s="47">
        <v>131952</v>
      </c>
      <c r="H13" s="47">
        <v>5169</v>
      </c>
    </row>
    <row r="14" spans="1:8" ht="15">
      <c r="A14" s="53">
        <v>9</v>
      </c>
      <c r="B14" s="46" t="s">
        <v>1779</v>
      </c>
      <c r="C14" s="47">
        <v>1298</v>
      </c>
      <c r="D14" s="47">
        <v>0</v>
      </c>
      <c r="E14" s="47">
        <v>1298</v>
      </c>
      <c r="F14" s="47">
        <v>70919</v>
      </c>
      <c r="G14" s="47">
        <v>69621</v>
      </c>
      <c r="H14" s="47">
        <v>1298</v>
      </c>
    </row>
    <row r="15" spans="1:8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25022</v>
      </c>
      <c r="G15" s="47">
        <v>24942</v>
      </c>
      <c r="H15" s="47">
        <v>80</v>
      </c>
    </row>
    <row r="16" spans="1:8" ht="15">
      <c r="A16" s="53">
        <v>11</v>
      </c>
      <c r="B16" s="46" t="s">
        <v>1748</v>
      </c>
      <c r="C16" s="47">
        <v>12561</v>
      </c>
      <c r="D16" s="47">
        <v>12561</v>
      </c>
      <c r="E16" s="47">
        <v>0</v>
      </c>
      <c r="F16" s="47">
        <v>346591</v>
      </c>
      <c r="G16" s="47">
        <v>325862</v>
      </c>
      <c r="H16" s="47">
        <v>20729</v>
      </c>
    </row>
    <row r="17" spans="1:8" ht="15">
      <c r="A17" s="53">
        <v>12</v>
      </c>
      <c r="B17" s="46" t="s">
        <v>1749</v>
      </c>
      <c r="C17" s="47">
        <v>0</v>
      </c>
      <c r="D17" s="47">
        <v>0</v>
      </c>
      <c r="E17" s="47">
        <v>0</v>
      </c>
      <c r="F17" s="47">
        <v>648835</v>
      </c>
      <c r="G17" s="47">
        <v>613845</v>
      </c>
      <c r="H17" s="47">
        <v>34990</v>
      </c>
    </row>
    <row r="18" spans="1:8" ht="15">
      <c r="A18" s="53">
        <v>13</v>
      </c>
      <c r="B18" s="46" t="s">
        <v>1750</v>
      </c>
      <c r="C18" s="47">
        <v>17186</v>
      </c>
      <c r="D18" s="47">
        <v>17186</v>
      </c>
      <c r="E18" s="47">
        <v>0</v>
      </c>
      <c r="F18" s="47">
        <v>244750</v>
      </c>
      <c r="G18" s="47">
        <v>197002</v>
      </c>
      <c r="H18" s="47">
        <v>47748</v>
      </c>
    </row>
    <row r="19" spans="1:8" ht="15">
      <c r="A19" s="53">
        <v>14</v>
      </c>
      <c r="B19" s="46" t="s">
        <v>1751</v>
      </c>
      <c r="C19" s="47">
        <v>9400</v>
      </c>
      <c r="D19" s="47">
        <v>0</v>
      </c>
      <c r="E19" s="47">
        <v>9400</v>
      </c>
      <c r="F19" s="47">
        <v>80068</v>
      </c>
      <c r="G19" s="47">
        <v>47821</v>
      </c>
      <c r="H19" s="47">
        <v>32247</v>
      </c>
    </row>
    <row r="20" spans="1:8" ht="15">
      <c r="A20" s="53">
        <v>15</v>
      </c>
      <c r="B20" s="46" t="s">
        <v>1780</v>
      </c>
      <c r="C20" s="47">
        <v>3881</v>
      </c>
      <c r="D20" s="47">
        <v>3461</v>
      </c>
      <c r="E20" s="47">
        <v>420</v>
      </c>
      <c r="F20" s="47">
        <v>143846</v>
      </c>
      <c r="G20" s="47">
        <v>86192</v>
      </c>
      <c r="H20" s="47">
        <v>57654</v>
      </c>
    </row>
    <row r="21" spans="1:8" ht="15">
      <c r="A21" s="53">
        <v>16</v>
      </c>
      <c r="B21" s="46" t="s">
        <v>1752</v>
      </c>
      <c r="C21" s="47">
        <v>11856</v>
      </c>
      <c r="D21" s="47">
        <v>2052</v>
      </c>
      <c r="E21" s="47">
        <v>9804</v>
      </c>
      <c r="F21" s="47">
        <v>41966</v>
      </c>
      <c r="G21" s="47">
        <v>32162</v>
      </c>
      <c r="H21" s="47">
        <v>9804</v>
      </c>
    </row>
    <row r="22" spans="1:8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22762</v>
      </c>
      <c r="G22" s="47">
        <v>21681</v>
      </c>
      <c r="H22" s="47">
        <v>1081</v>
      </c>
    </row>
    <row r="23" spans="1:8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233053</v>
      </c>
      <c r="G23" s="47">
        <v>105503</v>
      </c>
      <c r="H23" s="47">
        <v>127550</v>
      </c>
    </row>
    <row r="24" spans="1:8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18746</v>
      </c>
      <c r="G24" s="47">
        <v>18429</v>
      </c>
      <c r="H24" s="47">
        <v>317</v>
      </c>
    </row>
    <row r="25" spans="1:8" ht="15">
      <c r="A25" s="53">
        <v>20</v>
      </c>
      <c r="B25" s="46" t="s">
        <v>1753</v>
      </c>
      <c r="C25" s="47">
        <v>34000</v>
      </c>
      <c r="D25" s="47">
        <v>34000</v>
      </c>
      <c r="E25" s="47">
        <v>0</v>
      </c>
      <c r="F25" s="47">
        <v>224876</v>
      </c>
      <c r="G25" s="47">
        <v>174086</v>
      </c>
      <c r="H25" s="47">
        <v>50790</v>
      </c>
    </row>
    <row r="26" spans="1:8" ht="15">
      <c r="A26" s="53">
        <v>21</v>
      </c>
      <c r="B26" s="46" t="s">
        <v>1053</v>
      </c>
      <c r="C26" s="47">
        <v>24996</v>
      </c>
      <c r="D26" s="47">
        <v>24996</v>
      </c>
      <c r="E26" s="47">
        <v>0</v>
      </c>
      <c r="F26" s="47">
        <v>103649</v>
      </c>
      <c r="G26" s="47">
        <v>103332</v>
      </c>
      <c r="H26" s="47">
        <v>317</v>
      </c>
    </row>
    <row r="27" spans="1:8" ht="15">
      <c r="A27" s="53">
        <v>22</v>
      </c>
      <c r="B27" s="46" t="s">
        <v>1781</v>
      </c>
      <c r="C27" s="27">
        <v>0</v>
      </c>
      <c r="D27" s="27">
        <v>0</v>
      </c>
      <c r="E27" s="27">
        <v>0</v>
      </c>
      <c r="F27" s="47">
        <v>120567</v>
      </c>
      <c r="G27" s="47">
        <v>120567</v>
      </c>
      <c r="H27" s="47">
        <v>0</v>
      </c>
    </row>
    <row r="28" spans="1:8" ht="15">
      <c r="A28" s="27"/>
      <c r="B28" s="27"/>
      <c r="C28" s="26">
        <f aca="true" t="shared" si="0" ref="C28:H28">SUM(C6:C27)</f>
        <v>353286</v>
      </c>
      <c r="D28" s="26">
        <f t="shared" si="0"/>
        <v>323816</v>
      </c>
      <c r="E28" s="26">
        <f t="shared" si="0"/>
        <v>29470</v>
      </c>
      <c r="F28" s="26">
        <f t="shared" si="0"/>
        <v>3396598</v>
      </c>
      <c r="G28" s="26">
        <f t="shared" si="0"/>
        <v>2846143</v>
      </c>
      <c r="H28" s="26">
        <f t="shared" si="0"/>
        <v>550455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37494</v>
      </c>
      <c r="G37" s="47">
        <v>34152</v>
      </c>
      <c r="H37" s="47">
        <v>3342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30031</v>
      </c>
      <c r="D38" s="47">
        <v>30000</v>
      </c>
      <c r="E38" s="47">
        <v>31</v>
      </c>
      <c r="F38" s="47">
        <v>478742</v>
      </c>
      <c r="G38" s="47">
        <v>461337</v>
      </c>
      <c r="H38" s="47">
        <v>17405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</v>
      </c>
      <c r="D39" s="47">
        <v>0</v>
      </c>
      <c r="E39" s="47">
        <v>1</v>
      </c>
      <c r="F39" s="47">
        <v>14865</v>
      </c>
      <c r="G39" s="47">
        <v>14424</v>
      </c>
      <c r="H39" s="47">
        <v>441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41241</v>
      </c>
      <c r="G40" s="47">
        <v>41241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29675</v>
      </c>
      <c r="G41" s="47">
        <v>29675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2856</v>
      </c>
      <c r="D42" s="47">
        <v>0</v>
      </c>
      <c r="E42" s="47">
        <v>2856</v>
      </c>
      <c r="F42" s="47">
        <v>2856</v>
      </c>
      <c r="G42" s="47">
        <v>0</v>
      </c>
      <c r="H42" s="47">
        <v>2856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70210</v>
      </c>
      <c r="G43" s="47">
        <v>70210</v>
      </c>
      <c r="H43" s="27"/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124296</v>
      </c>
      <c r="D46" s="47">
        <v>124296</v>
      </c>
      <c r="E46" s="47">
        <v>0</v>
      </c>
      <c r="F46" s="47">
        <v>135596</v>
      </c>
      <c r="G46" s="47">
        <v>134999</v>
      </c>
      <c r="H46" s="47">
        <v>597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161858</v>
      </c>
      <c r="D47" s="47">
        <v>161858</v>
      </c>
      <c r="E47" s="47">
        <v>0</v>
      </c>
      <c r="F47" s="47">
        <v>349848</v>
      </c>
      <c r="G47" s="47">
        <v>349848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32313</v>
      </c>
      <c r="D48" s="47">
        <v>0</v>
      </c>
      <c r="E48" s="47">
        <v>32313</v>
      </c>
      <c r="F48" s="47">
        <v>70776</v>
      </c>
      <c r="G48" s="47">
        <v>38462</v>
      </c>
      <c r="H48" s="47">
        <v>32314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125939</v>
      </c>
      <c r="G49" s="47">
        <v>107539</v>
      </c>
      <c r="H49" s="47">
        <v>18400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8210</v>
      </c>
      <c r="D51" s="47">
        <v>8210</v>
      </c>
      <c r="E51" s="47">
        <v>0</v>
      </c>
      <c r="F51" s="47">
        <v>285097</v>
      </c>
      <c r="G51" s="47">
        <v>273678</v>
      </c>
      <c r="H51" s="47">
        <v>11419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11771</v>
      </c>
      <c r="G52" s="47">
        <v>11271</v>
      </c>
      <c r="H52" s="47">
        <v>500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12500</v>
      </c>
      <c r="D54" s="47">
        <v>12500</v>
      </c>
      <c r="E54" s="47">
        <v>0</v>
      </c>
      <c r="F54" s="47">
        <v>15019</v>
      </c>
      <c r="G54" s="47">
        <v>15019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32852</v>
      </c>
      <c r="G55" s="47">
        <v>24284</v>
      </c>
      <c r="H55" s="47">
        <v>8568</v>
      </c>
    </row>
    <row r="56" spans="1:8" ht="15">
      <c r="A56" s="53">
        <v>20</v>
      </c>
      <c r="B56" s="46" t="s">
        <v>988</v>
      </c>
      <c r="C56" s="47">
        <v>11985</v>
      </c>
      <c r="D56" s="47">
        <v>11985</v>
      </c>
      <c r="E56" s="47">
        <v>0</v>
      </c>
      <c r="F56" s="47">
        <v>11985</v>
      </c>
      <c r="G56" s="47">
        <v>11985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23911</v>
      </c>
      <c r="G57" s="47">
        <v>23838</v>
      </c>
      <c r="H57" s="47">
        <v>73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3115</v>
      </c>
      <c r="G58" s="47">
        <v>3115</v>
      </c>
      <c r="H58" s="27">
        <v>0</v>
      </c>
    </row>
    <row r="59" spans="3:8" ht="15">
      <c r="C59" s="26">
        <f>SUM(C37:C58)</f>
        <v>384050</v>
      </c>
      <c r="D59" s="26">
        <f>SUM(D37:D58)</f>
        <v>348849</v>
      </c>
      <c r="E59" s="26">
        <f>SUM(E37:E58)</f>
        <v>35201</v>
      </c>
      <c r="F59" s="26">
        <f>SUM(F37:F58)</f>
        <v>1753465</v>
      </c>
      <c r="G59" s="26">
        <f>SUM(G37:G58)</f>
        <v>1657550</v>
      </c>
      <c r="H59" s="26">
        <f>SUM(H37:H58)</f>
        <v>95915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1971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12/7/16</v>
      </c>
      <c r="K2" s="109"/>
      <c r="L2" s="110" t="str">
        <f>A1</f>
        <v>Retail square feet certified, October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8"/>
      <c r="L3" s="139" t="str">
        <f>A2</f>
        <v>Source: New Jersey Department of Community Affairs, 12/7/16</v>
      </c>
      <c r="M3" s="140"/>
      <c r="N3" s="141"/>
      <c r="O3" s="141"/>
      <c r="P3" s="141"/>
      <c r="Q3" s="141"/>
      <c r="R3" s="141"/>
      <c r="S3" s="141"/>
      <c r="T3" s="131"/>
    </row>
    <row r="4" spans="2:20" ht="15.75" thickTop="1">
      <c r="B4" s="164" t="str">
        <f>certoff!B4</f>
        <v>October</v>
      </c>
      <c r="C4" s="164"/>
      <c r="D4" s="164"/>
      <c r="E4" s="164" t="str">
        <f>certoff!E4</f>
        <v>Year-to-Date</v>
      </c>
      <c r="F4" s="164"/>
      <c r="G4" s="164"/>
      <c r="K4" s="132"/>
      <c r="L4" s="133"/>
      <c r="M4" s="134"/>
      <c r="N4" s="135" t="str">
        <f>B4</f>
        <v>October</v>
      </c>
      <c r="O4" s="136"/>
      <c r="P4" s="137"/>
      <c r="Q4" s="137"/>
      <c r="R4" s="135" t="str">
        <f>E4</f>
        <v>Year-to-Date</v>
      </c>
      <c r="S4" s="137"/>
      <c r="T4" s="138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1788</v>
      </c>
      <c r="O6" s="148" t="s">
        <v>1712</v>
      </c>
      <c r="P6" s="149"/>
      <c r="Q6" s="146" t="s">
        <v>1710</v>
      </c>
      <c r="R6" s="147" t="s">
        <v>1788</v>
      </c>
      <c r="S6" s="148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37494</v>
      </c>
      <c r="F7" s="47">
        <v>34152</v>
      </c>
      <c r="G7" s="47">
        <v>3342</v>
      </c>
      <c r="K7" s="116"/>
      <c r="L7" s="142" t="s">
        <v>1110</v>
      </c>
      <c r="M7" s="143">
        <f aca="true" t="shared" si="0" ref="M7:M28">B7</f>
        <v>0</v>
      </c>
      <c r="N7" s="143">
        <f aca="true" t="shared" si="1" ref="N7:N28">C7</f>
        <v>0</v>
      </c>
      <c r="O7" s="143">
        <f aca="true" t="shared" si="2" ref="O7:O28">D7</f>
        <v>0</v>
      </c>
      <c r="P7" s="144"/>
      <c r="Q7" s="143">
        <f aca="true" t="shared" si="3" ref="Q7:Q28">E7</f>
        <v>37494</v>
      </c>
      <c r="R7" s="143">
        <f aca="true" t="shared" si="4" ref="R7:R28">F7</f>
        <v>34152</v>
      </c>
      <c r="S7" s="143">
        <f aca="true" t="shared" si="5" ref="S7:S28">G7</f>
        <v>3342</v>
      </c>
      <c r="T7" s="120"/>
    </row>
    <row r="8" spans="1:20" ht="15">
      <c r="A8" s="25" t="s">
        <v>1177</v>
      </c>
      <c r="B8" s="47">
        <v>30031</v>
      </c>
      <c r="C8" s="47">
        <v>30000</v>
      </c>
      <c r="D8" s="47">
        <v>31</v>
      </c>
      <c r="E8" s="47">
        <v>478742</v>
      </c>
      <c r="F8" s="47">
        <v>461337</v>
      </c>
      <c r="G8" s="47">
        <v>17405</v>
      </c>
      <c r="K8" s="116"/>
      <c r="L8" s="123" t="s">
        <v>1177</v>
      </c>
      <c r="M8" s="64">
        <f t="shared" si="0"/>
        <v>30031</v>
      </c>
      <c r="N8" s="64">
        <f t="shared" si="1"/>
        <v>30000</v>
      </c>
      <c r="O8" s="64">
        <f t="shared" si="2"/>
        <v>31</v>
      </c>
      <c r="P8" s="83"/>
      <c r="Q8" s="64">
        <f t="shared" si="3"/>
        <v>478742</v>
      </c>
      <c r="R8" s="64">
        <f t="shared" si="4"/>
        <v>461337</v>
      </c>
      <c r="S8" s="64">
        <f t="shared" si="5"/>
        <v>17405</v>
      </c>
      <c r="T8" s="120"/>
    </row>
    <row r="9" spans="1:20" ht="15">
      <c r="A9" s="25" t="s">
        <v>1388</v>
      </c>
      <c r="B9" s="47">
        <v>1</v>
      </c>
      <c r="C9" s="47">
        <v>0</v>
      </c>
      <c r="D9" s="47">
        <v>1</v>
      </c>
      <c r="E9" s="47">
        <v>14865</v>
      </c>
      <c r="F9" s="47">
        <v>14424</v>
      </c>
      <c r="G9" s="47">
        <v>441</v>
      </c>
      <c r="K9" s="116"/>
      <c r="L9" s="123" t="s">
        <v>1388</v>
      </c>
      <c r="M9" s="64">
        <f t="shared" si="0"/>
        <v>1</v>
      </c>
      <c r="N9" s="64">
        <f t="shared" si="1"/>
        <v>0</v>
      </c>
      <c r="O9" s="64">
        <f t="shared" si="2"/>
        <v>1</v>
      </c>
      <c r="P9" s="83"/>
      <c r="Q9" s="64">
        <f t="shared" si="3"/>
        <v>14865</v>
      </c>
      <c r="R9" s="64">
        <f t="shared" si="4"/>
        <v>14424</v>
      </c>
      <c r="S9" s="64">
        <f t="shared" si="5"/>
        <v>441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41241</v>
      </c>
      <c r="F10" s="47">
        <v>41241</v>
      </c>
      <c r="G10" s="4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41241</v>
      </c>
      <c r="R10" s="64">
        <f t="shared" si="4"/>
        <v>41241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29675</v>
      </c>
      <c r="F11" s="47">
        <v>29675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47">
        <v>2856</v>
      </c>
      <c r="C12" s="47">
        <v>0</v>
      </c>
      <c r="D12" s="47">
        <v>2856</v>
      </c>
      <c r="E12" s="47">
        <v>2856</v>
      </c>
      <c r="F12" s="47">
        <v>0</v>
      </c>
      <c r="G12" s="47">
        <v>2856</v>
      </c>
      <c r="K12" s="116"/>
      <c r="L12" s="123" t="s">
        <v>1668</v>
      </c>
      <c r="M12" s="64">
        <f t="shared" si="0"/>
        <v>2856</v>
      </c>
      <c r="N12" s="64">
        <f t="shared" si="1"/>
        <v>0</v>
      </c>
      <c r="O12" s="64">
        <f t="shared" si="2"/>
        <v>2856</v>
      </c>
      <c r="P12" s="83"/>
      <c r="Q12" s="64">
        <f t="shared" si="3"/>
        <v>2856</v>
      </c>
      <c r="R12" s="64">
        <f t="shared" si="4"/>
        <v>0</v>
      </c>
      <c r="S12" s="64">
        <f t="shared" si="5"/>
        <v>2856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70210</v>
      </c>
      <c r="F13" s="47">
        <v>70210</v>
      </c>
      <c r="G13" s="27"/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70210</v>
      </c>
      <c r="R13" s="64">
        <f t="shared" si="4"/>
        <v>70210</v>
      </c>
      <c r="S13" s="64">
        <f t="shared" si="5"/>
        <v>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124296</v>
      </c>
      <c r="C16" s="47">
        <v>124296</v>
      </c>
      <c r="D16" s="47">
        <v>0</v>
      </c>
      <c r="E16" s="47">
        <v>135596</v>
      </c>
      <c r="F16" s="47">
        <v>134999</v>
      </c>
      <c r="G16" s="47">
        <v>597</v>
      </c>
      <c r="K16" s="116"/>
      <c r="L16" s="123" t="s">
        <v>172</v>
      </c>
      <c r="M16" s="64">
        <f t="shared" si="0"/>
        <v>124296</v>
      </c>
      <c r="N16" s="64">
        <f t="shared" si="1"/>
        <v>124296</v>
      </c>
      <c r="O16" s="64">
        <f t="shared" si="2"/>
        <v>0</v>
      </c>
      <c r="P16" s="83"/>
      <c r="Q16" s="64">
        <f t="shared" si="3"/>
        <v>135596</v>
      </c>
      <c r="R16" s="64">
        <f t="shared" si="4"/>
        <v>134999</v>
      </c>
      <c r="S16" s="64">
        <f t="shared" si="5"/>
        <v>597</v>
      </c>
      <c r="T16" s="120"/>
    </row>
    <row r="17" spans="1:20" ht="15">
      <c r="A17" s="25" t="s">
        <v>250</v>
      </c>
      <c r="B17" s="47">
        <v>161858</v>
      </c>
      <c r="C17" s="47">
        <v>161858</v>
      </c>
      <c r="D17" s="47">
        <v>0</v>
      </c>
      <c r="E17" s="47">
        <v>349848</v>
      </c>
      <c r="F17" s="47">
        <v>349848</v>
      </c>
      <c r="G17" s="27">
        <v>0</v>
      </c>
      <c r="K17" s="116"/>
      <c r="L17" s="123" t="s">
        <v>250</v>
      </c>
      <c r="M17" s="64">
        <f t="shared" si="0"/>
        <v>161858</v>
      </c>
      <c r="N17" s="64">
        <f t="shared" si="1"/>
        <v>161858</v>
      </c>
      <c r="O17" s="64">
        <f t="shared" si="2"/>
        <v>0</v>
      </c>
      <c r="P17" s="83"/>
      <c r="Q17" s="64">
        <f t="shared" si="3"/>
        <v>349848</v>
      </c>
      <c r="R17" s="64">
        <f t="shared" si="4"/>
        <v>349848</v>
      </c>
      <c r="S17" s="64">
        <f t="shared" si="5"/>
        <v>0</v>
      </c>
      <c r="T17" s="120"/>
    </row>
    <row r="18" spans="1:20" ht="15">
      <c r="A18" s="25" t="s">
        <v>283</v>
      </c>
      <c r="B18" s="47">
        <v>32313</v>
      </c>
      <c r="C18" s="47">
        <v>0</v>
      </c>
      <c r="D18" s="47">
        <v>32313</v>
      </c>
      <c r="E18" s="47">
        <v>70776</v>
      </c>
      <c r="F18" s="47">
        <v>38462</v>
      </c>
      <c r="G18" s="47">
        <v>32314</v>
      </c>
      <c r="K18" s="116"/>
      <c r="L18" s="123" t="s">
        <v>283</v>
      </c>
      <c r="M18" s="64">
        <f t="shared" si="0"/>
        <v>32313</v>
      </c>
      <c r="N18" s="64">
        <f t="shared" si="1"/>
        <v>0</v>
      </c>
      <c r="O18" s="64">
        <f t="shared" si="2"/>
        <v>32313</v>
      </c>
      <c r="P18" s="83"/>
      <c r="Q18" s="64">
        <f t="shared" si="3"/>
        <v>70776</v>
      </c>
      <c r="R18" s="64">
        <f t="shared" si="4"/>
        <v>38462</v>
      </c>
      <c r="S18" s="64">
        <f t="shared" si="5"/>
        <v>32314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125939</v>
      </c>
      <c r="F19" s="47">
        <v>107539</v>
      </c>
      <c r="G19" s="47">
        <v>18400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125939</v>
      </c>
      <c r="R19" s="64">
        <f t="shared" si="4"/>
        <v>107539</v>
      </c>
      <c r="S19" s="64">
        <f t="shared" si="5"/>
        <v>18400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ht="15">
      <c r="A21" s="25" t="s">
        <v>634</v>
      </c>
      <c r="B21" s="47">
        <v>8210</v>
      </c>
      <c r="C21" s="47">
        <v>8210</v>
      </c>
      <c r="D21" s="47">
        <v>0</v>
      </c>
      <c r="E21" s="47">
        <v>285097</v>
      </c>
      <c r="F21" s="47">
        <v>273678</v>
      </c>
      <c r="G21" s="47">
        <v>11419</v>
      </c>
      <c r="K21" s="116"/>
      <c r="L21" s="123" t="s">
        <v>634</v>
      </c>
      <c r="M21" s="64">
        <f t="shared" si="0"/>
        <v>8210</v>
      </c>
      <c r="N21" s="64">
        <f t="shared" si="1"/>
        <v>8210</v>
      </c>
      <c r="O21" s="64">
        <f t="shared" si="2"/>
        <v>0</v>
      </c>
      <c r="P21" s="83"/>
      <c r="Q21" s="64">
        <f t="shared" si="3"/>
        <v>285097</v>
      </c>
      <c r="R21" s="64">
        <f t="shared" si="4"/>
        <v>273678</v>
      </c>
      <c r="S21" s="64">
        <f t="shared" si="5"/>
        <v>11419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11771</v>
      </c>
      <c r="F22" s="47">
        <v>11271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11771</v>
      </c>
      <c r="R22" s="64">
        <f t="shared" si="4"/>
        <v>11271</v>
      </c>
      <c r="S22" s="64">
        <f t="shared" si="5"/>
        <v>500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12500</v>
      </c>
      <c r="C24" s="47">
        <v>12500</v>
      </c>
      <c r="D24" s="47">
        <v>0</v>
      </c>
      <c r="E24" s="47">
        <v>15019</v>
      </c>
      <c r="F24" s="47">
        <v>15019</v>
      </c>
      <c r="G24" s="47">
        <v>0</v>
      </c>
      <c r="K24" s="116"/>
      <c r="L24" s="123" t="s">
        <v>830</v>
      </c>
      <c r="M24" s="64">
        <f t="shared" si="0"/>
        <v>12500</v>
      </c>
      <c r="N24" s="64">
        <f t="shared" si="1"/>
        <v>12500</v>
      </c>
      <c r="O24" s="64">
        <f t="shared" si="2"/>
        <v>0</v>
      </c>
      <c r="P24" s="83"/>
      <c r="Q24" s="64">
        <f t="shared" si="3"/>
        <v>15019</v>
      </c>
      <c r="R24" s="64">
        <f t="shared" si="4"/>
        <v>15019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32852</v>
      </c>
      <c r="F25" s="47">
        <v>24284</v>
      </c>
      <c r="G25" s="47">
        <v>8568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32852</v>
      </c>
      <c r="R25" s="64">
        <f t="shared" si="4"/>
        <v>24284</v>
      </c>
      <c r="S25" s="64">
        <f t="shared" si="5"/>
        <v>8568</v>
      </c>
      <c r="T25" s="120"/>
    </row>
    <row r="26" spans="1:20" ht="15">
      <c r="A26" s="25" t="s">
        <v>988</v>
      </c>
      <c r="B26" s="47">
        <v>11985</v>
      </c>
      <c r="C26" s="47">
        <v>11985</v>
      </c>
      <c r="D26" s="47">
        <v>0</v>
      </c>
      <c r="E26" s="47">
        <v>11985</v>
      </c>
      <c r="F26" s="47">
        <v>11985</v>
      </c>
      <c r="G26" s="47">
        <v>0</v>
      </c>
      <c r="K26" s="116"/>
      <c r="L26" s="123" t="s">
        <v>988</v>
      </c>
      <c r="M26" s="64">
        <f t="shared" si="0"/>
        <v>11985</v>
      </c>
      <c r="N26" s="64">
        <f t="shared" si="1"/>
        <v>11985</v>
      </c>
      <c r="O26" s="64">
        <f t="shared" si="2"/>
        <v>0</v>
      </c>
      <c r="P26" s="83"/>
      <c r="Q26" s="64">
        <f t="shared" si="3"/>
        <v>11985</v>
      </c>
      <c r="R26" s="64">
        <f t="shared" si="4"/>
        <v>11985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23911</v>
      </c>
      <c r="F27" s="47">
        <v>23838</v>
      </c>
      <c r="G27" s="47">
        <v>73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23911</v>
      </c>
      <c r="R27" s="64">
        <f t="shared" si="4"/>
        <v>23838</v>
      </c>
      <c r="S27" s="64">
        <f t="shared" si="5"/>
        <v>73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3115</v>
      </c>
      <c r="F28" s="47">
        <v>3115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3115</v>
      </c>
      <c r="R28" s="64">
        <f t="shared" si="4"/>
        <v>3115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384050</v>
      </c>
      <c r="C29" s="26">
        <f t="shared" si="6"/>
        <v>348849</v>
      </c>
      <c r="D29" s="26">
        <f t="shared" si="6"/>
        <v>35201</v>
      </c>
      <c r="E29" s="26">
        <f t="shared" si="6"/>
        <v>1753465</v>
      </c>
      <c r="F29" s="26">
        <f t="shared" si="6"/>
        <v>1657550</v>
      </c>
      <c r="G29" s="26">
        <f t="shared" si="6"/>
        <v>95915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3"/>
      <c r="L30" s="154" t="s">
        <v>1709</v>
      </c>
      <c r="M30" s="155">
        <f>SUM(M7:M28)</f>
        <v>384050</v>
      </c>
      <c r="N30" s="155">
        <f>SUM(N7:N28)</f>
        <v>348849</v>
      </c>
      <c r="O30" s="155">
        <f>SUM(O7:O28)</f>
        <v>35201</v>
      </c>
      <c r="P30" s="156"/>
      <c r="Q30" s="155">
        <f>SUM(Q7:Q28)</f>
        <v>1753465</v>
      </c>
      <c r="R30" s="155">
        <f>SUM(R7:R28)</f>
        <v>1657550</v>
      </c>
      <c r="S30" s="155">
        <f>SUM(S7:S28)</f>
        <v>95915</v>
      </c>
      <c r="T30" s="157"/>
    </row>
    <row r="31" spans="1:20" ht="15.75" thickTop="1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1:20" ht="15">
      <c r="K32" s="114"/>
      <c r="L32" s="124" t="s">
        <v>1972</v>
      </c>
      <c r="M32" s="125">
        <v>105257</v>
      </c>
      <c r="N32" s="125">
        <v>105257</v>
      </c>
      <c r="O32" s="125">
        <v>0</v>
      </c>
      <c r="P32" s="126"/>
      <c r="Q32" s="127">
        <v>2553542</v>
      </c>
      <c r="R32" s="127">
        <v>2343608</v>
      </c>
      <c r="S32" s="127">
        <v>209934</v>
      </c>
      <c r="T32" s="115"/>
    </row>
    <row r="33" spans="11:20" ht="15.75" thickBot="1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1968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12/7/16</v>
      </c>
      <c r="K2" s="91"/>
      <c r="L2" s="92" t="str">
        <f>A1</f>
        <v>Office square feet certified, October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12/7/16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1969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October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47">
        <v>6955</v>
      </c>
      <c r="C7" s="47">
        <v>6955</v>
      </c>
      <c r="D7" s="47">
        <v>0</v>
      </c>
      <c r="E7" s="47">
        <v>34168</v>
      </c>
      <c r="F7" s="47">
        <v>29030</v>
      </c>
      <c r="G7" s="47">
        <v>5138</v>
      </c>
      <c r="K7" s="100"/>
      <c r="L7" s="78" t="s">
        <v>1110</v>
      </c>
      <c r="M7" s="79">
        <f aca="true" t="shared" si="0" ref="M7:M28">B7</f>
        <v>6955</v>
      </c>
      <c r="N7" s="79">
        <f aca="true" t="shared" si="1" ref="N7:N28">C7</f>
        <v>6955</v>
      </c>
      <c r="O7" s="79">
        <f aca="true" t="shared" si="2" ref="O7:O28">D7</f>
        <v>0</v>
      </c>
      <c r="P7" s="80"/>
      <c r="Q7" s="79">
        <f aca="true" t="shared" si="3" ref="Q7:Q28">E7</f>
        <v>34168</v>
      </c>
      <c r="R7" s="79">
        <f aca="true" t="shared" si="4" ref="R7:R28">F7</f>
        <v>29030</v>
      </c>
      <c r="S7" s="81">
        <f aca="true" t="shared" si="5" ref="S7:S28">G7</f>
        <v>5138</v>
      </c>
      <c r="T7" s="101"/>
    </row>
    <row r="8" spans="1:20" ht="15">
      <c r="A8" s="25" t="s">
        <v>1177</v>
      </c>
      <c r="B8" s="47">
        <v>8651</v>
      </c>
      <c r="C8" s="47">
        <v>3010</v>
      </c>
      <c r="D8" s="47">
        <v>5641</v>
      </c>
      <c r="E8" s="47">
        <v>84834</v>
      </c>
      <c r="F8" s="47">
        <v>57207</v>
      </c>
      <c r="G8" s="47">
        <v>27627</v>
      </c>
      <c r="K8" s="100"/>
      <c r="L8" s="82" t="s">
        <v>1177</v>
      </c>
      <c r="M8" s="64">
        <f t="shared" si="0"/>
        <v>8651</v>
      </c>
      <c r="N8" s="64">
        <f t="shared" si="1"/>
        <v>3010</v>
      </c>
      <c r="O8" s="64">
        <f t="shared" si="2"/>
        <v>5641</v>
      </c>
      <c r="P8" s="83"/>
      <c r="Q8" s="64">
        <f t="shared" si="3"/>
        <v>84834</v>
      </c>
      <c r="R8" s="64">
        <f t="shared" si="4"/>
        <v>57207</v>
      </c>
      <c r="S8" s="84">
        <f t="shared" si="5"/>
        <v>27627</v>
      </c>
      <c r="T8" s="101"/>
    </row>
    <row r="9" spans="1:20" ht="15">
      <c r="A9" s="25" t="s">
        <v>1388</v>
      </c>
      <c r="B9" s="47">
        <v>22192</v>
      </c>
      <c r="C9" s="47">
        <v>22192</v>
      </c>
      <c r="D9" s="27">
        <v>0</v>
      </c>
      <c r="E9" s="47">
        <v>419469</v>
      </c>
      <c r="F9" s="47">
        <v>405690</v>
      </c>
      <c r="G9" s="47">
        <v>13779</v>
      </c>
      <c r="K9" s="100"/>
      <c r="L9" s="82" t="s">
        <v>1388</v>
      </c>
      <c r="M9" s="64">
        <f t="shared" si="0"/>
        <v>22192</v>
      </c>
      <c r="N9" s="64">
        <f t="shared" si="1"/>
        <v>22192</v>
      </c>
      <c r="O9" s="64">
        <f t="shared" si="2"/>
        <v>0</v>
      </c>
      <c r="P9" s="83"/>
      <c r="Q9" s="64">
        <f t="shared" si="3"/>
        <v>419469</v>
      </c>
      <c r="R9" s="64">
        <f t="shared" si="4"/>
        <v>405690</v>
      </c>
      <c r="S9" s="84">
        <f t="shared" si="5"/>
        <v>13779</v>
      </c>
      <c r="T9" s="101"/>
    </row>
    <row r="10" spans="1:20" ht="15">
      <c r="A10" s="25" t="s">
        <v>1507</v>
      </c>
      <c r="B10" s="47">
        <v>774</v>
      </c>
      <c r="C10" s="47">
        <v>0</v>
      </c>
      <c r="D10" s="47">
        <v>774</v>
      </c>
      <c r="E10" s="47">
        <v>14972</v>
      </c>
      <c r="F10" s="47">
        <v>8701</v>
      </c>
      <c r="G10" s="47">
        <v>6271</v>
      </c>
      <c r="K10" s="100"/>
      <c r="L10" s="82" t="s">
        <v>1507</v>
      </c>
      <c r="M10" s="64">
        <f t="shared" si="0"/>
        <v>774</v>
      </c>
      <c r="N10" s="64">
        <f t="shared" si="1"/>
        <v>0</v>
      </c>
      <c r="O10" s="64">
        <f t="shared" si="2"/>
        <v>774</v>
      </c>
      <c r="P10" s="83"/>
      <c r="Q10" s="64">
        <f t="shared" si="3"/>
        <v>14972</v>
      </c>
      <c r="R10" s="64">
        <f t="shared" si="4"/>
        <v>8701</v>
      </c>
      <c r="S10" s="84">
        <f t="shared" si="5"/>
        <v>6271</v>
      </c>
      <c r="T10" s="101"/>
    </row>
    <row r="11" spans="1:20" ht="15">
      <c r="A11" s="25" t="s">
        <v>1619</v>
      </c>
      <c r="B11" s="47">
        <v>22698</v>
      </c>
      <c r="C11" s="47">
        <v>22698</v>
      </c>
      <c r="D11" s="47">
        <v>0</v>
      </c>
      <c r="E11" s="47">
        <v>44979</v>
      </c>
      <c r="F11" s="47">
        <v>44379</v>
      </c>
      <c r="G11" s="47">
        <v>600</v>
      </c>
      <c r="K11" s="100"/>
      <c r="L11" s="82" t="s">
        <v>1619</v>
      </c>
      <c r="M11" s="64">
        <f t="shared" si="0"/>
        <v>22698</v>
      </c>
      <c r="N11" s="64">
        <f t="shared" si="1"/>
        <v>22698</v>
      </c>
      <c r="O11" s="64">
        <f t="shared" si="2"/>
        <v>0</v>
      </c>
      <c r="P11" s="83"/>
      <c r="Q11" s="64">
        <f t="shared" si="3"/>
        <v>44979</v>
      </c>
      <c r="R11" s="64">
        <f t="shared" si="4"/>
        <v>44379</v>
      </c>
      <c r="S11" s="84">
        <f t="shared" si="5"/>
        <v>600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170838</v>
      </c>
      <c r="C13" s="47">
        <v>168705</v>
      </c>
      <c r="D13" s="47">
        <v>2133</v>
      </c>
      <c r="E13" s="47">
        <v>307141</v>
      </c>
      <c r="F13" s="47">
        <v>202520</v>
      </c>
      <c r="G13" s="47">
        <v>104621</v>
      </c>
      <c r="K13" s="100"/>
      <c r="L13" s="82" t="s">
        <v>3</v>
      </c>
      <c r="M13" s="64">
        <f t="shared" si="0"/>
        <v>170838</v>
      </c>
      <c r="N13" s="64">
        <f t="shared" si="1"/>
        <v>168705</v>
      </c>
      <c r="O13" s="64">
        <f t="shared" si="2"/>
        <v>2133</v>
      </c>
      <c r="P13" s="83"/>
      <c r="Q13" s="64">
        <f t="shared" si="3"/>
        <v>307141</v>
      </c>
      <c r="R13" s="64">
        <f t="shared" si="4"/>
        <v>202520</v>
      </c>
      <c r="S13" s="84">
        <f t="shared" si="5"/>
        <v>104621</v>
      </c>
      <c r="T13" s="101"/>
    </row>
    <row r="14" spans="1:20" ht="15">
      <c r="A14" s="25" t="s">
        <v>65</v>
      </c>
      <c r="B14" s="47">
        <v>6000</v>
      </c>
      <c r="C14" s="47">
        <v>6000</v>
      </c>
      <c r="D14" s="47">
        <v>0</v>
      </c>
      <c r="E14" s="47">
        <v>137121</v>
      </c>
      <c r="F14" s="47">
        <v>131952</v>
      </c>
      <c r="G14" s="47">
        <v>5169</v>
      </c>
      <c r="K14" s="100"/>
      <c r="L14" s="82" t="s">
        <v>65</v>
      </c>
      <c r="M14" s="64">
        <f t="shared" si="0"/>
        <v>6000</v>
      </c>
      <c r="N14" s="64">
        <f t="shared" si="1"/>
        <v>6000</v>
      </c>
      <c r="O14" s="64">
        <f t="shared" si="2"/>
        <v>0</v>
      </c>
      <c r="P14" s="83"/>
      <c r="Q14" s="64">
        <f t="shared" si="3"/>
        <v>137121</v>
      </c>
      <c r="R14" s="64">
        <f t="shared" si="4"/>
        <v>131952</v>
      </c>
      <c r="S14" s="84">
        <f t="shared" si="5"/>
        <v>5169</v>
      </c>
      <c r="T14" s="101"/>
    </row>
    <row r="15" spans="1:20" ht="15">
      <c r="A15" s="25" t="s">
        <v>135</v>
      </c>
      <c r="B15" s="47">
        <v>1298</v>
      </c>
      <c r="C15" s="47">
        <v>0</v>
      </c>
      <c r="D15" s="47">
        <v>1298</v>
      </c>
      <c r="E15" s="47">
        <v>70919</v>
      </c>
      <c r="F15" s="47">
        <v>69621</v>
      </c>
      <c r="G15" s="47">
        <v>1298</v>
      </c>
      <c r="K15" s="100"/>
      <c r="L15" s="82" t="s">
        <v>135</v>
      </c>
      <c r="M15" s="64">
        <f t="shared" si="0"/>
        <v>1298</v>
      </c>
      <c r="N15" s="64">
        <f t="shared" si="1"/>
        <v>0</v>
      </c>
      <c r="O15" s="64">
        <f t="shared" si="2"/>
        <v>1298</v>
      </c>
      <c r="P15" s="83"/>
      <c r="Q15" s="64">
        <f t="shared" si="3"/>
        <v>70919</v>
      </c>
      <c r="R15" s="64">
        <f t="shared" si="4"/>
        <v>69621</v>
      </c>
      <c r="S15" s="84">
        <f t="shared" si="5"/>
        <v>1298</v>
      </c>
      <c r="T15" s="10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25022</v>
      </c>
      <c r="F16" s="47">
        <v>24942</v>
      </c>
      <c r="G16" s="47">
        <v>80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25022</v>
      </c>
      <c r="R16" s="64">
        <f t="shared" si="4"/>
        <v>24942</v>
      </c>
      <c r="S16" s="84">
        <f t="shared" si="5"/>
        <v>80</v>
      </c>
      <c r="T16" s="101"/>
    </row>
    <row r="17" spans="1:20" ht="15">
      <c r="A17" s="25" t="s">
        <v>250</v>
      </c>
      <c r="B17" s="47">
        <v>12561</v>
      </c>
      <c r="C17" s="47">
        <v>12561</v>
      </c>
      <c r="D17" s="47">
        <v>0</v>
      </c>
      <c r="E17" s="47">
        <v>346591</v>
      </c>
      <c r="F17" s="47">
        <v>325862</v>
      </c>
      <c r="G17" s="47">
        <v>20729</v>
      </c>
      <c r="K17" s="100"/>
      <c r="L17" s="82" t="s">
        <v>250</v>
      </c>
      <c r="M17" s="64">
        <f t="shared" si="0"/>
        <v>12561</v>
      </c>
      <c r="N17" s="64">
        <f t="shared" si="1"/>
        <v>12561</v>
      </c>
      <c r="O17" s="64">
        <f t="shared" si="2"/>
        <v>0</v>
      </c>
      <c r="P17" s="83"/>
      <c r="Q17" s="64">
        <f t="shared" si="3"/>
        <v>346591</v>
      </c>
      <c r="R17" s="64">
        <f t="shared" si="4"/>
        <v>325862</v>
      </c>
      <c r="S17" s="84">
        <f t="shared" si="5"/>
        <v>20729</v>
      </c>
      <c r="T17" s="101"/>
    </row>
    <row r="18" spans="1:20" ht="15">
      <c r="A18" s="25" t="s">
        <v>283</v>
      </c>
      <c r="B18" s="47">
        <v>0</v>
      </c>
      <c r="C18" s="47">
        <v>0</v>
      </c>
      <c r="D18" s="47">
        <v>0</v>
      </c>
      <c r="E18" s="47">
        <v>648835</v>
      </c>
      <c r="F18" s="47">
        <v>613845</v>
      </c>
      <c r="G18" s="47">
        <v>34990</v>
      </c>
      <c r="K18" s="100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648835</v>
      </c>
      <c r="R18" s="64">
        <f t="shared" si="4"/>
        <v>613845</v>
      </c>
      <c r="S18" s="84">
        <f t="shared" si="5"/>
        <v>34990</v>
      </c>
      <c r="T18" s="101"/>
    </row>
    <row r="19" spans="1:20" ht="15">
      <c r="A19" s="25" t="s">
        <v>357</v>
      </c>
      <c r="B19" s="47">
        <v>17186</v>
      </c>
      <c r="C19" s="47">
        <v>17186</v>
      </c>
      <c r="D19" s="47">
        <v>0</v>
      </c>
      <c r="E19" s="47">
        <v>244750</v>
      </c>
      <c r="F19" s="47">
        <v>197002</v>
      </c>
      <c r="G19" s="47">
        <v>47748</v>
      </c>
      <c r="K19" s="100"/>
      <c r="L19" s="82" t="s">
        <v>357</v>
      </c>
      <c r="M19" s="64">
        <f t="shared" si="0"/>
        <v>17186</v>
      </c>
      <c r="N19" s="64">
        <f t="shared" si="1"/>
        <v>17186</v>
      </c>
      <c r="O19" s="64">
        <f t="shared" si="2"/>
        <v>0</v>
      </c>
      <c r="P19" s="83"/>
      <c r="Q19" s="64">
        <f t="shared" si="3"/>
        <v>244750</v>
      </c>
      <c r="R19" s="64">
        <f t="shared" si="4"/>
        <v>197002</v>
      </c>
      <c r="S19" s="84">
        <f t="shared" si="5"/>
        <v>47748</v>
      </c>
      <c r="T19" s="101"/>
    </row>
    <row r="20" spans="1:20" ht="15">
      <c r="A20" s="25" t="s">
        <v>517</v>
      </c>
      <c r="B20" s="47">
        <v>9400</v>
      </c>
      <c r="C20" s="47">
        <v>0</v>
      </c>
      <c r="D20" s="47">
        <v>9400</v>
      </c>
      <c r="E20" s="47">
        <v>80068</v>
      </c>
      <c r="F20" s="47">
        <v>47821</v>
      </c>
      <c r="G20" s="47">
        <v>32247</v>
      </c>
      <c r="K20" s="100"/>
      <c r="L20" s="82" t="s">
        <v>517</v>
      </c>
      <c r="M20" s="64">
        <f t="shared" si="0"/>
        <v>9400</v>
      </c>
      <c r="N20" s="64">
        <f t="shared" si="1"/>
        <v>0</v>
      </c>
      <c r="O20" s="64">
        <f t="shared" si="2"/>
        <v>9400</v>
      </c>
      <c r="P20" s="83"/>
      <c r="Q20" s="64">
        <f t="shared" si="3"/>
        <v>80068</v>
      </c>
      <c r="R20" s="64">
        <f t="shared" si="4"/>
        <v>47821</v>
      </c>
      <c r="S20" s="84">
        <f t="shared" si="5"/>
        <v>32247</v>
      </c>
      <c r="T20" s="101"/>
    </row>
    <row r="21" spans="1:20" ht="15">
      <c r="A21" s="25" t="s">
        <v>634</v>
      </c>
      <c r="B21" s="47">
        <v>3881</v>
      </c>
      <c r="C21" s="47">
        <v>3461</v>
      </c>
      <c r="D21" s="47">
        <v>420</v>
      </c>
      <c r="E21" s="47">
        <v>143846</v>
      </c>
      <c r="F21" s="47">
        <v>86192</v>
      </c>
      <c r="G21" s="47">
        <v>57654</v>
      </c>
      <c r="K21" s="100"/>
      <c r="L21" s="82" t="s">
        <v>634</v>
      </c>
      <c r="M21" s="64">
        <f t="shared" si="0"/>
        <v>3881</v>
      </c>
      <c r="N21" s="64">
        <f t="shared" si="1"/>
        <v>3461</v>
      </c>
      <c r="O21" s="64">
        <f t="shared" si="2"/>
        <v>420</v>
      </c>
      <c r="P21" s="83"/>
      <c r="Q21" s="64">
        <f t="shared" si="3"/>
        <v>143846</v>
      </c>
      <c r="R21" s="64">
        <f t="shared" si="4"/>
        <v>86192</v>
      </c>
      <c r="S21" s="84">
        <f t="shared" si="5"/>
        <v>57654</v>
      </c>
      <c r="T21" s="101"/>
    </row>
    <row r="22" spans="1:20" ht="15">
      <c r="A22" s="25" t="s">
        <v>732</v>
      </c>
      <c r="B22" s="47">
        <v>11856</v>
      </c>
      <c r="C22" s="47">
        <v>2052</v>
      </c>
      <c r="D22" s="47">
        <v>9804</v>
      </c>
      <c r="E22" s="47">
        <v>41966</v>
      </c>
      <c r="F22" s="47">
        <v>32162</v>
      </c>
      <c r="G22" s="47">
        <v>9804</v>
      </c>
      <c r="K22" s="100"/>
      <c r="L22" s="82" t="s">
        <v>732</v>
      </c>
      <c r="M22" s="64">
        <f t="shared" si="0"/>
        <v>11856</v>
      </c>
      <c r="N22" s="64">
        <f t="shared" si="1"/>
        <v>2052</v>
      </c>
      <c r="O22" s="64">
        <f t="shared" si="2"/>
        <v>9804</v>
      </c>
      <c r="P22" s="83"/>
      <c r="Q22" s="64">
        <f t="shared" si="3"/>
        <v>41966</v>
      </c>
      <c r="R22" s="64">
        <f t="shared" si="4"/>
        <v>32162</v>
      </c>
      <c r="S22" s="84">
        <f t="shared" si="5"/>
        <v>9804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22762</v>
      </c>
      <c r="F23" s="47">
        <v>21681</v>
      </c>
      <c r="G23" s="47">
        <v>1081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22762</v>
      </c>
      <c r="R23" s="64">
        <f t="shared" si="4"/>
        <v>21681</v>
      </c>
      <c r="S23" s="84">
        <f t="shared" si="5"/>
        <v>1081</v>
      </c>
      <c r="T23" s="101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233053</v>
      </c>
      <c r="F24" s="47">
        <v>105503</v>
      </c>
      <c r="G24" s="47">
        <v>127550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233053</v>
      </c>
      <c r="R24" s="64">
        <f t="shared" si="4"/>
        <v>105503</v>
      </c>
      <c r="S24" s="84">
        <f t="shared" si="5"/>
        <v>127550</v>
      </c>
      <c r="T24" s="10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18746</v>
      </c>
      <c r="F25" s="47">
        <v>18429</v>
      </c>
      <c r="G25" s="47">
        <v>317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18746</v>
      </c>
      <c r="R25" s="64">
        <f t="shared" si="4"/>
        <v>18429</v>
      </c>
      <c r="S25" s="84">
        <f t="shared" si="5"/>
        <v>317</v>
      </c>
      <c r="T25" s="101"/>
    </row>
    <row r="26" spans="1:20" ht="15">
      <c r="A26" s="25" t="s">
        <v>988</v>
      </c>
      <c r="B26" s="47">
        <v>34000</v>
      </c>
      <c r="C26" s="47">
        <v>34000</v>
      </c>
      <c r="D26" s="47">
        <v>0</v>
      </c>
      <c r="E26" s="47">
        <v>224876</v>
      </c>
      <c r="F26" s="47">
        <v>174086</v>
      </c>
      <c r="G26" s="47">
        <v>50790</v>
      </c>
      <c r="K26" s="100"/>
      <c r="L26" s="82" t="s">
        <v>988</v>
      </c>
      <c r="M26" s="64">
        <f t="shared" si="0"/>
        <v>34000</v>
      </c>
      <c r="N26" s="64">
        <f t="shared" si="1"/>
        <v>34000</v>
      </c>
      <c r="O26" s="64">
        <f t="shared" si="2"/>
        <v>0</v>
      </c>
      <c r="P26" s="83"/>
      <c r="Q26" s="64">
        <f t="shared" si="3"/>
        <v>224876</v>
      </c>
      <c r="R26" s="64">
        <f t="shared" si="4"/>
        <v>174086</v>
      </c>
      <c r="S26" s="84">
        <f t="shared" si="5"/>
        <v>50790</v>
      </c>
      <c r="T26" s="101"/>
    </row>
    <row r="27" spans="1:20" ht="15">
      <c r="A27" s="25" t="s">
        <v>1053</v>
      </c>
      <c r="B27" s="47">
        <v>24996</v>
      </c>
      <c r="C27" s="47">
        <v>24996</v>
      </c>
      <c r="D27" s="47">
        <v>0</v>
      </c>
      <c r="E27" s="47">
        <v>103649</v>
      </c>
      <c r="F27" s="47">
        <v>103332</v>
      </c>
      <c r="G27" s="47">
        <v>317</v>
      </c>
      <c r="K27" s="100"/>
      <c r="L27" s="82" t="s">
        <v>1053</v>
      </c>
      <c r="M27" s="64">
        <f t="shared" si="0"/>
        <v>24996</v>
      </c>
      <c r="N27" s="64">
        <f t="shared" si="1"/>
        <v>24996</v>
      </c>
      <c r="O27" s="64">
        <f t="shared" si="2"/>
        <v>0</v>
      </c>
      <c r="P27" s="83"/>
      <c r="Q27" s="64">
        <f t="shared" si="3"/>
        <v>103649</v>
      </c>
      <c r="R27" s="64">
        <f t="shared" si="4"/>
        <v>103332</v>
      </c>
      <c r="S27" s="84">
        <f t="shared" si="5"/>
        <v>317</v>
      </c>
      <c r="T27" s="101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120567</v>
      </c>
      <c r="F28" s="47">
        <v>120567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120567</v>
      </c>
      <c r="R28" s="64">
        <f t="shared" si="4"/>
        <v>120567</v>
      </c>
      <c r="S28" s="84">
        <f t="shared" si="5"/>
        <v>0</v>
      </c>
      <c r="T28" s="101"/>
    </row>
    <row r="29" spans="1:20" ht="15">
      <c r="A29" s="25" t="s">
        <v>1709</v>
      </c>
      <c r="B29" s="26">
        <f aca="true" t="shared" si="6" ref="B29:G29">SUM(B7:B28)</f>
        <v>353286</v>
      </c>
      <c r="C29" s="26">
        <f t="shared" si="6"/>
        <v>323816</v>
      </c>
      <c r="D29" s="26">
        <f t="shared" si="6"/>
        <v>29470</v>
      </c>
      <c r="E29" s="26">
        <f t="shared" si="6"/>
        <v>3396598</v>
      </c>
      <c r="F29" s="26">
        <f t="shared" si="6"/>
        <v>2846143</v>
      </c>
      <c r="G29" s="26">
        <f t="shared" si="6"/>
        <v>550455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353286</v>
      </c>
      <c r="N30" s="86">
        <f>SUM(N7:N28)</f>
        <v>323816</v>
      </c>
      <c r="O30" s="86">
        <f>SUM(O7:O28)</f>
        <v>29470</v>
      </c>
      <c r="P30" s="87"/>
      <c r="Q30" s="86">
        <f>SUM(Q7:Q28)</f>
        <v>3396598</v>
      </c>
      <c r="R30" s="86">
        <f>SUM(R7:R28)</f>
        <v>2846143</v>
      </c>
      <c r="S30" s="88">
        <f>SUM(S7:S28)</f>
        <v>550455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1970</v>
      </c>
      <c r="M32" s="158">
        <v>337893</v>
      </c>
      <c r="N32" s="158">
        <v>254666</v>
      </c>
      <c r="O32" s="158">
        <v>83227</v>
      </c>
      <c r="P32" s="160"/>
      <c r="Q32" s="158">
        <v>4354883</v>
      </c>
      <c r="R32" s="158">
        <v>3652306</v>
      </c>
      <c r="S32" s="158">
        <v>702577</v>
      </c>
      <c r="T32" s="159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1886</v>
      </c>
      <c r="B1"/>
      <c r="D1"/>
      <c r="F1"/>
    </row>
    <row r="2" spans="1:22" s="12" customFormat="1" ht="12.75">
      <c r="A2" s="12" t="s">
        <v>1887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6955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5041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8651</v>
      </c>
      <c r="G8" s="17">
        <f aca="true" t="shared" si="1" ref="G8:T8">SUM(G54:G123)</f>
        <v>30031</v>
      </c>
      <c r="H8" s="17">
        <f t="shared" si="1"/>
        <v>0</v>
      </c>
      <c r="I8" s="17">
        <f t="shared" si="1"/>
        <v>1848</v>
      </c>
      <c r="J8" s="17">
        <f t="shared" si="1"/>
        <v>14065</v>
      </c>
      <c r="K8" s="17">
        <f t="shared" si="1"/>
        <v>0</v>
      </c>
      <c r="L8" s="17">
        <f t="shared" si="1"/>
        <v>0</v>
      </c>
      <c r="M8" s="17">
        <f t="shared" si="1"/>
        <v>50719</v>
      </c>
      <c r="N8" s="17">
        <f t="shared" si="1"/>
        <v>218</v>
      </c>
      <c r="O8" s="17">
        <f t="shared" si="1"/>
        <v>7034</v>
      </c>
      <c r="P8" s="17">
        <f t="shared" si="1"/>
        <v>0</v>
      </c>
      <c r="Q8" s="17">
        <f t="shared" si="1"/>
        <v>0</v>
      </c>
      <c r="R8" s="17">
        <f t="shared" si="1"/>
        <v>115970</v>
      </c>
      <c r="S8" s="17">
        <f t="shared" si="1"/>
        <v>0</v>
      </c>
      <c r="T8" s="17">
        <f t="shared" si="1"/>
        <v>24902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22192</v>
      </c>
      <c r="G9" s="17">
        <f aca="true" t="shared" si="2" ref="G9:T9">SUM(G124:G163)</f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53011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17594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774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17615</v>
      </c>
      <c r="K10" s="17">
        <f t="shared" si="3"/>
        <v>0</v>
      </c>
      <c r="L10" s="17">
        <f t="shared" si="3"/>
        <v>0</v>
      </c>
      <c r="M10" s="17">
        <f t="shared" si="3"/>
        <v>23112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35250</v>
      </c>
      <c r="T10" s="17">
        <f t="shared" si="3"/>
        <v>2488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22698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2104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2856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384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170838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24020</v>
      </c>
      <c r="K13" s="17">
        <f t="shared" si="6"/>
        <v>0</v>
      </c>
      <c r="L13" s="17">
        <f t="shared" si="6"/>
        <v>0</v>
      </c>
      <c r="M13" s="17">
        <f t="shared" si="6"/>
        <v>250270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400</v>
      </c>
      <c r="T13" s="17">
        <f t="shared" si="6"/>
        <v>2404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6000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1986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11508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1200</v>
      </c>
      <c r="T14" s="17">
        <f t="shared" si="7"/>
        <v>2808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1298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69640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124296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7101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12561</v>
      </c>
      <c r="G17" s="17">
        <f aca="true" t="shared" si="10" ref="G17:T17">SUM(G315:G327)</f>
        <v>161858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5592</v>
      </c>
      <c r="T17" s="17">
        <f t="shared" si="10"/>
        <v>4425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32313</v>
      </c>
      <c r="H18" s="17">
        <f t="shared" si="11"/>
        <v>0</v>
      </c>
      <c r="I18" s="17">
        <f t="shared" si="11"/>
        <v>0</v>
      </c>
      <c r="J18" s="17">
        <f t="shared" si="11"/>
        <v>2402</v>
      </c>
      <c r="K18" s="17">
        <f t="shared" si="11"/>
        <v>0</v>
      </c>
      <c r="L18" s="17">
        <f t="shared" si="11"/>
        <v>0</v>
      </c>
      <c r="M18" s="17">
        <f t="shared" si="11"/>
        <v>10756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6419</v>
      </c>
      <c r="T18" s="17">
        <f t="shared" si="11"/>
        <v>682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17186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26596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5100</v>
      </c>
      <c r="Q19" s="17">
        <f t="shared" si="12"/>
        <v>0</v>
      </c>
      <c r="R19" s="17">
        <f t="shared" si="12"/>
        <v>0</v>
      </c>
      <c r="S19" s="17">
        <f t="shared" si="12"/>
        <v>1362</v>
      </c>
      <c r="T19" s="17">
        <f t="shared" si="12"/>
        <v>9457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9400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101568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1608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3881</v>
      </c>
      <c r="G21" s="17">
        <f aca="true" t="shared" si="14" ref="G21:T21">SUM(G445:G477)</f>
        <v>8210</v>
      </c>
      <c r="H21" s="17">
        <f t="shared" si="14"/>
        <v>0</v>
      </c>
      <c r="I21" s="17">
        <f t="shared" si="14"/>
        <v>0</v>
      </c>
      <c r="J21" s="17">
        <f t="shared" si="14"/>
        <v>24276</v>
      </c>
      <c r="K21" s="17">
        <f t="shared" si="14"/>
        <v>0</v>
      </c>
      <c r="L21" s="17">
        <f t="shared" si="14"/>
        <v>425</v>
      </c>
      <c r="M21" s="17">
        <f t="shared" si="14"/>
        <v>77169</v>
      </c>
      <c r="N21" s="17">
        <f t="shared" si="14"/>
        <v>0</v>
      </c>
      <c r="O21" s="17">
        <f t="shared" si="14"/>
        <v>5500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3500</v>
      </c>
      <c r="T21" s="17">
        <f t="shared" si="14"/>
        <v>18379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11856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38530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6803</v>
      </c>
      <c r="S22" s="17">
        <f t="shared" si="15"/>
        <v>766434</v>
      </c>
      <c r="T22" s="17">
        <f t="shared" si="15"/>
        <v>1013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6340</v>
      </c>
      <c r="T23" s="17">
        <f t="shared" si="16"/>
        <v>7140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12500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24876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28774</v>
      </c>
      <c r="T24" s="17">
        <f t="shared" si="17"/>
        <v>6778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8400</v>
      </c>
      <c r="T25" s="17">
        <f t="shared" si="18"/>
        <v>8163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34000</v>
      </c>
      <c r="G26" s="17">
        <f aca="true" t="shared" si="19" ref="G26:T26">SUM(G554:G574)</f>
        <v>11985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4864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38400</v>
      </c>
      <c r="T26" s="17">
        <f t="shared" si="19"/>
        <v>2093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24996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2925</v>
      </c>
      <c r="R27" s="17">
        <f t="shared" si="20"/>
        <v>0</v>
      </c>
      <c r="S27" s="17">
        <f t="shared" si="20"/>
        <v>4860</v>
      </c>
      <c r="T27" s="17">
        <f t="shared" si="20"/>
        <v>1700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351172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353286</v>
      </c>
      <c r="G29" s="17">
        <f aca="true" t="shared" si="22" ref="G29:T29">SUM(G7:G28)</f>
        <v>384050</v>
      </c>
      <c r="H29" s="17">
        <f t="shared" si="22"/>
        <v>0</v>
      </c>
      <c r="I29" s="17">
        <f t="shared" si="22"/>
        <v>3834</v>
      </c>
      <c r="J29" s="17">
        <f t="shared" si="22"/>
        <v>108974</v>
      </c>
      <c r="K29" s="17">
        <f t="shared" si="22"/>
        <v>0</v>
      </c>
      <c r="L29" s="17">
        <f t="shared" si="22"/>
        <v>425</v>
      </c>
      <c r="M29" s="17">
        <f t="shared" si="22"/>
        <v>716024</v>
      </c>
      <c r="N29" s="17">
        <f t="shared" si="22"/>
        <v>218</v>
      </c>
      <c r="O29" s="17">
        <f t="shared" si="22"/>
        <v>12534</v>
      </c>
      <c r="P29" s="17">
        <f t="shared" si="22"/>
        <v>5100</v>
      </c>
      <c r="Q29" s="17">
        <f t="shared" si="22"/>
        <v>2925</v>
      </c>
      <c r="R29" s="17">
        <f t="shared" si="22"/>
        <v>122773</v>
      </c>
      <c r="S29" s="17">
        <f t="shared" si="22"/>
        <v>1258104</v>
      </c>
      <c r="T29" s="17">
        <f t="shared" si="22"/>
        <v>126264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1853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1853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1853</v>
      </c>
      <c r="W33" s="59"/>
      <c r="X33" s="46"/>
      <c r="Y33" s="4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1853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</v>
      </c>
      <c r="T35" s="64">
        <v>3</v>
      </c>
      <c r="U35" s="33"/>
      <c r="V35" s="161" t="s">
        <v>1888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1853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1853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6955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1853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2016</v>
      </c>
      <c r="U39" s="33"/>
      <c r="V39" s="161" t="s">
        <v>1888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1853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1853</v>
      </c>
      <c r="W41" s="59"/>
      <c r="X41" s="46"/>
      <c r="Y41" s="27"/>
      <c r="Z41" s="47"/>
      <c r="AA41" s="27"/>
      <c r="AB41" s="27"/>
      <c r="AC41" s="4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770</v>
      </c>
      <c r="U42" s="33"/>
      <c r="V42" s="161" t="s">
        <v>1853</v>
      </c>
      <c r="W42" s="59"/>
      <c r="X42" s="46"/>
      <c r="Y42" s="27"/>
      <c r="Z42" s="47"/>
      <c r="AA42" s="27"/>
      <c r="AB42" s="4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1853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1888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1888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4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1853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1" t="s">
        <v>1853</v>
      </c>
      <c r="W47" s="59"/>
      <c r="X47" s="46"/>
      <c r="Y47" s="4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340</v>
      </c>
      <c r="U48" s="33"/>
      <c r="V48" s="161" t="s">
        <v>1888</v>
      </c>
      <c r="W48" s="59"/>
      <c r="X48" s="46"/>
      <c r="Y48" s="4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1853</v>
      </c>
      <c r="W49" s="59"/>
      <c r="X49" s="46"/>
      <c r="Y49" s="27"/>
      <c r="Z49" s="27"/>
      <c r="AA49" s="27"/>
      <c r="AB49" s="27"/>
      <c r="AC49" s="27"/>
      <c r="AD49" s="27"/>
      <c r="AE49" s="27"/>
      <c r="AF49" s="4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1853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140</v>
      </c>
      <c r="U51" s="33"/>
      <c r="V51" s="161" t="s">
        <v>1853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1772</v>
      </c>
      <c r="U52" s="33"/>
      <c r="V52" s="161" t="s">
        <v>1888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4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1853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1888</v>
      </c>
      <c r="W54" s="59"/>
      <c r="X54" s="46"/>
      <c r="Y54" s="27"/>
      <c r="Z54" s="27"/>
      <c r="AA54" s="27"/>
      <c r="AB54" s="27"/>
      <c r="AC54" s="4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1888</v>
      </c>
      <c r="W55" s="59"/>
      <c r="X55" s="46"/>
      <c r="Y55" s="4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1217</v>
      </c>
      <c r="U56" s="33"/>
      <c r="V56" s="161" t="s">
        <v>1853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47"/>
      <c r="AH56" s="27"/>
      <c r="AI56" s="27"/>
      <c r="AJ56" s="27"/>
      <c r="AK56" s="27"/>
      <c r="AL56" s="27"/>
      <c r="AM56" s="2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1888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1888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1853</v>
      </c>
      <c r="W59" s="59"/>
      <c r="X59" s="46"/>
      <c r="Y59" s="4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1853</v>
      </c>
      <c r="W60" s="59"/>
      <c r="X60" s="46"/>
      <c r="Y60" s="27"/>
      <c r="Z60" s="27"/>
      <c r="AA60" s="27"/>
      <c r="AB60" s="27"/>
      <c r="AC60" s="27"/>
      <c r="AD60" s="27"/>
      <c r="AE60" s="27"/>
      <c r="AF60" s="4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1853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1853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2" t="s">
        <v>1715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2" t="s">
        <v>1715</v>
      </c>
      <c r="W64" s="59"/>
      <c r="X64" s="46"/>
      <c r="Y64" s="27"/>
      <c r="Z64" s="4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1853</v>
      </c>
      <c r="W65" s="59"/>
      <c r="X65" s="46"/>
      <c r="Y65" s="47"/>
      <c r="Z65" s="27"/>
      <c r="AA65" s="27"/>
      <c r="AB65" s="27"/>
      <c r="AC65" s="27"/>
      <c r="AD65" s="27"/>
      <c r="AE65" s="27"/>
      <c r="AF65" s="4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31675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1853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1853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1853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1853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31</v>
      </c>
      <c r="H70" s="64">
        <v>0</v>
      </c>
      <c r="I70" s="64">
        <v>0</v>
      </c>
      <c r="J70" s="64">
        <v>3525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1853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1853</v>
      </c>
      <c r="W71" s="59"/>
      <c r="X71" s="46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1888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1853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30000</v>
      </c>
      <c r="H74" s="64">
        <v>0</v>
      </c>
      <c r="I74" s="64">
        <v>1848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1853</v>
      </c>
      <c r="W74" s="59"/>
      <c r="X74" s="46"/>
      <c r="Y74" s="27"/>
      <c r="Z74" s="27"/>
      <c r="AA74" s="27"/>
      <c r="AB74" s="27"/>
      <c r="AC74" s="47"/>
      <c r="AD74" s="27"/>
      <c r="AE74" s="27"/>
      <c r="AF74" s="27"/>
      <c r="AG74" s="27"/>
      <c r="AH74" s="27"/>
      <c r="AI74" s="27"/>
      <c r="AJ74" s="27"/>
      <c r="AK74" s="27"/>
      <c r="AL74" s="4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360</v>
      </c>
      <c r="U75" s="33"/>
      <c r="V75" s="161" t="s">
        <v>1853</v>
      </c>
      <c r="W75" s="59"/>
      <c r="X75" s="46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3010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1888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7034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1853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1888</v>
      </c>
      <c r="W78" s="59"/>
      <c r="X78" s="46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1853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1888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1853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1853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1" t="s">
        <v>1888</v>
      </c>
      <c r="W83" s="59"/>
      <c r="X83" s="46"/>
      <c r="Y83" s="27"/>
      <c r="Z83" s="4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5384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1853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1888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4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 t="s">
        <v>1715</v>
      </c>
      <c r="G86" s="64" t="s">
        <v>1715</v>
      </c>
      <c r="H86" s="64" t="s">
        <v>1715</v>
      </c>
      <c r="I86" s="64" t="s">
        <v>1715</v>
      </c>
      <c r="J86" s="64" t="s">
        <v>1715</v>
      </c>
      <c r="K86" s="64" t="s">
        <v>1715</v>
      </c>
      <c r="L86" s="64" t="s">
        <v>1715</v>
      </c>
      <c r="M86" s="64" t="s">
        <v>1715</v>
      </c>
      <c r="N86" s="64" t="s">
        <v>1715</v>
      </c>
      <c r="O86" s="64" t="s">
        <v>1715</v>
      </c>
      <c r="P86" s="64" t="s">
        <v>1715</v>
      </c>
      <c r="Q86" s="64" t="s">
        <v>1715</v>
      </c>
      <c r="R86" s="64" t="s">
        <v>1715</v>
      </c>
      <c r="S86" s="64" t="s">
        <v>1715</v>
      </c>
      <c r="T86" s="64" t="s">
        <v>1715</v>
      </c>
      <c r="U86" s="33"/>
      <c r="V86" s="162" t="s">
        <v>1715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127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51</v>
      </c>
      <c r="U87" s="33"/>
      <c r="V87" s="161" t="s">
        <v>1853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1853</v>
      </c>
      <c r="W88" s="59"/>
      <c r="X88" s="46"/>
      <c r="Y88" s="47"/>
      <c r="Z88" s="27"/>
      <c r="AA88" s="27"/>
      <c r="AB88" s="27"/>
      <c r="AC88" s="47"/>
      <c r="AD88" s="27"/>
      <c r="AE88" s="27"/>
      <c r="AF88" s="47"/>
      <c r="AG88" s="27"/>
      <c r="AH88" s="27"/>
      <c r="AI88" s="2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19044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1" t="s">
        <v>1853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1853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1853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1853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1853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1853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23015</v>
      </c>
      <c r="U95" s="33"/>
      <c r="V95" s="161" t="s">
        <v>1888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7"/>
      <c r="AM95" s="2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1853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165</v>
      </c>
      <c r="U97" s="33"/>
      <c r="V97" s="161" t="s">
        <v>1888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1888</v>
      </c>
      <c r="W98" s="59"/>
      <c r="X98" s="46"/>
      <c r="Y98" s="27"/>
      <c r="Z98" s="27"/>
      <c r="AA98" s="27"/>
      <c r="AB98" s="4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115970</v>
      </c>
      <c r="S99" s="64">
        <v>0</v>
      </c>
      <c r="T99" s="64">
        <v>0</v>
      </c>
      <c r="U99" s="33"/>
      <c r="V99" s="161" t="s">
        <v>1853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1853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2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1853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1853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1853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1853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1853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1853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1853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1853</v>
      </c>
      <c r="W108" s="59"/>
      <c r="X108" s="46"/>
      <c r="Y108" s="27"/>
      <c r="Z108" s="4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1853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92</v>
      </c>
      <c r="U110" s="33"/>
      <c r="V110" s="161" t="s">
        <v>1853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1853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1853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1853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10540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1853</v>
      </c>
      <c r="W114" s="59"/>
      <c r="X114" s="46"/>
      <c r="Y114" s="27"/>
      <c r="Z114" s="4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1853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1853</v>
      </c>
      <c r="W116" s="59"/>
      <c r="X116" s="46"/>
      <c r="Y116" s="47"/>
      <c r="Z116" s="4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130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1853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1853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1888</v>
      </c>
      <c r="W119" s="59"/>
      <c r="X119" s="46"/>
      <c r="Y119" s="27"/>
      <c r="Z119" s="4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1853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4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1853</v>
      </c>
      <c r="W121" s="59"/>
      <c r="X121" s="46"/>
      <c r="Y121" s="27"/>
      <c r="Z121" s="27"/>
      <c r="AA121" s="27"/>
      <c r="AB121" s="27"/>
      <c r="AC121" s="4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218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1853</v>
      </c>
      <c r="W122" s="59"/>
      <c r="X122" s="46"/>
      <c r="Y122" s="47"/>
      <c r="Z122" s="4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1888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1853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1853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1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33"/>
      <c r="V126" s="161" t="s">
        <v>1888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1853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1853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1853</v>
      </c>
      <c r="W129" s="59"/>
      <c r="X129" s="46"/>
      <c r="Y129" s="27"/>
      <c r="Z129" s="27"/>
      <c r="AA129" s="27"/>
      <c r="AB129" s="27"/>
      <c r="AC129" s="4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1262</v>
      </c>
      <c r="U130" s="33"/>
      <c r="V130" s="161" t="s">
        <v>1853</v>
      </c>
      <c r="W130" s="59"/>
      <c r="X130" s="46"/>
      <c r="Y130" s="4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1888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47"/>
      <c r="AJ131" s="27"/>
      <c r="AK131" s="27"/>
      <c r="AL131" s="27"/>
      <c r="AM131" s="2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1888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1853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1888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1920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1853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10465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1888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1888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2000</v>
      </c>
      <c r="U138" s="33"/>
      <c r="V138" s="161" t="s">
        <v>1853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1853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1853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2912</v>
      </c>
      <c r="U141" s="33"/>
      <c r="V141" s="161" t="s">
        <v>1853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47"/>
      <c r="AG141" s="27"/>
      <c r="AH141" s="27"/>
      <c r="AI141" s="27"/>
      <c r="AJ141" s="27"/>
      <c r="AK141" s="27"/>
      <c r="AL141" s="27"/>
      <c r="AM141" s="2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20191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1853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4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1853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1853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1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424</v>
      </c>
      <c r="U145" s="33"/>
      <c r="V145" s="161" t="s">
        <v>1853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4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1853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4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80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18000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1380</v>
      </c>
      <c r="U147" s="33"/>
      <c r="V147" s="161" t="s">
        <v>1853</v>
      </c>
      <c r="W147" s="59"/>
      <c r="X147" s="46"/>
      <c r="Y147" s="4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1853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1888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1888</v>
      </c>
      <c r="W150" s="59"/>
      <c r="X150" s="46"/>
      <c r="Y150" s="27"/>
      <c r="Z150" s="27"/>
      <c r="AA150" s="27"/>
      <c r="AB150" s="27"/>
      <c r="AC150" s="27"/>
      <c r="AD150" s="27"/>
      <c r="AE150" s="47"/>
      <c r="AF150" s="47"/>
      <c r="AG150" s="27"/>
      <c r="AH150" s="27"/>
      <c r="AI150" s="27"/>
      <c r="AJ150" s="27"/>
      <c r="AK150" s="27"/>
      <c r="AL150" s="4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140</v>
      </c>
      <c r="U151" s="33"/>
      <c r="V151" s="161" t="s">
        <v>1853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2400</v>
      </c>
      <c r="U152" s="33"/>
      <c r="V152" s="161" t="s">
        <v>1853</v>
      </c>
      <c r="W152" s="59"/>
      <c r="X152" s="46"/>
      <c r="Y152" s="27"/>
      <c r="Z152" s="27"/>
      <c r="AA152" s="27"/>
      <c r="AB152" s="27"/>
      <c r="AC152" s="47"/>
      <c r="AD152" s="27"/>
      <c r="AE152" s="27"/>
      <c r="AF152" s="27"/>
      <c r="AG152" s="27"/>
      <c r="AH152" s="4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660</v>
      </c>
      <c r="U153" s="33"/>
      <c r="V153" s="161" t="s">
        <v>1853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1853</v>
      </c>
      <c r="W154" s="59"/>
      <c r="X154" s="46"/>
      <c r="Y154" s="4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1853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 t="s">
        <v>1715</v>
      </c>
      <c r="G156" s="64" t="s">
        <v>1715</v>
      </c>
      <c r="H156" s="64" t="s">
        <v>1715</v>
      </c>
      <c r="I156" s="64" t="s">
        <v>1715</v>
      </c>
      <c r="J156" s="64" t="s">
        <v>1715</v>
      </c>
      <c r="K156" s="64" t="s">
        <v>1715</v>
      </c>
      <c r="L156" s="64" t="s">
        <v>1715</v>
      </c>
      <c r="M156" s="64" t="s">
        <v>1715</v>
      </c>
      <c r="N156" s="64" t="s">
        <v>1715</v>
      </c>
      <c r="O156" s="64" t="s">
        <v>1715</v>
      </c>
      <c r="P156" s="64" t="s">
        <v>1715</v>
      </c>
      <c r="Q156" s="64" t="s">
        <v>1715</v>
      </c>
      <c r="R156" s="64" t="s">
        <v>1715</v>
      </c>
      <c r="S156" s="64" t="s">
        <v>1715</v>
      </c>
      <c r="T156" s="64" t="s">
        <v>1715</v>
      </c>
      <c r="U156" s="33"/>
      <c r="V156" s="162" t="s">
        <v>1715</v>
      </c>
      <c r="W156" s="59"/>
      <c r="X156" s="46"/>
      <c r="Y156" s="27"/>
      <c r="Z156" s="4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389</v>
      </c>
      <c r="U157" s="33"/>
      <c r="V157" s="161" t="s">
        <v>1853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5066</v>
      </c>
      <c r="U158" s="33"/>
      <c r="V158" s="161" t="s">
        <v>1888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1853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15652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1853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8894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1853</v>
      </c>
      <c r="W161" s="59"/>
      <c r="X161" s="46"/>
      <c r="Y161" s="27"/>
      <c r="Z161" s="27"/>
      <c r="AA161" s="27"/>
      <c r="AB161" s="27"/>
      <c r="AC161" s="47"/>
      <c r="AD161" s="27"/>
      <c r="AE161" s="27"/>
      <c r="AF161" s="4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960</v>
      </c>
      <c r="U162" s="33"/>
      <c r="V162" s="161" t="s">
        <v>1888</v>
      </c>
      <c r="W162" s="59"/>
      <c r="X162" s="46"/>
      <c r="Y162" s="4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1888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47"/>
      <c r="AL163" s="27"/>
      <c r="AM163" s="2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 t="s">
        <v>1715</v>
      </c>
      <c r="G164" s="64" t="s">
        <v>1715</v>
      </c>
      <c r="H164" s="64" t="s">
        <v>1715</v>
      </c>
      <c r="I164" s="64" t="s">
        <v>1715</v>
      </c>
      <c r="J164" s="64" t="s">
        <v>1715</v>
      </c>
      <c r="K164" s="64" t="s">
        <v>1715</v>
      </c>
      <c r="L164" s="64" t="s">
        <v>1715</v>
      </c>
      <c r="M164" s="64" t="s">
        <v>1715</v>
      </c>
      <c r="N164" s="64" t="s">
        <v>1715</v>
      </c>
      <c r="O164" s="64" t="s">
        <v>1715</v>
      </c>
      <c r="P164" s="64" t="s">
        <v>1715</v>
      </c>
      <c r="Q164" s="64" t="s">
        <v>1715</v>
      </c>
      <c r="R164" s="64" t="s">
        <v>1715</v>
      </c>
      <c r="S164" s="64" t="s">
        <v>1715</v>
      </c>
      <c r="T164" s="64" t="s">
        <v>1715</v>
      </c>
      <c r="U164" s="33"/>
      <c r="V164" s="162" t="s">
        <v>1715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33"/>
      <c r="V165" s="162" t="s">
        <v>1715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47"/>
      <c r="AM165" s="2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1853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1853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4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1853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1888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4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1853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4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1853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17615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35250</v>
      </c>
      <c r="T172" s="64">
        <v>160</v>
      </c>
      <c r="U172" s="33"/>
      <c r="V172" s="161" t="s">
        <v>1888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1853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4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1888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1853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1853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47"/>
      <c r="AG176" s="27"/>
      <c r="AH176" s="27"/>
      <c r="AI176" s="27"/>
      <c r="AJ176" s="27"/>
      <c r="AK176" s="27"/>
      <c r="AL176" s="4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1853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774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120</v>
      </c>
      <c r="U178" s="33"/>
      <c r="V178" s="161" t="s">
        <v>1888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4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1853</v>
      </c>
      <c r="W179" s="59"/>
      <c r="X179" s="46"/>
      <c r="Y179" s="27"/>
      <c r="Z179" s="4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1853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1853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1853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1853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1853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1853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1888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1853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1853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1888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4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192</v>
      </c>
      <c r="U190" s="33"/>
      <c r="V190" s="161" t="s">
        <v>1888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1853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2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1853</v>
      </c>
      <c r="W193" s="59"/>
      <c r="X193" s="46"/>
      <c r="Y193" s="27"/>
      <c r="Z193" s="4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1853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4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1853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1821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1888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576</v>
      </c>
      <c r="U198" s="33"/>
      <c r="V198" s="161" t="s">
        <v>1853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23112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1440</v>
      </c>
      <c r="U199" s="33"/>
      <c r="V199" s="161" t="s">
        <v>1853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47"/>
      <c r="AK199" s="27"/>
      <c r="AL199" s="27"/>
      <c r="AM199" s="2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2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120</v>
      </c>
      <c r="U201" s="33"/>
      <c r="V201" s="161" t="s">
        <v>1853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1853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47"/>
      <c r="AM202" s="2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1853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1853</v>
      </c>
      <c r="W204" s="59"/>
      <c r="X204" s="46"/>
      <c r="Y204" s="4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472</v>
      </c>
      <c r="U205" s="33"/>
      <c r="V205" s="161" t="s">
        <v>1853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1853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47"/>
      <c r="AM206" s="2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1853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1888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22698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1853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4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1888</v>
      </c>
      <c r="W210" s="59"/>
      <c r="X210" s="46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1512</v>
      </c>
      <c r="U211" s="33"/>
      <c r="V211" s="161" t="s">
        <v>1853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1853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1853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1853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1853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1888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2856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1888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1853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 t="s">
        <v>1715</v>
      </c>
      <c r="G219" s="64" t="s">
        <v>1715</v>
      </c>
      <c r="H219" s="64" t="s">
        <v>1715</v>
      </c>
      <c r="I219" s="64" t="s">
        <v>1715</v>
      </c>
      <c r="J219" s="64" t="s">
        <v>1715</v>
      </c>
      <c r="K219" s="64" t="s">
        <v>1715</v>
      </c>
      <c r="L219" s="64" t="s">
        <v>1715</v>
      </c>
      <c r="M219" s="64" t="s">
        <v>1715</v>
      </c>
      <c r="N219" s="64" t="s">
        <v>1715</v>
      </c>
      <c r="O219" s="64" t="s">
        <v>1715</v>
      </c>
      <c r="P219" s="64" t="s">
        <v>1715</v>
      </c>
      <c r="Q219" s="64" t="s">
        <v>1715</v>
      </c>
      <c r="R219" s="64" t="s">
        <v>1715</v>
      </c>
      <c r="S219" s="64" t="s">
        <v>1715</v>
      </c>
      <c r="T219" s="64" t="s">
        <v>1715</v>
      </c>
      <c r="U219" s="33"/>
      <c r="V219" s="162" t="s">
        <v>1715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1853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 t="s">
        <v>1715</v>
      </c>
      <c r="G221" s="64" t="s">
        <v>1715</v>
      </c>
      <c r="H221" s="64" t="s">
        <v>1715</v>
      </c>
      <c r="I221" s="64" t="s">
        <v>1715</v>
      </c>
      <c r="J221" s="64" t="s">
        <v>1715</v>
      </c>
      <c r="K221" s="64" t="s">
        <v>1715</v>
      </c>
      <c r="L221" s="64" t="s">
        <v>1715</v>
      </c>
      <c r="M221" s="64" t="s">
        <v>1715</v>
      </c>
      <c r="N221" s="64" t="s">
        <v>1715</v>
      </c>
      <c r="O221" s="64" t="s">
        <v>1715</v>
      </c>
      <c r="P221" s="64" t="s">
        <v>1715</v>
      </c>
      <c r="Q221" s="64" t="s">
        <v>1715</v>
      </c>
      <c r="R221" s="64" t="s">
        <v>1715</v>
      </c>
      <c r="S221" s="64" t="s">
        <v>1715</v>
      </c>
      <c r="T221" s="64" t="s">
        <v>1715</v>
      </c>
      <c r="U221" s="33"/>
      <c r="V221" s="162" t="s">
        <v>1715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1853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1853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1853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384</v>
      </c>
      <c r="U225" s="33"/>
      <c r="V225" s="161" t="s">
        <v>1853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 t="s">
        <v>1715</v>
      </c>
      <c r="G226" s="64" t="s">
        <v>1715</v>
      </c>
      <c r="H226" s="64" t="s">
        <v>1715</v>
      </c>
      <c r="I226" s="64" t="s">
        <v>1715</v>
      </c>
      <c r="J226" s="64" t="s">
        <v>1715</v>
      </c>
      <c r="K226" s="64" t="s">
        <v>1715</v>
      </c>
      <c r="L226" s="64" t="s">
        <v>1715</v>
      </c>
      <c r="M226" s="64" t="s">
        <v>1715</v>
      </c>
      <c r="N226" s="64" t="s">
        <v>1715</v>
      </c>
      <c r="O226" s="64" t="s">
        <v>1715</v>
      </c>
      <c r="P226" s="64" t="s">
        <v>1715</v>
      </c>
      <c r="Q226" s="64" t="s">
        <v>1715</v>
      </c>
      <c r="R226" s="64" t="s">
        <v>1715</v>
      </c>
      <c r="S226" s="64" t="s">
        <v>1715</v>
      </c>
      <c r="T226" s="64" t="s">
        <v>1715</v>
      </c>
      <c r="U226" s="33"/>
      <c r="V226" s="162" t="s">
        <v>1715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2" t="s">
        <v>1715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 t="s">
        <v>1715</v>
      </c>
      <c r="G228" s="64" t="s">
        <v>1715</v>
      </c>
      <c r="H228" s="64" t="s">
        <v>1715</v>
      </c>
      <c r="I228" s="64" t="s">
        <v>1715</v>
      </c>
      <c r="J228" s="64" t="s">
        <v>1715</v>
      </c>
      <c r="K228" s="64" t="s">
        <v>1715</v>
      </c>
      <c r="L228" s="64" t="s">
        <v>1715</v>
      </c>
      <c r="M228" s="64" t="s">
        <v>1715</v>
      </c>
      <c r="N228" s="64" t="s">
        <v>1715</v>
      </c>
      <c r="O228" s="64" t="s">
        <v>1715</v>
      </c>
      <c r="P228" s="64" t="s">
        <v>1715</v>
      </c>
      <c r="Q228" s="64" t="s">
        <v>1715</v>
      </c>
      <c r="R228" s="64" t="s">
        <v>1715</v>
      </c>
      <c r="S228" s="64" t="s">
        <v>1715</v>
      </c>
      <c r="T228" s="64" t="s">
        <v>1715</v>
      </c>
      <c r="U228" s="33"/>
      <c r="V228" s="162" t="s">
        <v>1715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 t="s">
        <v>1715</v>
      </c>
      <c r="G229" s="64" t="s">
        <v>1715</v>
      </c>
      <c r="H229" s="64" t="s">
        <v>1715</v>
      </c>
      <c r="I229" s="64" t="s">
        <v>1715</v>
      </c>
      <c r="J229" s="64" t="s">
        <v>1715</v>
      </c>
      <c r="K229" s="64" t="s">
        <v>1715</v>
      </c>
      <c r="L229" s="64" t="s">
        <v>1715</v>
      </c>
      <c r="M229" s="64" t="s">
        <v>1715</v>
      </c>
      <c r="N229" s="64" t="s">
        <v>1715</v>
      </c>
      <c r="O229" s="64" t="s">
        <v>1715</v>
      </c>
      <c r="P229" s="64" t="s">
        <v>1715</v>
      </c>
      <c r="Q229" s="64" t="s">
        <v>1715</v>
      </c>
      <c r="R229" s="64" t="s">
        <v>1715</v>
      </c>
      <c r="S229" s="64" t="s">
        <v>1715</v>
      </c>
      <c r="T229" s="64" t="s">
        <v>1715</v>
      </c>
      <c r="U229" s="33"/>
      <c r="V229" s="162" t="s">
        <v>1715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1" t="s">
        <v>1853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1853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1888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1853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1853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400</v>
      </c>
      <c r="T235" s="64">
        <v>0</v>
      </c>
      <c r="U235" s="33"/>
      <c r="V235" s="161" t="s">
        <v>1853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1853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1853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1888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162" t="s">
        <v>1715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192</v>
      </c>
      <c r="U240" s="33"/>
      <c r="V240" s="161" t="s">
        <v>1888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1853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750</v>
      </c>
      <c r="U242" s="33"/>
      <c r="V242" s="161" t="s">
        <v>1889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1888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168705</v>
      </c>
      <c r="G244" s="64">
        <v>0</v>
      </c>
      <c r="H244" s="64">
        <v>0</v>
      </c>
      <c r="I244" s="64">
        <v>0</v>
      </c>
      <c r="J244" s="64">
        <v>24020</v>
      </c>
      <c r="K244" s="64">
        <v>0</v>
      </c>
      <c r="L244" s="64">
        <v>0</v>
      </c>
      <c r="M244" s="64">
        <v>9828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1853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1853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2133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1888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1853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754</v>
      </c>
      <c r="U248" s="33"/>
      <c r="V248" s="161" t="s">
        <v>1853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240442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1853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308</v>
      </c>
      <c r="U250" s="33"/>
      <c r="V250" s="161" t="s">
        <v>1888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400</v>
      </c>
      <c r="U251" s="33"/>
      <c r="V251" s="161" t="s">
        <v>1853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1853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6000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1853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1853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1853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1200</v>
      </c>
      <c r="T256" s="64">
        <v>0</v>
      </c>
      <c r="U256" s="33"/>
      <c r="V256" s="161" t="s">
        <v>1853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1888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1888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1853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144</v>
      </c>
      <c r="U260" s="33"/>
      <c r="V260" s="161" t="s">
        <v>1853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1888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1853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1853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1853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1853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1853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1888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1853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1853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11508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1800</v>
      </c>
      <c r="U270" s="33"/>
      <c r="V270" s="161" t="s">
        <v>1853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 t="s">
        <v>1715</v>
      </c>
      <c r="G271" s="64" t="s">
        <v>1715</v>
      </c>
      <c r="H271" s="64" t="s">
        <v>1715</v>
      </c>
      <c r="I271" s="64" t="s">
        <v>1715</v>
      </c>
      <c r="J271" s="64" t="s">
        <v>1715</v>
      </c>
      <c r="K271" s="64" t="s">
        <v>1715</v>
      </c>
      <c r="L271" s="64" t="s">
        <v>1715</v>
      </c>
      <c r="M271" s="64" t="s">
        <v>1715</v>
      </c>
      <c r="N271" s="64" t="s">
        <v>1715</v>
      </c>
      <c r="O271" s="64" t="s">
        <v>1715</v>
      </c>
      <c r="P271" s="64" t="s">
        <v>1715</v>
      </c>
      <c r="Q271" s="64" t="s">
        <v>1715</v>
      </c>
      <c r="R271" s="64" t="s">
        <v>1715</v>
      </c>
      <c r="S271" s="64" t="s">
        <v>1715</v>
      </c>
      <c r="T271" s="64" t="s">
        <v>1715</v>
      </c>
      <c r="U271" s="33"/>
      <c r="V271" s="162" t="s">
        <v>1715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1986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1853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1853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1853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1853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864</v>
      </c>
      <c r="U276" s="33"/>
      <c r="V276" s="161" t="s">
        <v>1853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1853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1853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1853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1888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69640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1853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1853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1853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1853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1853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1298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1888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1888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1853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2064</v>
      </c>
      <c r="U289" s="33"/>
      <c r="V289" s="161" t="s">
        <v>1853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300</v>
      </c>
      <c r="U290" s="33"/>
      <c r="V290" s="161" t="s">
        <v>1888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1853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1853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1853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288</v>
      </c>
      <c r="U294" s="33"/>
      <c r="V294" s="161" t="s">
        <v>1888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1" t="s">
        <v>1888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61" t="s">
        <v>1853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1888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1" t="s">
        <v>1853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1853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1853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1853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1888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61" t="s">
        <v>1888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1853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1853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1853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2400</v>
      </c>
      <c r="U307" s="33"/>
      <c r="V307" s="161" t="s">
        <v>1853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1853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124296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104</v>
      </c>
      <c r="U309" s="33"/>
      <c r="V309" s="161" t="s">
        <v>1853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1700</v>
      </c>
      <c r="U310" s="33"/>
      <c r="V310" s="161" t="s">
        <v>1853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1853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240</v>
      </c>
      <c r="U312" s="33"/>
      <c r="V312" s="161" t="s">
        <v>1853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1" t="s">
        <v>1853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</v>
      </c>
      <c r="U314" s="33"/>
      <c r="V314" s="161" t="s">
        <v>1853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1853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3432</v>
      </c>
      <c r="T316" s="64">
        <v>0</v>
      </c>
      <c r="U316" s="33"/>
      <c r="V316" s="161" t="s">
        <v>1888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5585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1853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1888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1888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2160</v>
      </c>
      <c r="T320" s="64">
        <v>4275</v>
      </c>
      <c r="U320" s="33"/>
      <c r="V320" s="161" t="s">
        <v>1853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12561</v>
      </c>
      <c r="G321" s="64">
        <v>156273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1853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1853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2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1853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1853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150</v>
      </c>
      <c r="U326" s="33"/>
      <c r="V326" s="161" t="s">
        <v>1888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1853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1888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1888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1888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1853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1853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484</v>
      </c>
      <c r="U333" s="33"/>
      <c r="V333" s="161" t="s">
        <v>1853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 t="s">
        <v>1715</v>
      </c>
      <c r="G334" s="64" t="s">
        <v>1715</v>
      </c>
      <c r="H334" s="64" t="s">
        <v>1715</v>
      </c>
      <c r="I334" s="64" t="s">
        <v>1715</v>
      </c>
      <c r="J334" s="64" t="s">
        <v>1715</v>
      </c>
      <c r="K334" s="64" t="s">
        <v>1715</v>
      </c>
      <c r="L334" s="64" t="s">
        <v>1715</v>
      </c>
      <c r="M334" s="64" t="s">
        <v>1715</v>
      </c>
      <c r="N334" s="64" t="s">
        <v>1715</v>
      </c>
      <c r="O334" s="64" t="s">
        <v>1715</v>
      </c>
      <c r="P334" s="64" t="s">
        <v>1715</v>
      </c>
      <c r="Q334" s="64" t="s">
        <v>1715</v>
      </c>
      <c r="R334" s="64" t="s">
        <v>1715</v>
      </c>
      <c r="S334" s="64" t="s">
        <v>1715</v>
      </c>
      <c r="T334" s="64" t="s">
        <v>1715</v>
      </c>
      <c r="U334" s="33"/>
      <c r="V334" s="162" t="s">
        <v>1715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1888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342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1853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1853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1888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1853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1" t="s">
        <v>1853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1888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1888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1853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1853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1888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1853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10756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1853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2402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198</v>
      </c>
      <c r="U348" s="33"/>
      <c r="V348" s="161" t="s">
        <v>1853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31971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1853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1853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6419</v>
      </c>
      <c r="T351" s="64">
        <v>0</v>
      </c>
      <c r="U351" s="33"/>
      <c r="V351" s="161" t="s">
        <v>1853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1" t="s">
        <v>1853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1888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1888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1853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120</v>
      </c>
      <c r="U356" s="33"/>
      <c r="V356" s="161" t="s">
        <v>1888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547</v>
      </c>
      <c r="U357" s="33"/>
      <c r="V357" s="161" t="s">
        <v>1853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1" t="s">
        <v>1888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1853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1" t="s">
        <v>1853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1" t="s">
        <v>1853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 t="s">
        <v>1715</v>
      </c>
      <c r="G362" s="64" t="s">
        <v>1715</v>
      </c>
      <c r="H362" s="64" t="s">
        <v>1715</v>
      </c>
      <c r="I362" s="64" t="s">
        <v>1715</v>
      </c>
      <c r="J362" s="64" t="s">
        <v>1715</v>
      </c>
      <c r="K362" s="64" t="s">
        <v>1715</v>
      </c>
      <c r="L362" s="64" t="s">
        <v>1715</v>
      </c>
      <c r="M362" s="64" t="s">
        <v>1715</v>
      </c>
      <c r="N362" s="64" t="s">
        <v>1715</v>
      </c>
      <c r="O362" s="64" t="s">
        <v>1715</v>
      </c>
      <c r="P362" s="64" t="s">
        <v>1715</v>
      </c>
      <c r="Q362" s="64" t="s">
        <v>1715</v>
      </c>
      <c r="R362" s="64" t="s">
        <v>1715</v>
      </c>
      <c r="S362" s="64" t="s">
        <v>1715</v>
      </c>
      <c r="T362" s="64" t="s">
        <v>1715</v>
      </c>
      <c r="U362" s="33"/>
      <c r="V362" s="162" t="s">
        <v>1715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1853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1888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1888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1853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1853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9471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832</v>
      </c>
      <c r="U368" s="33"/>
      <c r="V368" s="161" t="s">
        <v>1853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1888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26596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1853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5000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1362</v>
      </c>
      <c r="T371" s="64">
        <v>3460</v>
      </c>
      <c r="U371" s="33"/>
      <c r="V371" s="161" t="s">
        <v>1888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1888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2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1888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1888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33"/>
      <c r="V376" s="162" t="s">
        <v>1715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1888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1853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1853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5100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1853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1853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1853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2715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1853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1804</v>
      </c>
      <c r="U384" s="33"/>
      <c r="V384" s="161" t="s">
        <v>1853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1888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1853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1888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1853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1" t="s">
        <v>1853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1853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1853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1853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1888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1853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1888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1" t="s">
        <v>1853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1853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1888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1888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1" t="s">
        <v>1853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1853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1853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2282</v>
      </c>
      <c r="U403" s="33"/>
      <c r="V403" s="161" t="s">
        <v>1853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396</v>
      </c>
      <c r="U404" s="33"/>
      <c r="V404" s="161" t="s">
        <v>1853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1888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192</v>
      </c>
      <c r="U406" s="33"/>
      <c r="V406" s="161" t="s">
        <v>1888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1853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1853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320</v>
      </c>
      <c r="U409" s="33"/>
      <c r="V409" s="161" t="s">
        <v>1888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1853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1888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1" t="s">
        <v>1853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1853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1853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2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9400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1853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1888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1888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1" t="s">
        <v>1888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1853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1853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1" t="s">
        <v>1888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1853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1853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1853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1096</v>
      </c>
      <c r="U426" s="33"/>
      <c r="V426" s="161" t="s">
        <v>1853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1888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1888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1888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1853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1888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1853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1888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1888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1853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16410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1888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1853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1853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1853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85158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1" t="s">
        <v>1888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1853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 t="s">
        <v>1715</v>
      </c>
      <c r="G442" s="64" t="s">
        <v>1715</v>
      </c>
      <c r="H442" s="64" t="s">
        <v>1715</v>
      </c>
      <c r="I442" s="64" t="s">
        <v>1715</v>
      </c>
      <c r="J442" s="64" t="s">
        <v>1715</v>
      </c>
      <c r="K442" s="64" t="s">
        <v>1715</v>
      </c>
      <c r="L442" s="64" t="s">
        <v>1715</v>
      </c>
      <c r="M442" s="64" t="s">
        <v>1715</v>
      </c>
      <c r="N442" s="64" t="s">
        <v>1715</v>
      </c>
      <c r="O442" s="64" t="s">
        <v>1715</v>
      </c>
      <c r="P442" s="64" t="s">
        <v>1715</v>
      </c>
      <c r="Q442" s="64" t="s">
        <v>1715</v>
      </c>
      <c r="R442" s="64" t="s">
        <v>1715</v>
      </c>
      <c r="S442" s="64" t="s">
        <v>1715</v>
      </c>
      <c r="T442" s="64" t="s">
        <v>1715</v>
      </c>
      <c r="U442" s="33"/>
      <c r="V442" s="162" t="s">
        <v>1715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1853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1853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1" t="s">
        <v>1853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1853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4</v>
      </c>
      <c r="U447" s="33"/>
      <c r="V447" s="161" t="s">
        <v>1853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432</v>
      </c>
      <c r="U448" s="33"/>
      <c r="V448" s="161" t="s">
        <v>1853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19184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1</v>
      </c>
      <c r="U449" s="33"/>
      <c r="V449" s="161" t="s">
        <v>1888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38997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384</v>
      </c>
      <c r="U450" s="33"/>
      <c r="V450" s="161" t="s">
        <v>1853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3460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1</v>
      </c>
      <c r="U451" s="33"/>
      <c r="V451" s="161" t="s">
        <v>1888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1853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1" t="s">
        <v>1853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6013</v>
      </c>
      <c r="U454" s="33"/>
      <c r="V454" s="161" t="s">
        <v>1888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425</v>
      </c>
      <c r="M455" s="64">
        <v>15856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3500</v>
      </c>
      <c r="T455" s="64">
        <v>7310</v>
      </c>
      <c r="U455" s="33"/>
      <c r="V455" s="161" t="s">
        <v>1853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144</v>
      </c>
      <c r="U456" s="33"/>
      <c r="V456" s="161" t="s">
        <v>1888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1853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12780</v>
      </c>
      <c r="K458" s="64">
        <v>0</v>
      </c>
      <c r="L458" s="64">
        <v>0</v>
      </c>
      <c r="M458" s="64">
        <v>0</v>
      </c>
      <c r="N458" s="64">
        <v>0</v>
      </c>
      <c r="O458" s="64">
        <v>5500</v>
      </c>
      <c r="P458" s="64">
        <v>0</v>
      </c>
      <c r="Q458" s="64">
        <v>0</v>
      </c>
      <c r="R458" s="64">
        <v>0</v>
      </c>
      <c r="S458" s="64">
        <v>0</v>
      </c>
      <c r="T458" s="64">
        <v>796</v>
      </c>
      <c r="U458" s="33"/>
      <c r="V458" s="161" t="s">
        <v>1853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</v>
      </c>
      <c r="U459" s="33"/>
      <c r="V459" s="161" t="s">
        <v>1853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420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1888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1853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1853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1853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1853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1888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1" t="s">
        <v>1853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2200</v>
      </c>
      <c r="U467" s="33"/>
      <c r="V467" s="161" t="s">
        <v>1853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8210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1853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1853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1888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53</v>
      </c>
      <c r="U471" s="33"/>
      <c r="V471" s="161" t="s">
        <v>1853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1853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100</v>
      </c>
      <c r="U473" s="33"/>
      <c r="V473" s="161" t="s">
        <v>1853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864</v>
      </c>
      <c r="U474" s="33"/>
      <c r="V474" s="161" t="s">
        <v>1853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1" t="s">
        <v>1853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1888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11496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72</v>
      </c>
      <c r="U477" s="33"/>
      <c r="V477" s="161" t="s">
        <v>1853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1853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9804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432</v>
      </c>
      <c r="U479" s="33"/>
      <c r="V479" s="161" t="s">
        <v>1853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1853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6803</v>
      </c>
      <c r="S481" s="64">
        <v>0</v>
      </c>
      <c r="T481" s="64">
        <v>0</v>
      </c>
      <c r="U481" s="33"/>
      <c r="V481" s="161" t="s">
        <v>1853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221</v>
      </c>
      <c r="T482" s="64">
        <v>0</v>
      </c>
      <c r="U482" s="33"/>
      <c r="V482" s="161" t="s">
        <v>1888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1853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1888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766213</v>
      </c>
      <c r="T485" s="64">
        <v>0</v>
      </c>
      <c r="U485" s="33"/>
      <c r="V485" s="161" t="s">
        <v>1888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1853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1853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1853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2052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1853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38530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1853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1853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581</v>
      </c>
      <c r="U492" s="33"/>
      <c r="V492" s="161" t="s">
        <v>1888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1853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1853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 t="s">
        <v>1715</v>
      </c>
      <c r="G495" s="64" t="s">
        <v>1715</v>
      </c>
      <c r="H495" s="64" t="s">
        <v>1715</v>
      </c>
      <c r="I495" s="64" t="s">
        <v>1715</v>
      </c>
      <c r="J495" s="64" t="s">
        <v>1715</v>
      </c>
      <c r="K495" s="64" t="s">
        <v>1715</v>
      </c>
      <c r="L495" s="64" t="s">
        <v>1715</v>
      </c>
      <c r="M495" s="64" t="s">
        <v>1715</v>
      </c>
      <c r="N495" s="64" t="s">
        <v>1715</v>
      </c>
      <c r="O495" s="64" t="s">
        <v>1715</v>
      </c>
      <c r="P495" s="64" t="s">
        <v>1715</v>
      </c>
      <c r="Q495" s="64" t="s">
        <v>1715</v>
      </c>
      <c r="R495" s="64" t="s">
        <v>1715</v>
      </c>
      <c r="S495" s="64" t="s">
        <v>1715</v>
      </c>
      <c r="T495" s="64" t="s">
        <v>1715</v>
      </c>
      <c r="U495" s="33"/>
      <c r="V495" s="162" t="s">
        <v>1715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1853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1853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3780</v>
      </c>
      <c r="T498" s="64">
        <v>4800</v>
      </c>
      <c r="U498" s="33"/>
      <c r="V498" s="161" t="s">
        <v>1888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1" t="s">
        <v>1853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1853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440</v>
      </c>
      <c r="U501" s="33"/>
      <c r="V501" s="161" t="s">
        <v>1853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1500</v>
      </c>
      <c r="U502" s="33"/>
      <c r="V502" s="161" t="s">
        <v>1888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 t="s">
        <v>1715</v>
      </c>
      <c r="G503" s="64" t="s">
        <v>1715</v>
      </c>
      <c r="H503" s="64" t="s">
        <v>1715</v>
      </c>
      <c r="I503" s="64" t="s">
        <v>1715</v>
      </c>
      <c r="J503" s="64" t="s">
        <v>1715</v>
      </c>
      <c r="K503" s="64" t="s">
        <v>1715</v>
      </c>
      <c r="L503" s="64" t="s">
        <v>1715</v>
      </c>
      <c r="M503" s="64" t="s">
        <v>1715</v>
      </c>
      <c r="N503" s="64" t="s">
        <v>1715</v>
      </c>
      <c r="O503" s="64" t="s">
        <v>1715</v>
      </c>
      <c r="P503" s="64" t="s">
        <v>1715</v>
      </c>
      <c r="Q503" s="64" t="s">
        <v>1715</v>
      </c>
      <c r="R503" s="64" t="s">
        <v>1715</v>
      </c>
      <c r="S503" s="64" t="s">
        <v>1715</v>
      </c>
      <c r="T503" s="64" t="s">
        <v>1715</v>
      </c>
      <c r="U503" s="33"/>
      <c r="V503" s="162" t="s">
        <v>1715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1853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2560</v>
      </c>
      <c r="T505" s="64">
        <v>0</v>
      </c>
      <c r="U505" s="33"/>
      <c r="V505" s="161" t="s">
        <v>1888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400</v>
      </c>
      <c r="U506" s="33"/>
      <c r="V506" s="161" t="s">
        <v>1853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 t="s">
        <v>1715</v>
      </c>
      <c r="G507" s="64" t="s">
        <v>1715</v>
      </c>
      <c r="H507" s="64" t="s">
        <v>1715</v>
      </c>
      <c r="I507" s="64" t="s">
        <v>1715</v>
      </c>
      <c r="J507" s="64" t="s">
        <v>1715</v>
      </c>
      <c r="K507" s="64" t="s">
        <v>1715</v>
      </c>
      <c r="L507" s="64" t="s">
        <v>1715</v>
      </c>
      <c r="M507" s="64" t="s">
        <v>1715</v>
      </c>
      <c r="N507" s="64" t="s">
        <v>1715</v>
      </c>
      <c r="O507" s="64" t="s">
        <v>1715</v>
      </c>
      <c r="P507" s="64" t="s">
        <v>1715</v>
      </c>
      <c r="Q507" s="64" t="s">
        <v>1715</v>
      </c>
      <c r="R507" s="64" t="s">
        <v>1715</v>
      </c>
      <c r="S507" s="64" t="s">
        <v>1715</v>
      </c>
      <c r="T507" s="64" t="s">
        <v>1715</v>
      </c>
      <c r="U507" s="33"/>
      <c r="V507" s="162" t="s">
        <v>1715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1853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1853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1853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1853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2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3769</v>
      </c>
      <c r="U513" s="33"/>
      <c r="V513" s="161" t="s">
        <v>1853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1853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1853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3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28774</v>
      </c>
      <c r="T516" s="64">
        <v>0</v>
      </c>
      <c r="U516" s="33"/>
      <c r="V516" s="161" t="s">
        <v>1853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1853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788</v>
      </c>
      <c r="U518" s="33"/>
      <c r="V518" s="161" t="s">
        <v>1888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1853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1853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24873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2220</v>
      </c>
      <c r="U521" s="33"/>
      <c r="V521" s="161" t="s">
        <v>1853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12500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1888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62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1888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1</v>
      </c>
      <c r="U525" s="33"/>
      <c r="V525" s="161" t="s">
        <v>1888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1853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1853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1888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1888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2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1584</v>
      </c>
      <c r="U531" s="33"/>
      <c r="V531" s="161" t="s">
        <v>1888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1853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440</v>
      </c>
      <c r="U533" s="33"/>
      <c r="V533" s="161" t="s">
        <v>1888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1853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528</v>
      </c>
      <c r="U535" s="33"/>
      <c r="V535" s="161" t="s">
        <v>1853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1853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864</v>
      </c>
      <c r="U537" s="33"/>
      <c r="V537" s="161" t="s">
        <v>1853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1853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2040</v>
      </c>
      <c r="U539" s="33"/>
      <c r="V539" s="161" t="s">
        <v>1853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452</v>
      </c>
      <c r="U540" s="33"/>
      <c r="V540" s="161" t="s">
        <v>1853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1080</v>
      </c>
      <c r="U541" s="33"/>
      <c r="V541" s="161" t="s">
        <v>1888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527</v>
      </c>
      <c r="U542" s="33"/>
      <c r="V542" s="161" t="s">
        <v>1853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1853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1853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1853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1853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8400</v>
      </c>
      <c r="T547" s="64">
        <v>220</v>
      </c>
      <c r="U547" s="33"/>
      <c r="V547" s="161" t="s">
        <v>1853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1853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1853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1853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1" t="s">
        <v>1853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1" t="s">
        <v>1888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428</v>
      </c>
      <c r="U553" s="33"/>
      <c r="V553" s="161" t="s">
        <v>1853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1853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1853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976</v>
      </c>
      <c r="U556" s="33"/>
      <c r="V556" s="161" t="s">
        <v>1853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4862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1888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1853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1853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11985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1888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1853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38400</v>
      </c>
      <c r="T562" s="64">
        <v>0</v>
      </c>
      <c r="U562" s="33"/>
      <c r="V562" s="161" t="s">
        <v>1888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1853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650</v>
      </c>
      <c r="U564" s="33"/>
      <c r="V564" s="161" t="s">
        <v>1888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1853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1853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1853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1853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1888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34000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1888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467</v>
      </c>
      <c r="U571" s="33"/>
      <c r="V571" s="161" t="s">
        <v>1853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1853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1853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1853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1853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2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1888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1888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1" t="s">
        <v>1853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1853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1853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2925</v>
      </c>
      <c r="R582" s="64">
        <v>0</v>
      </c>
      <c r="S582" s="64">
        <v>0</v>
      </c>
      <c r="T582" s="64">
        <v>0</v>
      </c>
      <c r="U582" s="33"/>
      <c r="V582" s="161" t="s">
        <v>1853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1853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1853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384</v>
      </c>
      <c r="U585" s="33"/>
      <c r="V585" s="161" t="s">
        <v>1853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240</v>
      </c>
      <c r="U586" s="33"/>
      <c r="V586" s="161" t="s">
        <v>1853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1853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4860</v>
      </c>
      <c r="T588" s="64">
        <v>0</v>
      </c>
      <c r="U588" s="33"/>
      <c r="V588" s="161" t="s">
        <v>1853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1888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1853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1888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1798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1853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1853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1" t="s">
        <v>1853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24996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914</v>
      </c>
      <c r="U596" s="33"/>
      <c r="V596" s="161" t="s">
        <v>1888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160</v>
      </c>
      <c r="U597" s="33"/>
      <c r="V597" s="161" t="s">
        <v>1853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351172</v>
      </c>
      <c r="T598" s="64">
        <v>0</v>
      </c>
      <c r="U598" s="33"/>
      <c r="V598" s="161" t="s">
        <v>1853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2016-12-22T15:08:40Z</dcterms:modified>
  <cp:category/>
  <cp:version/>
  <cp:contentType/>
  <cp:contentStatus/>
</cp:coreProperties>
</file>