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<sst xmlns="http://schemas.openxmlformats.org/spreadsheetml/2006/main" count="3613" uniqueCount="1974">
  <si>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</si>
  <si>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</si>
  <si>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</si>
  <si>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</si>
  <si>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</si>
  <si>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</si>
  <si>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</si>
  <si>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</si>
  <si>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</si>
  <si>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</si>
  <si>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</si>
  <si>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</si>
  <si>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</si>
  <si>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</si>
  <si>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</si>
  <si>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</si>
  <si>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</si>
  <si>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</si>
  <si>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</si>
  <si>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</si>
  <si>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</si>
  <si>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</si>
  <si>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</si>
  <si>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</si>
  <si>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</si>
  <si>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</si>
  <si>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</si>
  <si>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</si>
  <si>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</si>
  <si>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</si>
  <si>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</si>
  <si>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</si>
  <si>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</si>
  <si>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</si>
  <si>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</si>
  <si>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</si>
  <si>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</si>
  <si>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</si>
  <si>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</si>
  <si>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</si>
  <si>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</si>
  <si>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</si>
  <si>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</si>
  <si>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</si>
  <si>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</si>
  <si>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</si>
  <si>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</si>
  <si>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</si>
  <si>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</si>
  <si>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</si>
  <si>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</si>
  <si>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</si>
  <si>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</si>
  <si>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</si>
  <si>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</si>
  <si>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</si>
  <si>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</si>
  <si>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</si>
  <si>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</si>
  <si>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</si>
  <si>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</si>
  <si>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</si>
  <si>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</si>
  <si>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</si>
  <si>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</si>
  <si>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</si>
  <si>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</si>
  <si>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</si>
  <si>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</si>
  <si>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</si>
  <si>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</si>
  <si>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</si>
  <si>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</si>
  <si>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</si>
  <si>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</si>
  <si>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</si>
  <si>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</si>
  <si>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</si>
  <si>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</si>
  <si>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</si>
  <si>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</si>
  <si>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</si>
  <si>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</si>
  <si>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</si>
  <si>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</si>
  <si>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</si>
  <si>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</si>
  <si>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</si>
  <si>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</si>
  <si>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</si>
  <si>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</si>
  <si>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</si>
  <si>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</si>
  <si>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</si>
  <si>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</si>
  <si>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</si>
  <si>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</si>
  <si>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</si>
  <si>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</si>
  <si>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</si>
  <si>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</si>
  <si>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</si>
  <si>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</si>
  <si>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</si>
  <si>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</si>
  <si>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</si>
  <si>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</si>
  <si>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</si>
  <si>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</si>
  <si>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</si>
  <si>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</si>
  <si>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</si>
  <si>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</si>
  <si>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</si>
  <si>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</si>
  <si>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</si>
  <si>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</si>
  <si>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</si>
  <si>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</si>
  <si>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</si>
  <si>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</si>
  <si>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</si>
  <si>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</si>
  <si>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</si>
  <si>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</si>
  <si>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</si>
  <si>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</si>
  <si>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</si>
  <si>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</si>
  <si>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</si>
  <si>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</si>
  <si>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</si>
  <si>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</si>
  <si>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</si>
  <si>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</si>
  <si>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</si>
  <si>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</si>
  <si>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</si>
  <si>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</si>
  <si>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</si>
  <si>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</si>
  <si>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</si>
  <si>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</si>
  <si>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</si>
  <si>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</si>
  <si>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</si>
  <si>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</si>
  <si>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</si>
  <si>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</si>
  <si>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</si>
  <si>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</si>
  <si>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</si>
  <si>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</si>
  <si>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</si>
  <si>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</si>
  <si>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</si>
  <si>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</si>
  <si>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</si>
  <si>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</si>
  <si>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</si>
  <si>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</si>
  <si>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</si>
  <si>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</si>
  <si>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</si>
  <si>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</si>
  <si>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</si>
  <si>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</si>
  <si>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</si>
  <si>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</si>
  <si>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</si>
  <si>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</si>
  <si>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</si>
  <si>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</si>
  <si>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</si>
  <si>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</si>
  <si>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</si>
  <si>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</si>
  <si>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</si>
  <si>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</si>
  <si>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</si>
  <si>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</si>
  <si>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</si>
  <si>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</si>
  <si>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</si>
  <si>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</si>
  <si>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</si>
  <si>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</si>
  <si>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</si>
  <si>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</si>
  <si>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</si>
  <si>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</si>
  <si>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</si>
  <si>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</si>
  <si>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</si>
  <si>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</si>
  <si>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</si>
  <si>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</si>
  <si>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</si>
  <si>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</si>
  <si>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</si>
  <si>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</si>
  <si>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</si>
  <si>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</si>
  <si>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</si>
  <si>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</si>
  <si>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</si>
  <si>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</si>
  <si>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</si>
  <si>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</si>
  <si>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</si>
  <si>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</si>
  <si>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</si>
  <si>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</si>
  <si>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</si>
  <si>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</si>
  <si>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</si>
  <si>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</si>
  <si>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</si>
  <si>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</si>
  <si>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</si>
  <si>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</si>
  <si>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</si>
  <si>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</si>
  <si>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</si>
  <si>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</si>
  <si>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</si>
  <si>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</si>
  <si>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</si>
  <si>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</si>
  <si>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</si>
  <si>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</si>
  <si>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</si>
  <si>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</si>
  <si>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</si>
  <si>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</si>
  <si>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</si>
  <si>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</si>
  <si>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</si>
  <si>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</si>
  <si>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</si>
  <si>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</si>
  <si>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</si>
  <si>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</si>
  <si>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</si>
  <si>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</si>
  <si>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</si>
  <si>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</si>
  <si>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</si>
  <si>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</si>
  <si>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</si>
  <si>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</si>
  <si>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</si>
  <si>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</si>
  <si>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</si>
  <si>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</si>
  <si>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</si>
  <si>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</si>
  <si>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</si>
  <si>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</si>
  <si>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</si>
  <si>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</si>
  <si>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</si>
  <si>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</si>
  <si>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</si>
  <si>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</si>
  <si>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</si>
  <si>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</si>
  <si>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</si>
  <si>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</si>
  <si>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</si>
  <si>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</si>
  <si>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</si>
  <si>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</si>
  <si>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</si>
  <si>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</si>
  <si>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</si>
  <si>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</si>
  <si>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</si>
  <si>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</si>
  <si>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</si>
  <si>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</si>
  <si>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</si>
  <si>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</si>
  <si>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</si>
  <si>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</si>
  <si>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</si>
  <si>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</si>
  <si>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</si>
  <si>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</si>
  <si>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</si>
  <si>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</si>
  <si>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</si>
  <si>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</si>
  <si>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</si>
  <si>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</si>
  <si>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</si>
  <si>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</si>
  <si>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</si>
  <si>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</si>
  <si>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</si>
  <si>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</si>
  <si>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</si>
  <si>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</si>
  <si>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</si>
  <si>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</si>
  <si>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</si>
  <si>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</si>
  <si>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</si>
  <si>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</si>
  <si>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</si>
  <si>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</si>
  <si>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</si>
  <si>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</si>
  <si>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</si>
  <si>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</si>
  <si>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</si>
  <si>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</si>
  <si>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</si>
  <si>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</si>
  <si>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</si>
  <si>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</si>
  <si>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</si>
  <si>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</si>
  <si>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</si>
  <si>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</si>
  <si>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</si>
  <si>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</si>
  <si>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</si>
  <si>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</si>
  <si>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</si>
  <si>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</si>
  <si>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</si>
  <si>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</si>
  <si>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</si>
  <si>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</si>
  <si>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</si>
  <si>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</si>
  <si>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</si>
  <si>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</si>
  <si>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</si>
  <si>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</si>
  <si>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</si>
  <si>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</si>
  <si>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</si>
  <si>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</si>
  <si>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</si>
  <si>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</si>
  <si>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</si>
  <si>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</si>
  <si>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</si>
  <si>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</si>
  <si>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</si>
  <si>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</si>
  <si>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</si>
  <si>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</si>
  <si>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</si>
  <si>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</si>
  <si>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</si>
  <si>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</si>
  <si>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</si>
  <si>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</si>
  <si>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</si>
  <si>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</si>
  <si>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</si>
  <si>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</si>
  <si>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</si>
  <si>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</si>
  <si>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</si>
  <si>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</si>
  <si>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</si>
  <si>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</si>
  <si>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</si>
  <si>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</si>
  <si>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</si>
  <si>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</si>
  <si>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</si>
  <si>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</si>
  <si>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</si>
  <si>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</si>
  <si>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</si>
  <si>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</si>
  <si>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</si>
  <si>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</si>
  <si>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</si>
  <si>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</si>
  <si>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</si>
  <si>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</si>
  <si>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</si>
  <si>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</si>
  <si>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</si>
  <si>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</si>
  <si>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</si>
  <si>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</si>
  <si>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</si>
  <si>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</si>
  <si>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</si>
  <si>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</si>
  <si>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</si>
  <si>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</si>
  <si>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</si>
  <si>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</si>
  <si>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</si>
  <si>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</si>
  <si>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</si>
  <si>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</si>
  <si>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</si>
  <si>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</si>
  <si>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</si>
  <si>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</si>
  <si>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</si>
  <si>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</si>
  <si>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</si>
  <si>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</si>
  <si>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</si>
  <si>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</si>
  <si>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</si>
  <si>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</si>
  <si>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</si>
  <si>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</si>
  <si>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</si>
  <si>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</si>
  <si>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</si>
  <si>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</si>
  <si>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</si>
  <si>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</si>
  <si>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</si>
  <si>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</si>
  <si>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</si>
  <si>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</si>
  <si>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</si>
  <si>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</si>
  <si>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</si>
  <si>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</si>
  <si>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</si>
  <si>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</si>
  <si>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</si>
  <si>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</si>
  <si>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</si>
  <si>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</si>
  <si>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</si>
  <si>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</si>
  <si>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</si>
  <si>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</si>
  <si>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</si>
  <si>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</si>
  <si>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</si>
  <si>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</si>
  <si>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</si>
  <si>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</si>
  <si>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</si>
  <si>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</si>
  <si>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</si>
  <si>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</si>
  <si>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</si>
  <si>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</si>
  <si>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</si>
  <si>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</si>
  <si>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</si>
  <si>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</si>
  <si>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</si>
  <si>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</si>
  <si>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</si>
  <si>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</si>
  <si>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</si>
  <si>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</si>
  <si>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</si>
  <si>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</si>
  <si>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</si>
  <si>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</si>
  <si>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</si>
  <si>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</si>
  <si>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</si>
  <si>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</si>
  <si>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</si>
  <si>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</si>
  <si>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</si>
  <si>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</si>
  <si>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</si>
  <si>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</si>
  <si>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</si>
  <si>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</si>
  <si>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</si>
  <si>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</si>
  <si>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</si>
  <si>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</si>
  <si>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</si>
  <si>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</si>
  <si>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</si>
  <si>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</si>
  <si>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</si>
  <si>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</si>
  <si>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</si>
  <si>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</si>
  <si>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</si>
  <si>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</si>
  <si>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</si>
  <si>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</si>
  <si>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</si>
  <si>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</si>
  <si>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</si>
  <si>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</si>
  <si>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</si>
  <si>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</si>
  <si>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</si>
  <si>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</si>
  <si>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</si>
  <si>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</si>
  <si>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</si>
  <si>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</si>
  <si>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</si>
  <si>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</si>
  <si>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</si>
  <si>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</si>
  <si>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</si>
  <si>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</si>
  <si>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</si>
  <si>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</si>
  <si>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</si>
  <si>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</si>
  <si>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</si>
  <si>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</si>
  <si>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</si>
  <si>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</si>
  <si>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</si>
  <si>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</si>
  <si>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</si>
  <si>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</si>
  <si>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</si>
  <si>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</si>
  <si>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</si>
  <si>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</si>
  <si>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</si>
  <si>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</si>
  <si>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</si>
  <si>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</si>
  <si>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</si>
  <si>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</si>
  <si>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</si>
  <si>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</si>
  <si>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</si>
  <si>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</si>
  <si>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</si>
  <si>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</si>
  <si>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</si>
  <si>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</si>
  <si>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</si>
  <si>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</si>
  <si>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</si>
  <si>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</si>
  <si>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</si>
  <si>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</si>
  <si>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</si>
  <si>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</si>
  <si>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</si>
  <si>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</si>
  <si>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</si>
  <si>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</si>
  <si>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</si>
  <si>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</si>
  <si>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</si>
  <si>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</si>
  <si>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</si>
  <si>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</si>
  <si>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</si>
  <si>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</si>
  <si>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</si>
  <si>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</si>
  <si>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</si>
  <si>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</si>
  <si>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</si>
  <si>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</si>
  <si>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</si>
  <si>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</si>
  <si>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</si>
  <si>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</si>
  <si>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</si>
  <si>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</si>
  <si>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</si>
  <si>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</si>
  <si>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</si>
  <si>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</si>
  <si>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</si>
  <si>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</si>
  <si>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</si>
  <si>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</si>
  <si>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</si>
  <si>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</si>
  <si>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</si>
  <si>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</si>
  <si>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</si>
  <si>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</si>
  <si>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</si>
  <si>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</si>
  <si>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</si>
  <si>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</si>
  <si>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</si>
  <si>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</si>
  <si>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</si>
  <si>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</si>
  <si>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</si>
  <si>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</si>
  <si>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</si>
  <si>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</si>
  <si>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</si>
  <si>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</si>
  <si>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</si>
  <si>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</si>
  <si>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</si>
  <si>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</si>
  <si>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</si>
  <si>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</si>
  <si>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</si>
  <si>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</si>
  <si>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</si>
  <si>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</si>
  <si>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</si>
  <si>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</si>
  <si>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</si>
  <si>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</si>
  <si>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</si>
  <si>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</si>
  <si>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</si>
  <si>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</si>
  <si>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</si>
  <si>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</si>
  <si>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</si>
  <si>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</si>
  <si>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</si>
  <si>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</si>
  <si>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</si>
  <si>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</si>
  <si>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</si>
  <si>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</si>
  <si>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</si>
  <si>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</si>
  <si>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</si>
  <si>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</si>
  <si>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</si>
  <si>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</si>
  <si>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</si>
  <si>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</si>
  <si>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</si>
  <si>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</si>
  <si>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</si>
  <si>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</si>
  <si>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</si>
  <si>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</si>
  <si>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</si>
  <si>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</si>
  <si>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</si>
  <si>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</si>
  <si>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</si>
  <si>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</si>
  <si>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</si>
  <si>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</si>
  <si>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</si>
  <si>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</si>
  <si>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</si>
  <si>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</si>
  <si>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</si>
  <si>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</si>
  <si>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</si>
  <si>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</si>
  <si>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</si>
  <si>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</si>
  <si>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</si>
  <si>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</si>
  <si>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</si>
  <si>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</si>
  <si>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</si>
  <si>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</si>
  <si>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</si>
  <si>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</si>
  <si>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</si>
  <si>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</si>
  <si>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</si>
  <si>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</si>
  <si>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</si>
  <si>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</si>
  <si>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</si>
  <si>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</si>
  <si>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</si>
  <si>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</si>
  <si>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</si>
  <si>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</si>
  <si>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</si>
  <si>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</si>
  <si>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</si>
  <si>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</si>
  <si>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</si>
  <si>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</si>
  <si>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</si>
  <si>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</si>
  <si>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</si>
  <si>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</si>
  <si>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</si>
  <si>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</si>
  <si>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</si>
  <si>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</si>
  <si>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</si>
  <si>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</si>
  <si>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</si>
  <si>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</si>
  <si>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</si>
  <si>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</si>
  <si>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</si>
  <si>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</si>
  <si>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</si>
  <si>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</si>
  <si>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</si>
  <si>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</si>
  <si>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</si>
  <si>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</si>
  <si>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</si>
  <si>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</si>
  <si>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</si>
  <si>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</si>
  <si>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</si>
  <si>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</si>
  <si>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</si>
  <si>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</si>
  <si>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</si>
  <si>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</si>
  <si>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</si>
  <si>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</si>
  <si>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</si>
  <si>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</si>
  <si>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</si>
  <si>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</si>
  <si>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</si>
  <si>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</si>
  <si>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</si>
  <si>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</si>
  <si>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</si>
  <si>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</si>
  <si>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</si>
  <si>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</si>
  <si>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</si>
  <si>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</si>
  <si>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</si>
  <si>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</si>
  <si>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</si>
  <si>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</si>
  <si>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</si>
  <si>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</si>
  <si>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</si>
  <si>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</si>
  <si>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</si>
  <si>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</si>
  <si>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</si>
  <si>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</si>
  <si>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</si>
  <si>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</si>
  <si>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</si>
  <si>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</si>
  <si>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</si>
  <si>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</si>
  <si>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</si>
  <si>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</si>
  <si>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</si>
  <si>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</si>
  <si>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</si>
  <si>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</si>
  <si>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</si>
  <si>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</si>
  <si>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</si>
  <si>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</si>
  <si>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</si>
  <si>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</si>
  <si>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</si>
  <si>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</si>
  <si>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</si>
  <si>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</si>
  <si>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</si>
  <si>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</si>
  <si>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</si>
  <si>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</si>
  <si>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</si>
  <si>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</si>
  <si>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</si>
  <si>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</si>
  <si>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</si>
  <si>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</si>
  <si>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</si>
  <si>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</si>
  <si>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</si>
  <si>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</si>
  <si>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</si>
  <si>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</si>
  <si>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</si>
  <si>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</si>
  <si>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</si>
  <si>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</si>
  <si>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</si>
  <si>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</si>
  <si>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</si>
  <si>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</si>
  <si>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</si>
  <si>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</si>
  <si>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</si>
  <si>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</si>
  <si>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</si>
  <si>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</si>
  <si>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</si>
  <si>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</si>
  <si>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</si>
  <si>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</si>
  <si>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</si>
  <si>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</si>
  <si>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</si>
  <si>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</si>
  <si>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</si>
  <si>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</si>
  <si>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</si>
  <si>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</si>
  <si>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</si>
  <si>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</si>
  <si>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</si>
  <si>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</si>
  <si>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</si>
  <si>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</si>
  <si>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</si>
  <si>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</si>
  <si>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</si>
  <si>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</si>
  <si>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</si>
  <si>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</si>
  <si>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</si>
  <si>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</si>
  <si>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</si>
  <si>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</si>
  <si>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</si>
  <si>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</si>
  <si>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</si>
  <si>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</si>
  <si>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</si>
  <si>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</si>
  <si>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</si>
  <si>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</si>
  <si>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</si>
  <si>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</si>
  <si>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</si>
  <si>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</si>
  <si>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</si>
  <si>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</si>
  <si>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</si>
  <si>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</si>
  <si>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</si>
  <si>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</si>
  <si>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</si>
  <si>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</si>
  <si>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</si>
  <si>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</si>
  <si>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</si>
  <si>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</si>
  <si>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</si>
  <si>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</si>
  <si>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</si>
  <si>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</si>
  <si>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</si>
  <si>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</si>
  <si>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</si>
  <si>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</si>
  <si>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</si>
  <si>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</si>
  <si>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</si>
  <si>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</si>
  <si>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</si>
  <si>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</si>
  <si>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</si>
  <si>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</si>
  <si>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</si>
  <si>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</si>
  <si>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</si>
  <si>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</si>
  <si>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</si>
  <si>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</si>
  <si>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</si>
  <si>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</si>
  <si>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</si>
  <si>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</si>
  <si>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</si>
  <si>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</si>
  <si>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</si>
  <si>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</si>
  <si>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</si>
  <si>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</si>
  <si>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</si>
  <si>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</si>
  <si>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</si>
  <si>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</si>
  <si>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</si>
  <si>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</si>
  <si>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</si>
  <si>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</si>
  <si>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</si>
  <si>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</si>
  <si>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</si>
  <si>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</si>
  <si>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</si>
  <si>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</si>
  <si>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</si>
  <si>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</si>
  <si>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</si>
  <si>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</si>
  <si>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</si>
  <si>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</si>
  <si>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</si>
  <si>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</si>
  <si>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</si>
  <si>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</si>
  <si>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</si>
  <si>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</si>
  <si>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</si>
  <si>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</si>
  <si>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</si>
  <si>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</si>
  <si>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</si>
  <si>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</si>
  <si>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</si>
  <si>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</si>
  <si>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</si>
  <si>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</si>
  <si>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</si>
  <si>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</si>
  <si>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</si>
  <si>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</si>
  <si>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</si>
  <si>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</si>
  <si>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</si>
  <si>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</si>
  <si>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</si>
  <si>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</si>
  <si>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</si>
  <si>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</si>
  <si>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</si>
  <si>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</si>
  <si>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</si>
  <si>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</si>
  <si>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</si>
  <si>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</si>
  <si>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</si>
  <si>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</si>
  <si>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</si>
  <si>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</si>
  <si>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</si>
  <si>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</si>
  <si>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</si>
  <si>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</si>
  <si>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</si>
  <si>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</si>
  <si>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</si>
  <si>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</si>
  <si>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</si>
  <si>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</si>
  <si>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</si>
  <si>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</si>
  <si>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</si>
  <si>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</si>
  <si>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</si>
  <si>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</si>
  <si>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</si>
  <si>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</si>
  <si>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</si>
  <si>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</si>
  <si>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</si>
  <si>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</si>
  <si>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</si>
  <si>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</si>
  <si>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</si>
  <si>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</si>
  <si>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</si>
  <si>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</si>
  <si>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</si>
  <si>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</si>
  <si>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</si>
  <si>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</si>
  <si>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</si>
  <si>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</si>
  <si>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</si>
  <si>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</si>
  <si>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</si>
  <si>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</si>
  <si>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</si>
  <si>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</si>
  <si>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</si>
  <si>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</si>
  <si>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</si>
  <si>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</si>
  <si>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</si>
  <si>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</si>
  <si>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</si>
  <si>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</si>
  <si>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</si>
  <si>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</si>
  <si>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</si>
  <si>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</si>
  <si>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</si>
  <si>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</si>
  <si>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</si>
  <si>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</si>
  <si>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</si>
  <si>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</si>
  <si>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</si>
  <si>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</si>
  <si>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</si>
  <si>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</si>
  <si>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</si>
  <si>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</si>
  <si>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</si>
  <si>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</si>
  <si>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</si>
  <si>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</si>
  <si>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</si>
  <si>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</si>
  <si>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</si>
  <si>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</si>
  <si>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</si>
  <si>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</si>
  <si>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</si>
  <si>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</si>
  <si>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</si>
  <si>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</si>
  <si>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</si>
  <si>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</si>
  <si>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</si>
  <si>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</si>
  <si>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</si>
  <si>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</si>
  <si>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</si>
  <si>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</si>
  <si>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</si>
  <si>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</si>
  <si>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</si>
  <si>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</si>
  <si>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</si>
  <si>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</si>
  <si>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</si>
  <si>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</si>
  <si>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</si>
  <si>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</si>
  <si>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</si>
  <si>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</si>
  <si>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</si>
  <si>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</si>
  <si>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</si>
  <si>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</si>
  <si>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</si>
  <si>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</si>
  <si>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</si>
  <si>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</si>
  <si>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</si>
  <si>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</si>
  <si>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</si>
  <si>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</si>
  <si>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</si>
  <si>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</si>
  <si>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</si>
  <si>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</si>
  <si>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</si>
  <si>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</si>
  <si>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</si>
  <si>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</si>
  <si>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</si>
  <si>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</si>
  <si>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</si>
  <si>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</si>
  <si>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</si>
  <si>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</si>
  <si>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</si>
  <si>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</si>
  <si>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</si>
  <si>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</si>
  <si>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</si>
  <si>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</si>
  <si>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</si>
  <si>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</si>
  <si>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</si>
  <si>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</si>
  <si>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</si>
  <si>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</si>
  <si>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</si>
  <si>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</si>
  <si>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</si>
  <si>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</si>
  <si>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</si>
  <si>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</si>
  <si>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</si>
  <si>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</si>
  <si>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</si>
  <si>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</si>
  <si>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</si>
  <si>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</si>
  <si>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</si>
  <si>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</si>
  <si>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</si>
  <si>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</si>
  <si>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</si>
  <si>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</si>
  <si>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</si>
  <si>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</si>
  <si>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</si>
  <si>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</si>
  <si>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</si>
  <si>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</si>
  <si>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</si>
  <si>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</si>
  <si>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</si>
  <si>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</si>
  <si>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</si>
  <si>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</si>
  <si>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</si>
  <si>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</si>
  <si>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</si>
  <si>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</si>
  <si>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</si>
  <si>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</si>
  <si>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</si>
  <si>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</si>
  <si>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</si>
  <si>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</si>
  <si>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</si>
  <si>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</si>
  <si>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</si>
  <si>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</si>
  <si>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</si>
  <si>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</si>
  <si>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</si>
  <si>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</si>
  <si>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</si>
  <si>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</si>
  <si>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</si>
  <si>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</si>
  <si>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</si>
  <si>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</si>
  <si>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</si>
  <si>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</si>
  <si>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</si>
  <si>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</si>
  <si>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</si>
  <si>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</si>
  <si>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</si>
  <si>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</si>
  <si>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</si>
  <si>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</si>
  <si>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</si>
  <si>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</si>
  <si>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</si>
  <si>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</si>
  <si>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</si>
  <si>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</si>
  <si>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</si>
  <si>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</si>
  <si>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</si>
  <si>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</si>
  <si>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</si>
  <si>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</si>
  <si>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</si>
  <si>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</si>
  <si>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</si>
  <si>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</si>
  <si>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</si>
  <si>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</si>
  <si>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</si>
  <si>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</si>
  <si>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</si>
  <si>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</si>
  <si>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</si>
  <si>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</si>
  <si>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</si>
  <si>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</si>
  <si>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</si>
  <si>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</si>
  <si>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</si>
  <si>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</si>
  <si>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</si>
  <si>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</si>
  <si>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</si>
  <si>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</si>
  <si>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</si>
  <si>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</si>
  <si>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</si>
  <si>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</si>
  <si>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</si>
  <si>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</si>
  <si>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</si>
  <si>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</si>
  <si>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</si>
  <si>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</si>
  <si>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</si>
  <si>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</si>
  <si>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</si>
  <si>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</si>
  <si>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</si>
  <si>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</si>
  <si>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</si>
  <si>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</si>
  <si>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</si>
  <si>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</si>
  <si>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</si>
  <si>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</si>
  <si>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</si>
  <si>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</si>
  <si>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</si>
  <si>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</si>
  <si>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</si>
  <si>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</si>
  <si>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</si>
  <si>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</si>
  <si>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</si>
  <si>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</si>
  <si>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</si>
  <si>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</si>
  <si>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</si>
  <si>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</si>
  <si>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</si>
  <si>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</si>
  <si>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</si>
  <si>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</si>
  <si>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</si>
  <si>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</si>
  <si>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</si>
  <si>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</si>
  <si>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</si>
  <si>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</si>
  <si>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</si>
  <si>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</si>
  <si>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</si>
  <si>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</si>
  <si>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</si>
  <si>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</si>
  <si>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</si>
  <si>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</si>
  <si>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</si>
  <si>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</si>
  <si>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</si>
  <si>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</si>
  <si>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</si>
  <si>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</si>
  <si>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</si>
  <si>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</si>
  <si>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</si>
  <si>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</si>
  <si>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</si>
  <si>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</si>
  <si>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</si>
  <si>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</si>
  <si>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</si>
  <si>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</si>
  <si>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</si>
  <si>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</si>
  <si>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</si>
  <si>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</si>
  <si>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</si>
  <si>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</si>
  <si>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</si>
  <si>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</si>
  <si>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</si>
  <si>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</si>
  <si>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</si>
  <si>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</si>
  <si>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</si>
  <si>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</si>
  <si>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</si>
  <si>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</si>
  <si>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</si>
  <si>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</si>
  <si>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</si>
  <si>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</si>
  <si>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</si>
  <si>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</si>
  <si>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</si>
  <si>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</si>
  <si>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</si>
  <si>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</si>
  <si>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</si>
  <si>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</si>
  <si>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</si>
  <si>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</si>
  <si>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</si>
  <si>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</si>
  <si>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</si>
  <si>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</si>
  <si>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</si>
  <si>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</si>
  <si>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</si>
  <si>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</si>
  <si>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</si>
  <si>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</si>
  <si>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</si>
  <si>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</si>
  <si>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</si>
  <si>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</si>
  <si>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</si>
  <si>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</si>
  <si>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</si>
  <si>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</si>
  <si>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</si>
  <si>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</si>
  <si>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</si>
  <si>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</si>
  <si>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</si>
  <si>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</si>
  <si>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</si>
  <si>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</si>
  <si>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</si>
  <si>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</si>
  <si>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</si>
  <si>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</si>
  <si>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</si>
  <si>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</si>
  <si>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</si>
  <si>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</si>
  <si>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</si>
  <si>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</si>
  <si>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</si>
  <si>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</si>
  <si>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</si>
  <si>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</si>
  <si>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</si>
  <si>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</si>
  <si>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</si>
  <si>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</si>
  <si>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</si>
  <si>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</si>
  <si>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</si>
  <si>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</si>
  <si>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</si>
  <si>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</si>
  <si>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</si>
  <si>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</si>
  <si>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</si>
  <si>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</si>
  <si>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</si>
  <si>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</si>
  <si>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</si>
  <si>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</si>
  <si>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</si>
  <si>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</si>
  <si>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</si>
  <si>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</si>
  <si>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</si>
  <si>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</si>
  <si>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</si>
  <si>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</si>
  <si>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</si>
  <si>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</si>
  <si>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</si>
  <si>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</si>
  <si>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</si>
  <si>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</si>
  <si>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</si>
  <si>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</si>
  <si>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</si>
  <si>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</si>
  <si>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</si>
  <si>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</si>
  <si>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</si>
  <si>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</si>
  <si>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</si>
  <si>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</si>
  <si>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</si>
  <si>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</si>
  <si>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</si>
  <si>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</si>
  <si>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</si>
  <si>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</si>
  <si>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</si>
  <si>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</si>
  <si>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</si>
  <si>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</si>
  <si>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</si>
  <si>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</si>
  <si>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</si>
  <si>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</si>
  <si>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</si>
  <si>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</si>
  <si>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</si>
  <si>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</si>
  <si>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</si>
  <si>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</si>
  <si>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</si>
  <si>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</si>
  <si>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</si>
  <si>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</si>
  <si>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</si>
  <si>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</si>
  <si>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</si>
  <si>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</si>
  <si>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</si>
  <si>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</si>
  <si>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</si>
  <si>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</si>
  <si>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</si>
  <si>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</si>
  <si>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</si>
  <si>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</si>
  <si>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</si>
  <si>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</si>
  <si>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</si>
  <si>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</si>
  <si>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</si>
  <si>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</si>
  <si>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</si>
  <si>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</si>
  <si>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</si>
  <si>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</si>
  <si>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</si>
  <si>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</si>
  <si>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</si>
  <si>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</si>
  <si>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</si>
  <si>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</si>
  <si>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</si>
  <si>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</si>
  <si>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</si>
  <si>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</si>
  <si>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</si>
  <si>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</si>
  <si>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</si>
  <si>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</si>
  <si>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</si>
  <si>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</si>
  <si>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</si>
  <si>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</si>
  <si>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</si>
  <si>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</si>
  <si>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</si>
  <si>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</si>
  <si>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</si>
  <si>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</si>
  <si>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</si>
  <si>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</si>
  <si>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</si>
  <si>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</si>
  <si>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</si>
  <si>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</si>
  <si>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</si>
  <si>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</si>
  <si>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</si>
  <si>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</si>
  <si>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</si>
  <si>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</si>
  <si>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</si>
  <si>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</si>
  <si>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</si>
  <si>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</si>
  <si>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</si>
  <si>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</si>
  <si>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</si>
  <si>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</si>
  <si>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</si>
  <si>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</si>
  <si>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</si>
  <si>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</si>
  <si>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</si>
  <si>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</si>
  <si>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</si>
  <si>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</si>
  <si>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</si>
  <si>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</si>
  <si>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</si>
  <si>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</si>
  <si>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</si>
  <si>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</si>
  <si>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</si>
  <si>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</si>
  <si>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</si>
  <si>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</si>
  <si>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</si>
  <si>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</si>
  <si>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</si>
  <si>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</si>
  <si>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</si>
  <si>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</si>
  <si>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</si>
  <si>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</si>
  <si>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</si>
  <si>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</si>
  <si>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</si>
  <si>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</si>
  <si>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</si>
  <si>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</si>
  <si>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</si>
  <si>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</si>
  <si>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</si>
  <si>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</si>
  <si>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</si>
  <si>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</si>
  <si>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</si>
  <si>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</si>
  <si>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</si>
  <si>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</si>
  <si>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</si>
  <si>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</si>
  <si>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</si>
  <si>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</si>
  <si>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</si>
  <si>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</si>
  <si>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</si>
  <si>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</si>
  <si>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</si>
  <si>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</si>
  <si>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</si>
  <si>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</si>
  <si>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</si>
  <si>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</si>
  <si>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</si>
  <si>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</si>
  <si>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</si>
  <si>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</si>
  <si>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</si>
  <si>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</si>
  <si>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</si>
  <si>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</si>
  <si>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</si>
  <si>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</si>
  <si>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</si>
  <si>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</si>
  <si>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</si>
  <si>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</si>
  <si>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</si>
  <si>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</si>
  <si>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</si>
  <si>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</si>
  <si>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</si>
  <si>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</si>
  <si>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</si>
  <si>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</si>
  <si>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</si>
  <si>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</si>
  <si>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</si>
  <si>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</si>
  <si>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</si>
  <si>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</si>
  <si>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</si>
  <si>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</si>
  <si>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</si>
  <si>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</si>
  <si>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</si>
  <si>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</si>
  <si>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</si>
  <si>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</si>
  <si>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</si>
  <si>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</si>
  <si>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</si>
  <si>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</si>
  <si>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</si>
  <si>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</si>
  <si>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</si>
  <si>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</si>
  <si>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</si>
  <si>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</si>
  <si>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</si>
  <si>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</si>
  <si>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</si>
  <si>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</si>
  <si>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</si>
  <si>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</si>
  <si>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</si>
  <si>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</si>
  <si>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</si>
  <si>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</si>
  <si>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</si>
  <si>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</si>
  <si>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</si>
  <si>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</si>
  <si>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</si>
  <si>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</si>
  <si>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</si>
  <si>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</si>
  <si>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</si>
  <si>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</si>
  <si>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</si>
  <si>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</si>
  <si>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</si>
  <si>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</si>
  <si>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</si>
  <si>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</si>
  <si>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</si>
  <si>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</si>
  <si>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</si>
  <si>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</si>
  <si>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</si>
  <si>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</si>
  <si>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</si>
  <si>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</si>
  <si>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</si>
  <si>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</si>
  <si>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</si>
  <si>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</si>
  <si>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</si>
  <si>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</si>
  <si>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</si>
  <si>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</si>
  <si>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</si>
  <si>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</si>
  <si>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</si>
  <si>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</si>
  <si>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</si>
  <si>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</si>
  <si>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</si>
  <si>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</si>
  <si>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</si>
  <si>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</si>
  <si>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</si>
  <si>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</si>
  <si>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</si>
  <si>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</si>
  <si>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</si>
  <si>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</si>
  <si>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</si>
  <si>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</si>
  <si>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</si>
  <si>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</si>
  <si>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</si>
  <si>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</si>
  <si>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</si>
  <si>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</si>
  <si>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</si>
  <si>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</si>
  <si>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</si>
  <si>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</si>
  <si>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</si>
  <si>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</si>
  <si>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</si>
  <si>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</si>
  <si>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</si>
  <si>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</si>
  <si>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</si>
  <si>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</si>
  <si>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</si>
  <si>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</si>
  <si>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</si>
  <si>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</si>
  <si>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</si>
  <si>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</si>
  <si>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</si>
  <si>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</si>
  <si>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</si>
  <si>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</si>
  <si>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</si>
  <si>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</si>
  <si>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</si>
  <si>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</si>
  <si>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</si>
  <si>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</si>
  <si>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</si>
  <si>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</si>
  <si>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</si>
  <si>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</si>
  <si>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</si>
  <si>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</si>
  <si>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</si>
  <si>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</si>
  <si>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</si>
  <si>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</si>
  <si>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</si>
  <si>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</si>
  <si>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</si>
  <si>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</si>
  <si>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</si>
  <si>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</si>
  <si>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</si>
  <si>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</si>
  <si>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</si>
  <si>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</si>
  <si>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</si>
  <si>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</si>
  <si>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</si>
  <si>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</si>
  <si>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</si>
  <si>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</si>
  <si>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</si>
  <si>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</si>
  <si>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</si>
  <si>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</si>
  <si>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</si>
  <si>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</si>
  <si>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</si>
  <si>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</si>
  <si>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</si>
  <si>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</si>
  <si>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</si>
  <si>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</si>
  <si>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</si>
  <si>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</si>
  <si>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</si>
  <si>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</si>
  <si>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</si>
  <si>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</si>
  <si>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</si>
  <si>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</si>
  <si>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</si>
  <si>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</si>
  <si>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</si>
  <si>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</si>
  <si>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</si>
  <si>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</si>
  <si>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</si>
  <si>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</si>
  <si>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</si>
  <si>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</si>
  <si>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</si>
  <si>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</si>
  <si>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</si>
  <si>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</si>
  <si>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</si>
  <si>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</si>
  <si>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</si>
  <si>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</si>
  <si>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</si>
  <si>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</si>
  <si>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</si>
  <si>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</si>
  <si>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</si>
  <si>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</si>
  <si>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</si>
  <si>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</si>
  <si>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</si>
  <si>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</si>
  <si>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</si>
  <si>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</si>
  <si>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</si>
  <si>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</si>
  <si>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</si>
  <si>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</si>
  <si>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</si>
  <si>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</si>
  <si>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</si>
  <si>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</si>
  <si>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</si>
  <si>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</si>
  <si>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</si>
  <si>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</si>
  <si>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</si>
  <si>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</si>
  <si>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</si>
  <si>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</si>
  <si>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</si>
  <si>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</si>
  <si>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</si>
  <si>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</si>
  <si>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</si>
  <si>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</si>
  <si>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</si>
  <si>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</si>
  <si>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</si>
  <si>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</si>
  <si>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</si>
  <si>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</si>
  <si>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</si>
  <si>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</si>
  <si>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</si>
  <si>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</si>
  <si>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</si>
  <si>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</si>
  <si>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</si>
  <si>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</si>
  <si>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</si>
  <si>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</si>
  <si>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</si>
  <si>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</si>
  <si>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</si>
  <si>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</si>
  <si>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</si>
  <si>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</si>
  <si>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</si>
  <si>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</si>
  <si>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</si>
  <si>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</si>
  <si>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</si>
  <si>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</si>
  <si>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</si>
  <si>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</si>
  <si>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</si>
  <si>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</si>
  <si>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</si>
  <si>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</si>
  <si>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</si>
  <si>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</si>
  <si>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</si>
  <si>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</si>
  <si>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</si>
  <si>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RARITAN TWP</t>
  </si>
  <si>
    <t>Table 8.</t>
  </si>
  <si>
    <t>Table 10.</t>
  </si>
  <si>
    <t>New</t>
  </si>
  <si>
    <t>construction</t>
  </si>
  <si>
    <t>MILLSTONE TWP</t>
  </si>
  <si>
    <t>See Hardwick Twp.</t>
  </si>
  <si>
    <t>LAKEWOOD TWP</t>
  </si>
  <si>
    <t>WANTAGE TWP</t>
  </si>
  <si>
    <t>HOWELL TWP</t>
  </si>
  <si>
    <t>MONTVALE BORO</t>
  </si>
  <si>
    <t>STATE OFFICE</t>
  </si>
  <si>
    <t>See Hardwick</t>
  </si>
  <si>
    <t>CHERRY HILL TWP</t>
  </si>
  <si>
    <t>BRANCHBURG TWP</t>
  </si>
  <si>
    <t>FRANKLIN TWP</t>
  </si>
  <si>
    <t>MILLBURN TWP</t>
  </si>
  <si>
    <t>HARRISON TWP</t>
  </si>
  <si>
    <t>READINGTON TWP</t>
  </si>
  <si>
    <t>OLD BRIDGE TWP</t>
  </si>
  <si>
    <t>BRIELLE BORO</t>
  </si>
  <si>
    <t>UPPER FREEHOLD TWP</t>
  </si>
  <si>
    <t>LINDEN CITY</t>
  </si>
  <si>
    <t>EVESHAM TWP</t>
  </si>
  <si>
    <t>WINSLOW TWP</t>
  </si>
  <si>
    <t>20160907</t>
  </si>
  <si>
    <t>VENTNOR CITY</t>
  </si>
  <si>
    <t>WASHINGTON TWP</t>
  </si>
  <si>
    <t>WEST MILFORD TWP</t>
  </si>
  <si>
    <t>MANSFIELD TWP</t>
  </si>
  <si>
    <t>HOPEWELL TWP</t>
  </si>
  <si>
    <t>WALL TWP</t>
  </si>
  <si>
    <t>ROCKAWAY TWP</t>
  </si>
  <si>
    <t>WANAQUE BORO</t>
  </si>
  <si>
    <t>GARFIELD CITY</t>
  </si>
  <si>
    <t>CLINTON TWP</t>
  </si>
  <si>
    <t>WEST AMWELL TWP</t>
  </si>
  <si>
    <t>SOUTH BRUNSWICK TWP</t>
  </si>
  <si>
    <t>SOUTH PLAINFIELD BORO</t>
  </si>
  <si>
    <t>MONTVILLE TWP</t>
  </si>
  <si>
    <t>STAFFORD TWP</t>
  </si>
  <si>
    <t>PENNSVILLE TWP</t>
  </si>
  <si>
    <t>HARDYSTON TWP</t>
  </si>
  <si>
    <t>PARAMUS BORO</t>
  </si>
  <si>
    <t>WESTAMPTON TWP</t>
  </si>
  <si>
    <t>GLOUCESTER TWP</t>
  </si>
  <si>
    <t>EAST ORANGE CITY</t>
  </si>
  <si>
    <t>WOOLWICH TWP</t>
  </si>
  <si>
    <t>EAST AMWELL TWP</t>
  </si>
  <si>
    <t>MARLBORO TWP</t>
  </si>
  <si>
    <t>BOONTON TOWN</t>
  </si>
  <si>
    <t>BRICK TWP</t>
  </si>
  <si>
    <t>20170110</t>
  </si>
  <si>
    <t>MULLICA TWP</t>
  </si>
  <si>
    <t>HAINESPORT TWP</t>
  </si>
  <si>
    <t>LUMBERTON TWP</t>
  </si>
  <si>
    <t>PALMYRA BORO</t>
  </si>
  <si>
    <t>BELLMAWR BORO</t>
  </si>
  <si>
    <t>HADDON TWP</t>
  </si>
  <si>
    <t>VOORHEES TWP</t>
  </si>
  <si>
    <t>MILLVILLE CITY</t>
  </si>
  <si>
    <t>UPPER DEERFIELD TWP</t>
  </si>
  <si>
    <t>BLOOMFIELD TOWN</t>
  </si>
  <si>
    <t>EAST GREENWICH TWP</t>
  </si>
  <si>
    <t>MANTUA TWP</t>
  </si>
  <si>
    <t>JERSEY CITY</t>
  </si>
  <si>
    <t>KINGWOOD TWP</t>
  </si>
  <si>
    <t>MONROE TWP</t>
  </si>
  <si>
    <t>NEW BRUNSWICK CITY</t>
  </si>
  <si>
    <t>PISCATAWAY TWP</t>
  </si>
  <si>
    <t>PLAINSBORO TWP</t>
  </si>
  <si>
    <t>MATAWAN BORO</t>
  </si>
  <si>
    <t>OCEAN TWP</t>
  </si>
  <si>
    <t>HAZLET TWP</t>
  </si>
  <si>
    <t>CHESTER TWP</t>
  </si>
  <si>
    <t>JEFFERSON TWP</t>
  </si>
  <si>
    <t>MOUNT OLIVE TWP</t>
  </si>
  <si>
    <t>PARSIPPANY-TROY HILLS TWP</t>
  </si>
  <si>
    <t>RIVERDALE BORO</t>
  </si>
  <si>
    <t>PITTSGROVE TWP</t>
  </si>
  <si>
    <t>WARREN TWP</t>
  </si>
  <si>
    <t>RAHWAY CITY</t>
  </si>
  <si>
    <t>Square feet of nonresidential construction reported on certificates of occupancy, December 2016</t>
  </si>
  <si>
    <t>Source: New Jersey Department of Community Affairs, 2/7/17</t>
  </si>
  <si>
    <t>20170207</t>
  </si>
  <si>
    <t>omitted</t>
  </si>
  <si>
    <t>ABSECON CITY</t>
  </si>
  <si>
    <t>BUENA VISTA TWP</t>
  </si>
  <si>
    <t>SOMERS POINT CITY</t>
  </si>
  <si>
    <t>EAST RUTHERFORD BORO</t>
  </si>
  <si>
    <t>ENGLEWOOD CLIFFS BORO</t>
  </si>
  <si>
    <t>FRANKLIN LAKES BORO</t>
  </si>
  <si>
    <t>HASBROUCK HEIGHTS BORO</t>
  </si>
  <si>
    <t>LEONIA BORO</t>
  </si>
  <si>
    <t>LITTLE FERRY BORO</t>
  </si>
  <si>
    <t>LODI BORO</t>
  </si>
  <si>
    <t>LYNDHURST TWP</t>
  </si>
  <si>
    <t>NORTHVALE BORO</t>
  </si>
  <si>
    <t>RAMSEY BORO</t>
  </si>
  <si>
    <t>RIDGEWOOD TOWNSHIP</t>
  </si>
  <si>
    <t>RIVER VALE TWP</t>
  </si>
  <si>
    <t>WYCKOFF TWP</t>
  </si>
  <si>
    <t>BURLINGTON TWP</t>
  </si>
  <si>
    <t>CHESTERFIELD TWP</t>
  </si>
  <si>
    <t>DELANCO TWP</t>
  </si>
  <si>
    <t>EASTAMPTON TWP</t>
  </si>
  <si>
    <t>MAPLE SHADE TWP</t>
  </si>
  <si>
    <t>MOUNT LAUREL TWP</t>
  </si>
  <si>
    <t>NORTH HANOVER TWP</t>
  </si>
  <si>
    <t>PEMBERTON BORO</t>
  </si>
  <si>
    <t>TABERNACLE TWP</t>
  </si>
  <si>
    <t>WILLINGBORO TWP</t>
  </si>
  <si>
    <t>BERLIN TWP</t>
  </si>
  <si>
    <t>GIBBSBORO BORO</t>
  </si>
  <si>
    <t>HI-NELLA BORO</t>
  </si>
  <si>
    <t>PINE HILL BORO</t>
  </si>
  <si>
    <t>SOMERDALE BORO</t>
  </si>
  <si>
    <t>AVALON BORO</t>
  </si>
  <si>
    <t>UPPER TWP</t>
  </si>
  <si>
    <t>MAPLEWOOD TWP</t>
  </si>
  <si>
    <t>NEWARK CITY</t>
  </si>
  <si>
    <t>NUTLEY TOWN</t>
  </si>
  <si>
    <t>SOUTH ORANGE VILLAGE</t>
  </si>
  <si>
    <t>VERONA BORO</t>
  </si>
  <si>
    <t>WEST ORANGE TOWN</t>
  </si>
  <si>
    <t>GLASSBORO BORO</t>
  </si>
  <si>
    <t>NATIONAL PARK BORO</t>
  </si>
  <si>
    <t>SOUTH HARRISON TWP</t>
  </si>
  <si>
    <t>SWEDESBORO BORO</t>
  </si>
  <si>
    <t>WEST DEPTFORD TWP</t>
  </si>
  <si>
    <t>BETHLEHEM TWP</t>
  </si>
  <si>
    <t>DELAWARE TWP</t>
  </si>
  <si>
    <t>MILFORD BORO</t>
  </si>
  <si>
    <t>UNION TWP</t>
  </si>
  <si>
    <t>EWING TWP</t>
  </si>
  <si>
    <t>ROBBINSVILLE</t>
  </si>
  <si>
    <t>PRINCETON (CONSOLIDATED)</t>
  </si>
  <si>
    <t>EDISON TWP</t>
  </si>
  <si>
    <t>FREEHOLD TWP</t>
  </si>
  <si>
    <t>MANALAPAN TWP</t>
  </si>
  <si>
    <t>MANASQUAN BORO</t>
  </si>
  <si>
    <t>NEPTUNE TWP</t>
  </si>
  <si>
    <t>NEPTUNE CITY BORO</t>
  </si>
  <si>
    <t>SPRING LAKE BORO</t>
  </si>
  <si>
    <t>WEST LONG BRANCH BORO</t>
  </si>
  <si>
    <t>CHATHAM BORO</t>
  </si>
  <si>
    <t>DENVILLE TWP</t>
  </si>
  <si>
    <t>FLORHAM PARK BORO</t>
  </si>
  <si>
    <t>KINNELON BORO</t>
  </si>
  <si>
    <t>LINCOLN PARK BORO</t>
  </si>
  <si>
    <t>MORRIS PLAINS BORO</t>
  </si>
  <si>
    <t>PEQUANNOCK TWP</t>
  </si>
  <si>
    <t>ROXBURY TWP</t>
  </si>
  <si>
    <t>BAY HEAD BORO</t>
  </si>
  <si>
    <t>BEACH HAVEN BORO</t>
  </si>
  <si>
    <t>DOVER TWP</t>
  </si>
  <si>
    <t>EAGLESWOOD TWP</t>
  </si>
  <si>
    <t>HARVEY CEDARS BORO</t>
  </si>
  <si>
    <t>JACKSON TWP</t>
  </si>
  <si>
    <t>LACEY TWP</t>
  </si>
  <si>
    <t>LAVALLETTE BORO</t>
  </si>
  <si>
    <t>PLUMSTED TWP</t>
  </si>
  <si>
    <t>POINT PLEASANT BEACH BORO</t>
  </si>
  <si>
    <t>TWP OF BARNEGAT</t>
  </si>
  <si>
    <t>TOTOWA BORO</t>
  </si>
  <si>
    <t>ALLOWAY TWP</t>
  </si>
  <si>
    <t>ELSINBORO TWP</t>
  </si>
  <si>
    <t>LOWER ALLOWAYS CREEK TWP</t>
  </si>
  <si>
    <t>UPPER PITTSGROVE TWP</t>
  </si>
  <si>
    <t>BRIDGEWATER TWP</t>
  </si>
  <si>
    <t>GREEN BROOK TWP</t>
  </si>
  <si>
    <t>HAMPTON TWP</t>
  </si>
  <si>
    <t>NEWTON TOWN</t>
  </si>
  <si>
    <t>SPARTA TWP</t>
  </si>
  <si>
    <t>ELIZABETH CITY</t>
  </si>
  <si>
    <t>GARWOOD BORO</t>
  </si>
  <si>
    <t>NEW PROVIDENCE BORO</t>
  </si>
  <si>
    <t>ROSELLE PARK BORO</t>
  </si>
  <si>
    <t>SCOTCH PLAINS TWP</t>
  </si>
  <si>
    <t>SUMMIT CITY</t>
  </si>
  <si>
    <t>GREENWICH TWP</t>
  </si>
  <si>
    <t>HACKETTSTOWN TOWN</t>
  </si>
  <si>
    <t>HARDWICK TWP</t>
  </si>
  <si>
    <t>HARMONY TWP</t>
  </si>
  <si>
    <t>HOPE TWP</t>
  </si>
  <si>
    <t>WHITE TWP</t>
  </si>
  <si>
    <t>Office square feet certified, December 2016</t>
  </si>
  <si>
    <t>December</t>
  </si>
  <si>
    <t>Retail square feet certified, December 2016</t>
  </si>
  <si>
    <t xml:space="preserve">  December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</si>
</sst>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49" fontId="49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0"/>
  <sheetViews>
    <sheetView zoomScalePageLayoutView="0" workbookViewId="0" topLeftCell="A1">
      <selection activeCell="A5" sqref="A5:Q183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1112</v>
      </c>
      <c r="B5" s="46" t="s">
        <v>1870</v>
      </c>
      <c r="C5" s="27"/>
      <c r="D5" s="27"/>
      <c r="E5" s="27"/>
      <c r="F5" s="27"/>
      <c r="G5" s="27"/>
      <c r="H5" s="27"/>
      <c r="I5" s="27"/>
      <c r="J5" s="47">
        <v>2588</v>
      </c>
      <c r="K5" s="27"/>
      <c r="L5" s="27"/>
      <c r="M5" s="27"/>
      <c r="N5" s="27"/>
      <c r="O5" s="27"/>
      <c r="P5" s="27"/>
      <c r="Q5" s="27"/>
    </row>
    <row r="6" spans="1:17" ht="15">
      <c r="A6" s="59" t="s">
        <v>1124</v>
      </c>
      <c r="B6" s="46" t="s">
        <v>1871</v>
      </c>
      <c r="C6" s="47">
        <v>12310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5">
      <c r="A7" s="59" t="s">
        <v>1158</v>
      </c>
      <c r="B7" s="46" t="s">
        <v>1837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1729</v>
      </c>
    </row>
    <row r="8" spans="1:17" ht="15">
      <c r="A8" s="59" t="s">
        <v>1169</v>
      </c>
      <c r="B8" s="46" t="s">
        <v>1872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47">
        <v>6533</v>
      </c>
      <c r="Q8" s="47">
        <v>400</v>
      </c>
    </row>
    <row r="9" spans="1:17" ht="15">
      <c r="A9" s="59" t="s">
        <v>1172</v>
      </c>
      <c r="B9" s="46" t="s">
        <v>1810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7475</v>
      </c>
    </row>
    <row r="10" spans="1:17" ht="15">
      <c r="A10" s="59" t="s">
        <v>1212</v>
      </c>
      <c r="B10" s="46" t="s">
        <v>1873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</v>
      </c>
    </row>
    <row r="11" spans="1:17" ht="15">
      <c r="A11" s="59" t="s">
        <v>1224</v>
      </c>
      <c r="B11" s="46" t="s">
        <v>1874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10</v>
      </c>
    </row>
    <row r="12" spans="1:17" ht="15">
      <c r="A12" s="59" t="s">
        <v>1236</v>
      </c>
      <c r="B12" s="46" t="s">
        <v>1875</v>
      </c>
      <c r="C12" s="27"/>
      <c r="D12" s="27"/>
      <c r="E12" s="27"/>
      <c r="F12" s="27"/>
      <c r="G12" s="27"/>
      <c r="H12" s="27"/>
      <c r="I12" s="27"/>
      <c r="J12" s="47">
        <v>30067</v>
      </c>
      <c r="K12" s="27"/>
      <c r="L12" s="27"/>
      <c r="M12" s="27"/>
      <c r="N12" s="27"/>
      <c r="O12" s="27"/>
      <c r="P12" s="27"/>
      <c r="Q12" s="27"/>
    </row>
    <row r="13" spans="1:17" ht="15">
      <c r="A13" s="59" t="s">
        <v>1239</v>
      </c>
      <c r="B13" s="46" t="s">
        <v>1818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384</v>
      </c>
    </row>
    <row r="14" spans="1:17" ht="15">
      <c r="A14" s="59" t="s">
        <v>1251</v>
      </c>
      <c r="B14" s="46" t="s">
        <v>1876</v>
      </c>
      <c r="C14" s="27"/>
      <c r="D14" s="27"/>
      <c r="E14" s="27"/>
      <c r="F14" s="27"/>
      <c r="G14" s="27"/>
      <c r="H14" s="27"/>
      <c r="I14" s="27"/>
      <c r="J14" s="27"/>
      <c r="K14" s="47">
        <v>1500</v>
      </c>
      <c r="L14" s="27"/>
      <c r="M14" s="27"/>
      <c r="N14" s="27"/>
      <c r="O14" s="27"/>
      <c r="P14" s="27"/>
      <c r="Q14" s="27"/>
    </row>
    <row r="15" spans="1:17" ht="15">
      <c r="A15" s="59" t="s">
        <v>1263</v>
      </c>
      <c r="B15" s="46" t="s">
        <v>1877</v>
      </c>
      <c r="C15" s="27"/>
      <c r="D15" s="27"/>
      <c r="E15" s="27"/>
      <c r="F15" s="27"/>
      <c r="G15" s="27"/>
      <c r="H15" s="27"/>
      <c r="I15" s="27"/>
      <c r="J15" s="47">
        <v>13169</v>
      </c>
      <c r="K15" s="27"/>
      <c r="L15" s="27"/>
      <c r="M15" s="27"/>
      <c r="N15" s="27"/>
      <c r="O15" s="27"/>
      <c r="P15" s="27"/>
      <c r="Q15" s="27"/>
    </row>
    <row r="16" spans="1:17" ht="15">
      <c r="A16" s="59" t="s">
        <v>1266</v>
      </c>
      <c r="B16" s="46" t="s">
        <v>1878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252</v>
      </c>
    </row>
    <row r="17" spans="1:17" ht="15">
      <c r="A17" s="59" t="s">
        <v>1269</v>
      </c>
      <c r="B17" s="46" t="s">
        <v>1879</v>
      </c>
      <c r="C17" s="27"/>
      <c r="D17" s="27"/>
      <c r="E17" s="27"/>
      <c r="F17" s="27"/>
      <c r="G17" s="27"/>
      <c r="H17" s="27"/>
      <c r="I17" s="27"/>
      <c r="J17" s="47">
        <v>500</v>
      </c>
      <c r="K17" s="27"/>
      <c r="L17" s="27"/>
      <c r="M17" s="27"/>
      <c r="N17" s="27"/>
      <c r="O17" s="27"/>
      <c r="P17" s="27"/>
      <c r="Q17" s="47">
        <v>400</v>
      </c>
    </row>
    <row r="18" spans="1:17" ht="15">
      <c r="A18" s="59" t="s">
        <v>1272</v>
      </c>
      <c r="B18" s="46" t="s">
        <v>1880</v>
      </c>
      <c r="C18" s="27"/>
      <c r="D18" s="27"/>
      <c r="E18" s="27"/>
      <c r="F18" s="27"/>
      <c r="G18" s="27"/>
      <c r="H18" s="27"/>
      <c r="I18" s="27"/>
      <c r="J18" s="47">
        <v>1503</v>
      </c>
      <c r="K18" s="27"/>
      <c r="L18" s="27"/>
      <c r="M18" s="27"/>
      <c r="N18" s="27"/>
      <c r="O18" s="27"/>
      <c r="P18" s="27"/>
      <c r="Q18" s="27"/>
    </row>
    <row r="19" spans="1:17" ht="15">
      <c r="A19" s="59" t="s">
        <v>1284</v>
      </c>
      <c r="B19" s="46" t="s">
        <v>1794</v>
      </c>
      <c r="C19" s="27"/>
      <c r="D19" s="27"/>
      <c r="E19" s="27"/>
      <c r="F19" s="27"/>
      <c r="G19" s="27"/>
      <c r="H19" s="27"/>
      <c r="I19" s="27"/>
      <c r="J19" s="47">
        <v>7110</v>
      </c>
      <c r="K19" s="27"/>
      <c r="L19" s="27"/>
      <c r="M19" s="27"/>
      <c r="N19" s="27"/>
      <c r="O19" s="27"/>
      <c r="P19" s="27"/>
      <c r="Q19" s="47">
        <v>7</v>
      </c>
    </row>
    <row r="20" spans="1:17" ht="15">
      <c r="A20" s="59" t="s">
        <v>1296</v>
      </c>
      <c r="B20" s="46" t="s">
        <v>1881</v>
      </c>
      <c r="C20" s="47">
        <v>3314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59" t="s">
        <v>1315</v>
      </c>
      <c r="B21" s="46" t="s">
        <v>1827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2311</v>
      </c>
    </row>
    <row r="22" spans="1:17" ht="15">
      <c r="A22" s="59" t="s">
        <v>1321</v>
      </c>
      <c r="B22" s="46" t="s">
        <v>1882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850</v>
      </c>
    </row>
    <row r="23" spans="1:17" ht="15">
      <c r="A23" s="59" t="s">
        <v>1330</v>
      </c>
      <c r="B23" s="46" t="s">
        <v>1883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1016</v>
      </c>
    </row>
    <row r="24" spans="1:17" ht="15">
      <c r="A24" s="59" t="s">
        <v>1336</v>
      </c>
      <c r="B24" s="46" t="s">
        <v>1884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47">
        <v>3661</v>
      </c>
      <c r="P24" s="27"/>
      <c r="Q24" s="27"/>
    </row>
    <row r="25" spans="1:17" ht="15">
      <c r="A25" s="59" t="s">
        <v>1374</v>
      </c>
      <c r="B25" s="46" t="s">
        <v>1811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47">
        <v>47884</v>
      </c>
      <c r="Q25" s="27"/>
    </row>
    <row r="26" spans="1:17" ht="15">
      <c r="A26" s="59" t="s">
        <v>1386</v>
      </c>
      <c r="B26" s="46" t="s">
        <v>1885</v>
      </c>
      <c r="C26" s="47">
        <v>3488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">
      <c r="A27" s="59" t="s">
        <v>1405</v>
      </c>
      <c r="B27" s="46" t="s">
        <v>1886</v>
      </c>
      <c r="C27" s="27"/>
      <c r="D27" s="47">
        <v>68939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1450</v>
      </c>
    </row>
    <row r="28" spans="1:17" ht="15">
      <c r="A28" s="59" t="s">
        <v>1408</v>
      </c>
      <c r="B28" s="46" t="s">
        <v>1887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1128</v>
      </c>
    </row>
    <row r="29" spans="1:17" ht="15">
      <c r="A29" s="59" t="s">
        <v>1414</v>
      </c>
      <c r="B29" s="46" t="s">
        <v>1888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836</v>
      </c>
    </row>
    <row r="30" spans="1:17" ht="15">
      <c r="A30" s="59" t="s">
        <v>1420</v>
      </c>
      <c r="B30" s="46" t="s">
        <v>1889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572</v>
      </c>
    </row>
    <row r="31" spans="1:17" ht="15">
      <c r="A31" s="59" t="s">
        <v>1426</v>
      </c>
      <c r="B31" s="46" t="s">
        <v>1807</v>
      </c>
      <c r="C31" s="27"/>
      <c r="D31" s="27"/>
      <c r="E31" s="27"/>
      <c r="F31" s="27"/>
      <c r="G31" s="27"/>
      <c r="H31" s="27"/>
      <c r="I31" s="27"/>
      <c r="J31" s="47">
        <v>10817</v>
      </c>
      <c r="K31" s="27"/>
      <c r="L31" s="27"/>
      <c r="M31" s="27"/>
      <c r="N31" s="27"/>
      <c r="O31" s="27"/>
      <c r="P31" s="27"/>
      <c r="Q31" s="27"/>
    </row>
    <row r="32" spans="1:17" ht="15">
      <c r="A32" s="59" t="s">
        <v>1435</v>
      </c>
      <c r="B32" s="46" t="s">
        <v>1838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3597</v>
      </c>
    </row>
    <row r="33" spans="1:17" ht="15">
      <c r="A33" s="59" t="s">
        <v>1438</v>
      </c>
      <c r="B33" s="46" t="s">
        <v>1839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7">
        <v>9000</v>
      </c>
      <c r="Q33" s="27"/>
    </row>
    <row r="34" spans="1:17" ht="15">
      <c r="A34" s="59" t="s">
        <v>1441</v>
      </c>
      <c r="B34" s="46" t="s">
        <v>1813</v>
      </c>
      <c r="C34" s="47">
        <v>4840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7">
        <v>2700</v>
      </c>
      <c r="Q34" s="27"/>
    </row>
    <row r="35" spans="1:17" ht="15">
      <c r="A35" s="59" t="s">
        <v>1444</v>
      </c>
      <c r="B35" s="46" t="s">
        <v>1890</v>
      </c>
      <c r="C35" s="47">
        <v>9000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">
      <c r="A36" s="59" t="s">
        <v>1458</v>
      </c>
      <c r="B36" s="46" t="s">
        <v>1891</v>
      </c>
      <c r="C36" s="27"/>
      <c r="D36" s="27"/>
      <c r="E36" s="27"/>
      <c r="F36" s="27"/>
      <c r="G36" s="27"/>
      <c r="H36" s="27"/>
      <c r="I36" s="27"/>
      <c r="J36" s="47">
        <v>9000</v>
      </c>
      <c r="K36" s="27"/>
      <c r="L36" s="27"/>
      <c r="M36" s="27"/>
      <c r="N36" s="27"/>
      <c r="O36" s="27"/>
      <c r="P36" s="27"/>
      <c r="Q36" s="27"/>
    </row>
    <row r="37" spans="1:17" ht="15">
      <c r="A37" s="59" t="s">
        <v>1464</v>
      </c>
      <c r="B37" s="46" t="s">
        <v>1892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448</v>
      </c>
    </row>
    <row r="38" spans="1:17" ht="15">
      <c r="A38" s="59" t="s">
        <v>1467</v>
      </c>
      <c r="B38" s="46" t="s">
        <v>1840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576</v>
      </c>
    </row>
    <row r="39" spans="1:17" ht="15">
      <c r="A39" s="59" t="s">
        <v>1470</v>
      </c>
      <c r="B39" s="46" t="s">
        <v>1893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455</v>
      </c>
    </row>
    <row r="40" spans="1:17" ht="15">
      <c r="A40" s="59" t="s">
        <v>1491</v>
      </c>
      <c r="B40" s="46" t="s">
        <v>1894</v>
      </c>
      <c r="C40" s="27"/>
      <c r="D40" s="27"/>
      <c r="E40" s="27"/>
      <c r="F40" s="27"/>
      <c r="G40" s="27"/>
      <c r="H40" s="27"/>
      <c r="I40" s="27"/>
      <c r="J40" s="27"/>
      <c r="K40" s="27"/>
      <c r="L40" s="47">
        <v>5400</v>
      </c>
      <c r="M40" s="27"/>
      <c r="N40" s="27"/>
      <c r="O40" s="27"/>
      <c r="P40" s="27"/>
      <c r="Q40" s="27"/>
    </row>
    <row r="41" spans="1:17" ht="15">
      <c r="A41" s="59" t="s">
        <v>1496</v>
      </c>
      <c r="B41" s="46" t="s">
        <v>1828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47">
        <v>14420</v>
      </c>
      <c r="N41" s="27"/>
      <c r="O41" s="27"/>
      <c r="P41" s="27"/>
      <c r="Q41" s="47">
        <v>960</v>
      </c>
    </row>
    <row r="42" spans="1:17" ht="15">
      <c r="A42" s="59" t="s">
        <v>1499</v>
      </c>
      <c r="B42" s="46" t="s">
        <v>1895</v>
      </c>
      <c r="C42" s="27"/>
      <c r="D42" s="27"/>
      <c r="E42" s="27"/>
      <c r="F42" s="27"/>
      <c r="G42" s="47">
        <v>2136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59" t="s">
        <v>1518</v>
      </c>
      <c r="B43" s="46" t="s">
        <v>1841</v>
      </c>
      <c r="C43" s="47">
        <v>4000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5">
      <c r="A44" s="59" t="s">
        <v>1524</v>
      </c>
      <c r="B44" s="46" t="s">
        <v>1896</v>
      </c>
      <c r="C44" s="27"/>
      <c r="D44" s="47">
        <v>10125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>
      <c r="A45" s="59" t="s">
        <v>1533</v>
      </c>
      <c r="B45" s="46" t="s">
        <v>1797</v>
      </c>
      <c r="C45" s="47">
        <v>7153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7">
        <v>3811</v>
      </c>
      <c r="Q45" s="27"/>
    </row>
    <row r="46" spans="1:17" ht="15">
      <c r="A46" s="59" t="s">
        <v>1545</v>
      </c>
      <c r="B46" s="46" t="s">
        <v>1897</v>
      </c>
      <c r="C46" s="47">
        <v>5249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5">
      <c r="A47" s="59" t="s">
        <v>1551</v>
      </c>
      <c r="B47" s="46" t="s">
        <v>1829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456</v>
      </c>
    </row>
    <row r="48" spans="1:17" ht="15">
      <c r="A48" s="59" t="s">
        <v>1554</v>
      </c>
      <c r="B48" s="46" t="s">
        <v>1842</v>
      </c>
      <c r="C48" s="27"/>
      <c r="D48" s="27"/>
      <c r="E48" s="27"/>
      <c r="F48" s="27"/>
      <c r="G48" s="27"/>
      <c r="H48" s="27"/>
      <c r="I48" s="27"/>
      <c r="J48" s="27"/>
      <c r="K48" s="27"/>
      <c r="L48" s="47">
        <v>17685</v>
      </c>
      <c r="M48" s="27"/>
      <c r="N48" s="27"/>
      <c r="O48" s="27"/>
      <c r="P48" s="27"/>
      <c r="Q48" s="27"/>
    </row>
    <row r="49" spans="1:17" ht="15">
      <c r="A49" s="59" t="s">
        <v>1563</v>
      </c>
      <c r="B49" s="46" t="s">
        <v>1898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7">
        <v>3000</v>
      </c>
      <c r="Q49" s="27"/>
    </row>
    <row r="50" spans="1:17" ht="15">
      <c r="A50" s="59" t="s">
        <v>1590</v>
      </c>
      <c r="B50" s="46" t="s">
        <v>1899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120</v>
      </c>
    </row>
    <row r="51" spans="1:17" ht="15">
      <c r="A51" s="59" t="s">
        <v>1599</v>
      </c>
      <c r="B51" s="46" t="s">
        <v>1900</v>
      </c>
      <c r="C51" s="27"/>
      <c r="D51" s="47">
        <v>5051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5">
      <c r="A52" s="59" t="s">
        <v>1608</v>
      </c>
      <c r="B52" s="46" t="s">
        <v>1843</v>
      </c>
      <c r="C52" s="47">
        <v>7247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">
      <c r="A53" s="59" t="s">
        <v>1614</v>
      </c>
      <c r="B53" s="46" t="s">
        <v>1808</v>
      </c>
      <c r="C53" s="27"/>
      <c r="D53" s="27"/>
      <c r="E53" s="27"/>
      <c r="F53" s="27"/>
      <c r="G53" s="27"/>
      <c r="H53" s="27"/>
      <c r="I53" s="27"/>
      <c r="J53" s="47">
        <v>6770</v>
      </c>
      <c r="K53" s="27"/>
      <c r="L53" s="27"/>
      <c r="M53" s="27"/>
      <c r="N53" s="27"/>
      <c r="O53" s="27"/>
      <c r="P53" s="27"/>
      <c r="Q53" s="47">
        <v>1876</v>
      </c>
    </row>
    <row r="54" spans="1:17" ht="15">
      <c r="A54" s="59" t="s">
        <v>1621</v>
      </c>
      <c r="B54" s="46" t="s">
        <v>1901</v>
      </c>
      <c r="C54" s="27"/>
      <c r="D54" s="27"/>
      <c r="E54" s="27"/>
      <c r="F54" s="27"/>
      <c r="G54" s="27"/>
      <c r="H54" s="27"/>
      <c r="I54" s="27"/>
      <c r="J54" s="47">
        <v>5077</v>
      </c>
      <c r="K54" s="27"/>
      <c r="L54" s="27"/>
      <c r="M54" s="27"/>
      <c r="N54" s="27"/>
      <c r="O54" s="27"/>
      <c r="P54" s="27"/>
      <c r="Q54" s="27"/>
    </row>
    <row r="55" spans="1:17" ht="15">
      <c r="A55" s="59" t="s">
        <v>1651</v>
      </c>
      <c r="B55" s="46" t="s">
        <v>1902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350</v>
      </c>
    </row>
    <row r="56" spans="1:17" ht="15">
      <c r="A56" s="59" t="s">
        <v>1688</v>
      </c>
      <c r="B56" s="46" t="s">
        <v>1814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1162</v>
      </c>
    </row>
    <row r="57" spans="1:17" ht="15">
      <c r="A57" s="59" t="s">
        <v>1697</v>
      </c>
      <c r="B57" s="46" t="s">
        <v>1844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47">
        <v>10920</v>
      </c>
      <c r="Q57" s="47">
        <v>1496</v>
      </c>
    </row>
    <row r="58" spans="1:17" ht="15">
      <c r="A58" s="59" t="s">
        <v>1706</v>
      </c>
      <c r="B58" s="46" t="s">
        <v>1845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1728</v>
      </c>
    </row>
    <row r="59" spans="1:17" ht="15">
      <c r="A59" s="59" t="s">
        <v>7</v>
      </c>
      <c r="B59" s="46" t="s">
        <v>1846</v>
      </c>
      <c r="C59" s="27"/>
      <c r="D59" s="27"/>
      <c r="E59" s="27"/>
      <c r="F59" s="27"/>
      <c r="G59" s="27"/>
      <c r="H59" s="27"/>
      <c r="I59" s="27"/>
      <c r="J59" s="47">
        <v>50000</v>
      </c>
      <c r="K59" s="27"/>
      <c r="L59" s="27"/>
      <c r="M59" s="27"/>
      <c r="N59" s="27"/>
      <c r="O59" s="27"/>
      <c r="P59" s="27"/>
      <c r="Q59" s="27"/>
    </row>
    <row r="60" spans="1:17" ht="15">
      <c r="A60" s="59" t="s">
        <v>15</v>
      </c>
      <c r="B60" s="46" t="s">
        <v>1830</v>
      </c>
      <c r="C60" s="27"/>
      <c r="D60" s="47">
        <v>2534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5">
      <c r="A61" s="59" t="s">
        <v>31</v>
      </c>
      <c r="B61" s="46" t="s">
        <v>1903</v>
      </c>
      <c r="C61" s="47">
        <v>5585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">
      <c r="A62" s="59" t="s">
        <v>34</v>
      </c>
      <c r="B62" s="46" t="s">
        <v>1800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200</v>
      </c>
    </row>
    <row r="63" spans="1:17" ht="15">
      <c r="A63" s="59" t="s">
        <v>40</v>
      </c>
      <c r="B63" s="46" t="s">
        <v>1904</v>
      </c>
      <c r="C63" s="27"/>
      <c r="D63" s="27"/>
      <c r="E63" s="27"/>
      <c r="F63" s="47">
        <v>4393</v>
      </c>
      <c r="G63" s="27"/>
      <c r="H63" s="27"/>
      <c r="I63" s="27"/>
      <c r="J63" s="47">
        <v>48430</v>
      </c>
      <c r="K63" s="27"/>
      <c r="L63" s="47">
        <v>8954</v>
      </c>
      <c r="M63" s="27"/>
      <c r="N63" s="27"/>
      <c r="O63" s="27"/>
      <c r="P63" s="27"/>
      <c r="Q63" s="27"/>
    </row>
    <row r="64" spans="1:17" ht="15">
      <c r="A64" s="59" t="s">
        <v>46</v>
      </c>
      <c r="B64" s="46" t="s">
        <v>1905</v>
      </c>
      <c r="C64" s="27"/>
      <c r="D64" s="27"/>
      <c r="E64" s="27"/>
      <c r="F64" s="27"/>
      <c r="G64" s="27"/>
      <c r="H64" s="27"/>
      <c r="I64" s="27"/>
      <c r="J64" s="47">
        <v>21200</v>
      </c>
      <c r="K64" s="27"/>
      <c r="L64" s="27"/>
      <c r="M64" s="27"/>
      <c r="N64" s="27"/>
      <c r="O64" s="27"/>
      <c r="P64" s="27"/>
      <c r="Q64" s="27"/>
    </row>
    <row r="65" spans="1:17" ht="15">
      <c r="A65" s="59" t="s">
        <v>54</v>
      </c>
      <c r="B65" s="46" t="s">
        <v>1906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1440</v>
      </c>
    </row>
    <row r="66" spans="1:17" ht="15">
      <c r="A66" s="59" t="s">
        <v>57</v>
      </c>
      <c r="B66" s="46" t="s">
        <v>1907</v>
      </c>
      <c r="C66" s="27"/>
      <c r="D66" s="27"/>
      <c r="E66" s="27"/>
      <c r="F66" s="27"/>
      <c r="G66" s="27"/>
      <c r="H66" s="27"/>
      <c r="I66" s="27"/>
      <c r="J66" s="47">
        <v>18906</v>
      </c>
      <c r="K66" s="27"/>
      <c r="L66" s="27"/>
      <c r="M66" s="27"/>
      <c r="N66" s="27"/>
      <c r="O66" s="27"/>
      <c r="P66" s="27"/>
      <c r="Q66" s="27"/>
    </row>
    <row r="67" spans="1:17" ht="15">
      <c r="A67" s="59" t="s">
        <v>63</v>
      </c>
      <c r="B67" s="46" t="s">
        <v>1908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2800</v>
      </c>
    </row>
    <row r="68" spans="1:17" ht="15">
      <c r="A68" s="59" t="s">
        <v>73</v>
      </c>
      <c r="B68" s="46" t="s">
        <v>1847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768</v>
      </c>
    </row>
    <row r="69" spans="1:17" ht="15">
      <c r="A69" s="59" t="s">
        <v>82</v>
      </c>
      <c r="B69" s="46" t="s">
        <v>1909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348</v>
      </c>
    </row>
    <row r="70" spans="1:17" ht="15">
      <c r="A70" s="59" t="s">
        <v>87</v>
      </c>
      <c r="B70" s="46" t="s">
        <v>1801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172</v>
      </c>
    </row>
    <row r="71" spans="1:17" ht="15">
      <c r="A71" s="59" t="s">
        <v>93</v>
      </c>
      <c r="B71" s="46" t="s">
        <v>1848</v>
      </c>
      <c r="C71" s="27"/>
      <c r="D71" s="47">
        <v>2800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5">
      <c r="A72" s="59" t="s">
        <v>96</v>
      </c>
      <c r="B72" s="46" t="s">
        <v>1851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7">
        <v>3280</v>
      </c>
      <c r="Q72" s="27"/>
    </row>
    <row r="73" spans="1:17" ht="15">
      <c r="A73" s="59" t="s">
        <v>99</v>
      </c>
      <c r="B73" s="46" t="s">
        <v>1910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47">
        <v>1200</v>
      </c>
      <c r="Q73" s="27"/>
    </row>
    <row r="74" spans="1:17" ht="15">
      <c r="A74" s="59" t="s">
        <v>111</v>
      </c>
      <c r="B74" s="46" t="s">
        <v>1911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47">
        <v>1500</v>
      </c>
      <c r="Q74" s="27"/>
    </row>
    <row r="75" spans="1:17" ht="15">
      <c r="A75" s="59" t="s">
        <v>114</v>
      </c>
      <c r="B75" s="46" t="s">
        <v>1912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896</v>
      </c>
    </row>
    <row r="76" spans="1:17" ht="15">
      <c r="A76" s="59" t="s">
        <v>121</v>
      </c>
      <c r="B76" s="46" t="s">
        <v>1913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47">
        <v>4465</v>
      </c>
      <c r="N76" s="27"/>
      <c r="O76" s="27"/>
      <c r="P76" s="27"/>
      <c r="Q76" s="27"/>
    </row>
    <row r="77" spans="1:17" ht="15">
      <c r="A77" s="59" t="s">
        <v>133</v>
      </c>
      <c r="B77" s="46" t="s">
        <v>1831</v>
      </c>
      <c r="C77" s="27"/>
      <c r="D77" s="27"/>
      <c r="E77" s="27"/>
      <c r="F77" s="47">
        <v>6090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15">
      <c r="A78" s="59" t="s">
        <v>152</v>
      </c>
      <c r="B78" s="46" t="s">
        <v>1849</v>
      </c>
      <c r="C78" s="27"/>
      <c r="D78" s="27"/>
      <c r="E78" s="27"/>
      <c r="F78" s="27"/>
      <c r="G78" s="27"/>
      <c r="H78" s="27"/>
      <c r="I78" s="27"/>
      <c r="J78" s="47">
        <v>317</v>
      </c>
      <c r="K78" s="27"/>
      <c r="L78" s="27"/>
      <c r="M78" s="27"/>
      <c r="N78" s="27"/>
      <c r="O78" s="27"/>
      <c r="P78" s="27"/>
      <c r="Q78" s="27"/>
    </row>
    <row r="79" spans="1:17" ht="15">
      <c r="A79" s="59" t="s">
        <v>177</v>
      </c>
      <c r="B79" s="46" t="s">
        <v>1914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1</v>
      </c>
    </row>
    <row r="80" spans="1:17" ht="15">
      <c r="A80" s="59" t="s">
        <v>189</v>
      </c>
      <c r="B80" s="46" t="s">
        <v>1819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2961</v>
      </c>
    </row>
    <row r="81" spans="1:17" ht="15">
      <c r="A81" s="59" t="s">
        <v>192</v>
      </c>
      <c r="B81" s="46" t="s">
        <v>1915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47">
        <v>1440</v>
      </c>
      <c r="Q81" s="27"/>
    </row>
    <row r="82" spans="1:17" ht="15">
      <c r="A82" s="59" t="s">
        <v>195</v>
      </c>
      <c r="B82" s="46" t="s">
        <v>1832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2192</v>
      </c>
    </row>
    <row r="83" spans="1:17" ht="15">
      <c r="A83" s="59" t="s">
        <v>201</v>
      </c>
      <c r="B83" s="46" t="s">
        <v>1799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47">
        <v>1200</v>
      </c>
      <c r="Q83" s="47">
        <v>140</v>
      </c>
    </row>
    <row r="84" spans="1:17" ht="15">
      <c r="A84" s="59" t="s">
        <v>218</v>
      </c>
      <c r="B84" s="46" t="s">
        <v>1850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47">
        <v>1152</v>
      </c>
      <c r="Q84" s="47">
        <v>37400</v>
      </c>
    </row>
    <row r="85" spans="1:17" ht="15">
      <c r="A85" s="59" t="s">
        <v>230</v>
      </c>
      <c r="B85" s="46" t="s">
        <v>1916</v>
      </c>
      <c r="C85" s="47">
        <v>1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</v>
      </c>
    </row>
    <row r="86" spans="1:17" ht="15">
      <c r="A86" s="59" t="s">
        <v>233</v>
      </c>
      <c r="B86" s="46" t="s">
        <v>1784</v>
      </c>
      <c r="C86" s="27"/>
      <c r="D86" s="27"/>
      <c r="E86" s="27"/>
      <c r="F86" s="27"/>
      <c r="G86" s="27"/>
      <c r="H86" s="27"/>
      <c r="I86" s="27"/>
      <c r="J86" s="27"/>
      <c r="K86" s="47">
        <v>656</v>
      </c>
      <c r="L86" s="27"/>
      <c r="M86" s="27"/>
      <c r="N86" s="27"/>
      <c r="O86" s="27"/>
      <c r="P86" s="27"/>
      <c r="Q86" s="47">
        <v>260</v>
      </c>
    </row>
    <row r="87" spans="1:17" ht="15">
      <c r="A87" s="59" t="s">
        <v>236</v>
      </c>
      <c r="B87" s="46" t="s">
        <v>1802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2655</v>
      </c>
    </row>
    <row r="88" spans="1:17" ht="15">
      <c r="A88" s="59" t="s">
        <v>245</v>
      </c>
      <c r="B88" s="46" t="s">
        <v>1917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5</v>
      </c>
    </row>
    <row r="89" spans="1:17" ht="15">
      <c r="A89" s="59" t="s">
        <v>248</v>
      </c>
      <c r="B89" s="46" t="s">
        <v>1820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47">
        <v>1</v>
      </c>
      <c r="Q89" s="47">
        <v>128</v>
      </c>
    </row>
    <row r="90" spans="1:17" ht="15">
      <c r="A90" s="59" t="s">
        <v>255</v>
      </c>
      <c r="B90" s="46" t="s">
        <v>1918</v>
      </c>
      <c r="C90" s="47">
        <v>646</v>
      </c>
      <c r="D90" s="27"/>
      <c r="E90" s="27"/>
      <c r="F90" s="27"/>
      <c r="G90" s="27"/>
      <c r="H90" s="27"/>
      <c r="I90" s="27"/>
      <c r="J90" s="47">
        <v>33921</v>
      </c>
      <c r="K90" s="27"/>
      <c r="L90" s="27"/>
      <c r="M90" s="27"/>
      <c r="N90" s="27"/>
      <c r="O90" s="27"/>
      <c r="P90" s="27"/>
      <c r="Q90" s="27"/>
    </row>
    <row r="91" spans="1:17" ht="15">
      <c r="A91" s="59" t="s">
        <v>266</v>
      </c>
      <c r="B91" s="46" t="s">
        <v>1814</v>
      </c>
      <c r="C91" s="47">
        <v>120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59" t="s">
        <v>279</v>
      </c>
      <c r="B92" s="46" t="s">
        <v>1919</v>
      </c>
      <c r="C92" s="27"/>
      <c r="D92" s="27"/>
      <c r="E92" s="27"/>
      <c r="F92" s="27"/>
      <c r="G92" s="27"/>
      <c r="H92" s="27"/>
      <c r="I92" s="27"/>
      <c r="J92" s="47">
        <v>2</v>
      </c>
      <c r="K92" s="27"/>
      <c r="L92" s="27"/>
      <c r="M92" s="27"/>
      <c r="N92" s="27"/>
      <c r="O92" s="27"/>
      <c r="P92" s="47">
        <v>155033</v>
      </c>
      <c r="Q92" s="27"/>
    </row>
    <row r="93" spans="1:17" ht="15">
      <c r="A93" s="163" t="s">
        <v>1772</v>
      </c>
      <c r="B93" s="46" t="s">
        <v>1920</v>
      </c>
      <c r="C93" s="27"/>
      <c r="D93" s="27"/>
      <c r="E93" s="27"/>
      <c r="F93" s="47">
        <v>1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">
      <c r="A94" s="59" t="s">
        <v>297</v>
      </c>
      <c r="B94" s="46" t="s">
        <v>1921</v>
      </c>
      <c r="C94" s="27"/>
      <c r="D94" s="47">
        <v>23590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">
      <c r="A95" s="59" t="s">
        <v>309</v>
      </c>
      <c r="B95" s="46" t="s">
        <v>1803</v>
      </c>
      <c r="C95" s="47">
        <v>7190</v>
      </c>
      <c r="D95" s="27"/>
      <c r="E95" s="27"/>
      <c r="F95" s="27"/>
      <c r="G95" s="27"/>
      <c r="H95" s="27"/>
      <c r="I95" s="27"/>
      <c r="J95" s="47">
        <v>26800</v>
      </c>
      <c r="K95" s="27"/>
      <c r="L95" s="27"/>
      <c r="M95" s="27"/>
      <c r="N95" s="27"/>
      <c r="O95" s="27"/>
      <c r="P95" s="27"/>
      <c r="Q95" s="27"/>
    </row>
    <row r="96" spans="1:17" ht="15">
      <c r="A96" s="59" t="s">
        <v>323</v>
      </c>
      <c r="B96" s="46" t="s">
        <v>1852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580</v>
      </c>
    </row>
    <row r="97" spans="1:17" ht="15">
      <c r="A97" s="59" t="s">
        <v>331</v>
      </c>
      <c r="B97" s="46" t="s">
        <v>1853</v>
      </c>
      <c r="C97" s="27"/>
      <c r="D97" s="47">
        <v>6596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59" t="s">
        <v>334</v>
      </c>
      <c r="B98" s="46" t="s">
        <v>1854</v>
      </c>
      <c r="C98" s="47">
        <v>9854</v>
      </c>
      <c r="D98" s="27"/>
      <c r="E98" s="27"/>
      <c r="F98" s="47">
        <v>5347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59" t="s">
        <v>343</v>
      </c>
      <c r="B99" s="46" t="s">
        <v>1821</v>
      </c>
      <c r="C99" s="47">
        <v>145796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">
      <c r="A100" s="59" t="s">
        <v>346</v>
      </c>
      <c r="B100" s="46" t="s">
        <v>1822</v>
      </c>
      <c r="C100" s="27"/>
      <c r="D100" s="47">
        <v>0</v>
      </c>
      <c r="E100" s="27"/>
      <c r="F100" s="47">
        <v>2784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">
      <c r="A101" s="59" t="s">
        <v>380</v>
      </c>
      <c r="B101" s="46" t="s">
        <v>1804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</v>
      </c>
    </row>
    <row r="102" spans="1:17" ht="15">
      <c r="A102" s="59" t="s">
        <v>404</v>
      </c>
      <c r="B102" s="46" t="s">
        <v>1922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47">
        <v>21600</v>
      </c>
      <c r="Q102" s="27"/>
    </row>
    <row r="103" spans="1:17" ht="15">
      <c r="A103" s="59" t="s">
        <v>413</v>
      </c>
      <c r="B103" s="46" t="s">
        <v>1793</v>
      </c>
      <c r="C103" s="47">
        <v>19000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13586</v>
      </c>
    </row>
    <row r="104" spans="1:17" ht="15">
      <c r="A104" s="59" t="s">
        <v>434</v>
      </c>
      <c r="B104" s="46" t="s">
        <v>1923</v>
      </c>
      <c r="C104" s="27"/>
      <c r="D104" s="47">
        <v>14725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720</v>
      </c>
    </row>
    <row r="105" spans="1:17" ht="15">
      <c r="A105" s="59" t="s">
        <v>437</v>
      </c>
      <c r="B105" s="46" t="s">
        <v>1924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265</v>
      </c>
    </row>
    <row r="106" spans="1:17" ht="15">
      <c r="A106" s="59" t="s">
        <v>440</v>
      </c>
      <c r="B106" s="46" t="s">
        <v>1833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192</v>
      </c>
    </row>
    <row r="107" spans="1:17" ht="15">
      <c r="A107" s="59" t="s">
        <v>443</v>
      </c>
      <c r="B107" s="46" t="s">
        <v>1855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160</v>
      </c>
    </row>
    <row r="108" spans="1:17" ht="15">
      <c r="A108" s="59" t="s">
        <v>452</v>
      </c>
      <c r="B108" s="46" t="s">
        <v>1789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384</v>
      </c>
    </row>
    <row r="109" spans="1:17" ht="15">
      <c r="A109" s="59" t="s">
        <v>458</v>
      </c>
      <c r="B109" s="46" t="s">
        <v>1925</v>
      </c>
      <c r="C109" s="47">
        <v>5350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">
      <c r="A110" s="59" t="s">
        <v>461</v>
      </c>
      <c r="B110" s="46" t="s">
        <v>1926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1500</v>
      </c>
    </row>
    <row r="111" spans="1:17" ht="15">
      <c r="A111" s="59" t="s">
        <v>467</v>
      </c>
      <c r="B111" s="46" t="s">
        <v>1856</v>
      </c>
      <c r="C111" s="27"/>
      <c r="D111" s="27"/>
      <c r="E111" s="27"/>
      <c r="F111" s="27"/>
      <c r="G111" s="27"/>
      <c r="H111" s="27"/>
      <c r="I111" s="27"/>
      <c r="J111" s="47">
        <v>93883</v>
      </c>
      <c r="K111" s="27"/>
      <c r="L111" s="27"/>
      <c r="M111" s="27"/>
      <c r="N111" s="27"/>
      <c r="O111" s="27"/>
      <c r="P111" s="27"/>
      <c r="Q111" s="47">
        <v>650</v>
      </c>
    </row>
    <row r="112" spans="1:17" ht="15">
      <c r="A112" s="59" t="s">
        <v>473</v>
      </c>
      <c r="B112" s="46" t="s">
        <v>1857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47">
        <v>93000</v>
      </c>
      <c r="Q112" s="27"/>
    </row>
    <row r="113" spans="1:17" ht="15">
      <c r="A113" s="59" t="s">
        <v>501</v>
      </c>
      <c r="B113" s="46" t="s">
        <v>1927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2</v>
      </c>
    </row>
    <row r="114" spans="1:17" ht="15">
      <c r="A114" s="59" t="s">
        <v>509</v>
      </c>
      <c r="B114" s="46" t="s">
        <v>1805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192</v>
      </c>
    </row>
    <row r="115" spans="1:17" ht="15">
      <c r="A115" s="59" t="s">
        <v>512</v>
      </c>
      <c r="B115" s="46" t="s">
        <v>1815</v>
      </c>
      <c r="C115" s="47">
        <v>6741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5">
      <c r="A116" s="59" t="s">
        <v>515</v>
      </c>
      <c r="B116" s="46" t="s">
        <v>1928</v>
      </c>
      <c r="C116" s="47">
        <v>3396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59" t="s">
        <v>519</v>
      </c>
      <c r="B117" s="46" t="s">
        <v>1834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210</v>
      </c>
    </row>
    <row r="118" spans="1:17" ht="15">
      <c r="A118" s="59" t="s">
        <v>528</v>
      </c>
      <c r="B118" s="46" t="s">
        <v>1929</v>
      </c>
      <c r="C118" s="27"/>
      <c r="D118" s="27"/>
      <c r="E118" s="27"/>
      <c r="F118" s="27"/>
      <c r="G118" s="47">
        <v>42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">
      <c r="A119" s="59" t="s">
        <v>537</v>
      </c>
      <c r="B119" s="46" t="s">
        <v>1858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192</v>
      </c>
    </row>
    <row r="120" spans="1:17" ht="15">
      <c r="A120" s="59" t="s">
        <v>540</v>
      </c>
      <c r="B120" s="46" t="s">
        <v>1930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1440</v>
      </c>
    </row>
    <row r="121" spans="1:17" ht="15">
      <c r="A121" s="59" t="s">
        <v>549</v>
      </c>
      <c r="B121" s="46" t="s">
        <v>1931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288</v>
      </c>
    </row>
    <row r="122" spans="1:17" ht="15">
      <c r="A122" s="59" t="s">
        <v>558</v>
      </c>
      <c r="B122" s="46" t="s">
        <v>1859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1160</v>
      </c>
    </row>
    <row r="123" spans="1:17" ht="15">
      <c r="A123" s="59" t="s">
        <v>561</v>
      </c>
      <c r="B123" s="46" t="s">
        <v>1932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784</v>
      </c>
    </row>
    <row r="124" spans="1:17" ht="15">
      <c r="A124" s="59" t="s">
        <v>564</v>
      </c>
      <c r="B124" s="46" t="s">
        <v>1933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528</v>
      </c>
    </row>
    <row r="125" spans="1:17" ht="15">
      <c r="A125" s="59" t="s">
        <v>579</v>
      </c>
      <c r="B125" s="46" t="s">
        <v>1823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561</v>
      </c>
    </row>
    <row r="126" spans="1:17" ht="15">
      <c r="A126" s="59" t="s">
        <v>585</v>
      </c>
      <c r="B126" s="46" t="s">
        <v>1934</v>
      </c>
      <c r="C126" s="47">
        <v>2555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5">
      <c r="A127" s="59" t="s">
        <v>597</v>
      </c>
      <c r="B127" s="46" t="s">
        <v>1860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480</v>
      </c>
    </row>
    <row r="128" spans="1:17" ht="15">
      <c r="A128" s="59" t="s">
        <v>603</v>
      </c>
      <c r="B128" s="46" t="s">
        <v>1861</v>
      </c>
      <c r="C128" s="27"/>
      <c r="D128" s="27"/>
      <c r="E128" s="27"/>
      <c r="F128" s="27"/>
      <c r="G128" s="47">
        <v>13119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5">
      <c r="A129" s="59" t="s">
        <v>609</v>
      </c>
      <c r="B129" s="46" t="s">
        <v>1935</v>
      </c>
      <c r="C129" s="47">
        <v>1170</v>
      </c>
      <c r="D129" s="27"/>
      <c r="E129" s="27"/>
      <c r="F129" s="27"/>
      <c r="G129" s="27"/>
      <c r="H129" s="27"/>
      <c r="I129" s="27"/>
      <c r="J129" s="47">
        <v>168</v>
      </c>
      <c r="K129" s="27"/>
      <c r="L129" s="27"/>
      <c r="M129" s="27"/>
      <c r="N129" s="27"/>
      <c r="O129" s="27"/>
      <c r="P129" s="27"/>
      <c r="Q129" s="27"/>
    </row>
    <row r="130" spans="1:17" ht="15">
      <c r="A130" s="59" t="s">
        <v>615</v>
      </c>
      <c r="B130" s="46" t="s">
        <v>1862</v>
      </c>
      <c r="C130" s="47">
        <v>9828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ht="15">
      <c r="A131" s="59" t="s">
        <v>621</v>
      </c>
      <c r="B131" s="46" t="s">
        <v>1816</v>
      </c>
      <c r="C131" s="47">
        <v>2850</v>
      </c>
      <c r="D131" s="27"/>
      <c r="E131" s="27"/>
      <c r="F131" s="27"/>
      <c r="G131" s="27"/>
      <c r="H131" s="27"/>
      <c r="I131" s="27"/>
      <c r="J131" s="47">
        <v>53841</v>
      </c>
      <c r="K131" s="27"/>
      <c r="L131" s="27"/>
      <c r="M131" s="27"/>
      <c r="N131" s="27"/>
      <c r="O131" s="27"/>
      <c r="P131" s="27"/>
      <c r="Q131" s="27"/>
    </row>
    <row r="132" spans="1:17" ht="15">
      <c r="A132" s="59" t="s">
        <v>624</v>
      </c>
      <c r="B132" s="46" t="s">
        <v>1936</v>
      </c>
      <c r="C132" s="27"/>
      <c r="D132" s="47">
        <v>6840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5">
      <c r="A133" s="59" t="s">
        <v>630</v>
      </c>
      <c r="B133" s="46" t="s">
        <v>1811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817</v>
      </c>
    </row>
    <row r="134" spans="1:17" ht="15">
      <c r="A134" s="59" t="s">
        <v>639</v>
      </c>
      <c r="B134" s="46" t="s">
        <v>1937</v>
      </c>
      <c r="C134" s="47">
        <v>4480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ht="15">
      <c r="A135" s="59" t="s">
        <v>642</v>
      </c>
      <c r="B135" s="46" t="s">
        <v>1938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2</v>
      </c>
    </row>
    <row r="136" spans="1:17" ht="15">
      <c r="A136" s="59" t="s">
        <v>651</v>
      </c>
      <c r="B136" s="46" t="s">
        <v>1835</v>
      </c>
      <c r="C136" s="27"/>
      <c r="D136" s="27"/>
      <c r="E136" s="27"/>
      <c r="F136" s="27"/>
      <c r="G136" s="27"/>
      <c r="H136" s="27"/>
      <c r="I136" s="27"/>
      <c r="J136" s="47">
        <v>38997</v>
      </c>
      <c r="K136" s="27"/>
      <c r="L136" s="27"/>
      <c r="M136" s="27"/>
      <c r="N136" s="27"/>
      <c r="O136" s="27"/>
      <c r="P136" s="27"/>
      <c r="Q136" s="27"/>
    </row>
    <row r="137" spans="1:17" ht="15">
      <c r="A137" s="59" t="s">
        <v>654</v>
      </c>
      <c r="B137" s="46" t="s">
        <v>1939</v>
      </c>
      <c r="C137" s="27"/>
      <c r="D137" s="47">
        <v>500</v>
      </c>
      <c r="E137" s="27"/>
      <c r="F137" s="47">
        <v>7485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47">
        <v>22020</v>
      </c>
      <c r="Q137" s="47">
        <v>576</v>
      </c>
    </row>
    <row r="138" spans="1:17" ht="15">
      <c r="A138" s="59" t="s">
        <v>656</v>
      </c>
      <c r="B138" s="46" t="s">
        <v>1940</v>
      </c>
      <c r="C138" s="47">
        <v>1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5">
      <c r="A139" s="59" t="s">
        <v>659</v>
      </c>
      <c r="B139" s="46" t="s">
        <v>1941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1</v>
      </c>
    </row>
    <row r="140" spans="1:17" ht="15">
      <c r="A140" s="59" t="s">
        <v>665</v>
      </c>
      <c r="B140" s="46" t="s">
        <v>1942</v>
      </c>
      <c r="C140" s="47">
        <v>7667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15">
      <c r="A141" s="59" t="s">
        <v>668</v>
      </c>
      <c r="B141" s="46" t="s">
        <v>1943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1604</v>
      </c>
    </row>
    <row r="142" spans="1:17" ht="15">
      <c r="A142" s="59" t="s">
        <v>674</v>
      </c>
      <c r="B142" s="46" t="s">
        <v>1791</v>
      </c>
      <c r="C142" s="47">
        <v>60582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ht="15">
      <c r="A143" s="59" t="s">
        <v>677</v>
      </c>
      <c r="B143" s="46" t="s">
        <v>1944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1</v>
      </c>
    </row>
    <row r="144" spans="1:17" ht="15">
      <c r="A144" s="59" t="s">
        <v>700</v>
      </c>
      <c r="B144" s="46" t="s">
        <v>1945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4800</v>
      </c>
    </row>
    <row r="145" spans="1:17" ht="15">
      <c r="A145" s="59" t="s">
        <v>706</v>
      </c>
      <c r="B145" s="46" t="s">
        <v>1946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400</v>
      </c>
    </row>
    <row r="146" spans="1:17" ht="15">
      <c r="A146" s="59" t="s">
        <v>721</v>
      </c>
      <c r="B146" s="46" t="s">
        <v>1824</v>
      </c>
      <c r="C146" s="47">
        <v>1</v>
      </c>
      <c r="D146" s="47">
        <v>18000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ht="15">
      <c r="A147" s="59" t="s">
        <v>730</v>
      </c>
      <c r="B147" s="46" t="s">
        <v>1947</v>
      </c>
      <c r="C147" s="27"/>
      <c r="D147" s="27"/>
      <c r="E147" s="27"/>
      <c r="F147" s="27"/>
      <c r="G147" s="27"/>
      <c r="H147" s="27"/>
      <c r="I147" s="27"/>
      <c r="J147" s="47">
        <v>70000</v>
      </c>
      <c r="K147" s="27"/>
      <c r="L147" s="27"/>
      <c r="M147" s="27"/>
      <c r="N147" s="27"/>
      <c r="O147" s="27"/>
      <c r="P147" s="27"/>
      <c r="Q147" s="27"/>
    </row>
    <row r="148" spans="1:17" ht="15">
      <c r="A148" s="59" t="s">
        <v>767</v>
      </c>
      <c r="B148" s="46" t="s">
        <v>1948</v>
      </c>
      <c r="C148" s="47">
        <v>360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1:17" ht="15">
      <c r="A149" s="59" t="s">
        <v>770</v>
      </c>
      <c r="B149" s="46" t="s">
        <v>1817</v>
      </c>
      <c r="C149" s="27"/>
      <c r="D149" s="27"/>
      <c r="E149" s="27"/>
      <c r="F149" s="27"/>
      <c r="G149" s="27"/>
      <c r="H149" s="27"/>
      <c r="I149" s="27"/>
      <c r="J149" s="47">
        <v>23153</v>
      </c>
      <c r="K149" s="27"/>
      <c r="L149" s="27"/>
      <c r="M149" s="27"/>
      <c r="N149" s="27"/>
      <c r="O149" s="27"/>
      <c r="P149" s="27"/>
      <c r="Q149" s="27"/>
    </row>
    <row r="150" spans="1:17" ht="15">
      <c r="A150" s="59" t="s">
        <v>776</v>
      </c>
      <c r="B150" s="46" t="s">
        <v>1812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6720</v>
      </c>
    </row>
    <row r="151" spans="1:17" ht="15">
      <c r="A151" s="59" t="s">
        <v>782</v>
      </c>
      <c r="B151" s="46" t="s">
        <v>1949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768</v>
      </c>
    </row>
    <row r="152" spans="1:17" ht="15">
      <c r="A152" s="59" t="s">
        <v>788</v>
      </c>
      <c r="B152" s="46" t="s">
        <v>1950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480</v>
      </c>
    </row>
    <row r="153" spans="1:17" ht="15">
      <c r="A153" s="59" t="s">
        <v>791</v>
      </c>
      <c r="B153" s="46" t="s">
        <v>1951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952</v>
      </c>
    </row>
    <row r="154" spans="1:17" ht="15">
      <c r="A154" s="59" t="s">
        <v>803</v>
      </c>
      <c r="B154" s="46" t="s">
        <v>1825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360</v>
      </c>
    </row>
    <row r="155" spans="1:17" ht="15">
      <c r="A155" s="59" t="s">
        <v>809</v>
      </c>
      <c r="B155" s="46" t="s">
        <v>1863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47">
        <v>31317</v>
      </c>
      <c r="Q155" s="27"/>
    </row>
    <row r="156" spans="1:17" ht="15">
      <c r="A156" s="59" t="s">
        <v>825</v>
      </c>
      <c r="B156" s="46" t="s">
        <v>1952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1620</v>
      </c>
    </row>
    <row r="157" spans="1:17" ht="15">
      <c r="A157" s="59" t="s">
        <v>844</v>
      </c>
      <c r="B157" s="46" t="s">
        <v>1798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865</v>
      </c>
    </row>
    <row r="158" spans="1:17" ht="15">
      <c r="A158" s="59" t="s">
        <v>847</v>
      </c>
      <c r="B158" s="46" t="s">
        <v>1953</v>
      </c>
      <c r="C158" s="27"/>
      <c r="D158" s="47">
        <v>35808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47">
        <v>55000</v>
      </c>
      <c r="P158" s="27"/>
      <c r="Q158" s="27"/>
    </row>
    <row r="159" spans="1:17" ht="15">
      <c r="A159" s="59" t="s">
        <v>853</v>
      </c>
      <c r="B159" s="46" t="s">
        <v>1799</v>
      </c>
      <c r="C159" s="27"/>
      <c r="D159" s="27"/>
      <c r="E159" s="27"/>
      <c r="F159" s="27"/>
      <c r="G159" s="27"/>
      <c r="H159" s="27"/>
      <c r="I159" s="27"/>
      <c r="J159" s="47">
        <v>2</v>
      </c>
      <c r="K159" s="27"/>
      <c r="L159" s="27"/>
      <c r="M159" s="47">
        <v>1152</v>
      </c>
      <c r="N159" s="47">
        <v>2112</v>
      </c>
      <c r="O159" s="27"/>
      <c r="P159" s="47">
        <v>36688</v>
      </c>
      <c r="Q159" s="47">
        <v>960</v>
      </c>
    </row>
    <row r="160" spans="1:17" ht="15">
      <c r="A160" s="59" t="s">
        <v>855</v>
      </c>
      <c r="B160" s="46" t="s">
        <v>1954</v>
      </c>
      <c r="C160" s="27"/>
      <c r="D160" s="27"/>
      <c r="E160" s="27"/>
      <c r="F160" s="47">
        <v>128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15">
      <c r="A161" s="59" t="s">
        <v>902</v>
      </c>
      <c r="B161" s="46" t="s">
        <v>1864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>
        <v>180</v>
      </c>
    </row>
    <row r="162" spans="1:17" ht="15">
      <c r="A162" s="59" t="s">
        <v>936</v>
      </c>
      <c r="B162" s="46" t="s">
        <v>1955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336</v>
      </c>
    </row>
    <row r="163" spans="1:17" ht="15">
      <c r="A163" s="59" t="s">
        <v>939</v>
      </c>
      <c r="B163" s="46" t="s">
        <v>1826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>
        <v>472</v>
      </c>
    </row>
    <row r="164" spans="1:17" ht="15">
      <c r="A164" s="59" t="s">
        <v>951</v>
      </c>
      <c r="B164" s="46" t="s">
        <v>1956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>
        <v>192</v>
      </c>
    </row>
    <row r="165" spans="1:17" ht="15">
      <c r="A165" s="59" t="s">
        <v>960</v>
      </c>
      <c r="B165" s="46" t="s">
        <v>1957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47">
        <v>2740</v>
      </c>
      <c r="Q165" s="47">
        <v>1060</v>
      </c>
    </row>
    <row r="166" spans="1:17" ht="15">
      <c r="A166" s="59" t="s">
        <v>985</v>
      </c>
      <c r="B166" s="46" t="s">
        <v>1792</v>
      </c>
      <c r="C166" s="27"/>
      <c r="D166" s="27"/>
      <c r="E166" s="27"/>
      <c r="F166" s="27"/>
      <c r="G166" s="27"/>
      <c r="H166" s="27"/>
      <c r="I166" s="27"/>
      <c r="J166" s="47">
        <v>11900</v>
      </c>
      <c r="K166" s="27"/>
      <c r="L166" s="27"/>
      <c r="M166" s="27"/>
      <c r="N166" s="27"/>
      <c r="O166" s="27"/>
      <c r="P166" s="27"/>
      <c r="Q166" s="47">
        <v>1368</v>
      </c>
    </row>
    <row r="167" spans="1:17" ht="15">
      <c r="A167" s="59" t="s">
        <v>997</v>
      </c>
      <c r="B167" s="46" t="s">
        <v>1958</v>
      </c>
      <c r="C167" s="47">
        <v>14194</v>
      </c>
      <c r="D167" s="27"/>
      <c r="E167" s="27"/>
      <c r="F167" s="27"/>
      <c r="G167" s="27"/>
      <c r="H167" s="27"/>
      <c r="I167" s="27"/>
      <c r="J167" s="47">
        <v>2380</v>
      </c>
      <c r="K167" s="27"/>
      <c r="L167" s="27"/>
      <c r="M167" s="27"/>
      <c r="N167" s="27"/>
      <c r="O167" s="27"/>
      <c r="P167" s="27"/>
      <c r="Q167" s="27"/>
    </row>
    <row r="168" spans="1:17" ht="15">
      <c r="A168" s="59" t="s">
        <v>1003</v>
      </c>
      <c r="B168" s="46" t="s">
        <v>1959</v>
      </c>
      <c r="C168" s="27"/>
      <c r="D168" s="27"/>
      <c r="E168" s="27"/>
      <c r="F168" s="27"/>
      <c r="G168" s="27"/>
      <c r="H168" s="27"/>
      <c r="I168" s="27"/>
      <c r="J168" s="47">
        <v>322</v>
      </c>
      <c r="K168" s="27"/>
      <c r="L168" s="27"/>
      <c r="M168" s="27"/>
      <c r="N168" s="27"/>
      <c r="O168" s="27"/>
      <c r="P168" s="27"/>
      <c r="Q168" s="27"/>
    </row>
    <row r="169" spans="1:17" ht="15">
      <c r="A169" s="59" t="s">
        <v>1012</v>
      </c>
      <c r="B169" s="46" t="s">
        <v>1806</v>
      </c>
      <c r="C169" s="27"/>
      <c r="D169" s="27"/>
      <c r="E169" s="27"/>
      <c r="F169" s="27"/>
      <c r="G169" s="27"/>
      <c r="H169" s="27"/>
      <c r="I169" s="27"/>
      <c r="J169" s="47">
        <v>2</v>
      </c>
      <c r="K169" s="27"/>
      <c r="L169" s="27"/>
      <c r="M169" s="27"/>
      <c r="N169" s="27"/>
      <c r="O169" s="27"/>
      <c r="P169" s="27"/>
      <c r="Q169" s="27"/>
    </row>
    <row r="170" spans="1:17" ht="15">
      <c r="A170" s="59" t="s">
        <v>1018</v>
      </c>
      <c r="B170" s="46" t="s">
        <v>1960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47">
        <v>448</v>
      </c>
    </row>
    <row r="171" spans="1:17" ht="15">
      <c r="A171" s="59" t="s">
        <v>1024</v>
      </c>
      <c r="B171" s="46" t="s">
        <v>1865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>
        <v>440000</v>
      </c>
    </row>
    <row r="172" spans="1:17" ht="15">
      <c r="A172" s="59" t="s">
        <v>1030</v>
      </c>
      <c r="B172" s="46" t="s">
        <v>1961</v>
      </c>
      <c r="C172" s="27"/>
      <c r="D172" s="27"/>
      <c r="E172" s="27"/>
      <c r="F172" s="47">
        <v>4032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5">
      <c r="A173" s="59" t="s">
        <v>1033</v>
      </c>
      <c r="B173" s="46" t="s">
        <v>1962</v>
      </c>
      <c r="C173" s="47">
        <v>3178</v>
      </c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5">
      <c r="A174" s="59" t="s">
        <v>1038</v>
      </c>
      <c r="B174" s="46" t="s">
        <v>1963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>
        <v>1364</v>
      </c>
    </row>
    <row r="175" spans="1:17" ht="15">
      <c r="A175" s="59" t="s">
        <v>1041</v>
      </c>
      <c r="B175" s="46" t="s">
        <v>1917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>
        <v>196</v>
      </c>
    </row>
    <row r="176" spans="1:17" ht="15">
      <c r="A176" s="59" t="s">
        <v>1062</v>
      </c>
      <c r="B176" s="46" t="s">
        <v>1964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>
        <v>1</v>
      </c>
    </row>
    <row r="177" spans="1:17" ht="15">
      <c r="A177" s="59" t="s">
        <v>1065</v>
      </c>
      <c r="B177" s="46" t="s">
        <v>1965</v>
      </c>
      <c r="C177" s="47">
        <v>6446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1:17" ht="15">
      <c r="A178" s="59" t="s">
        <v>1067</v>
      </c>
      <c r="B178" s="46" t="s">
        <v>1966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47">
        <v>1200</v>
      </c>
      <c r="Q178" s="27"/>
    </row>
    <row r="179" spans="1:17" ht="15">
      <c r="A179" s="59" t="s">
        <v>1070</v>
      </c>
      <c r="B179" s="46" t="s">
        <v>1967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>
        <v>1080</v>
      </c>
    </row>
    <row r="180" spans="1:17" ht="15">
      <c r="A180" s="59" t="s">
        <v>1072</v>
      </c>
      <c r="B180" s="46" t="s">
        <v>1968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47">
        <v>1530</v>
      </c>
    </row>
    <row r="181" spans="1:17" ht="15">
      <c r="A181" s="59" t="s">
        <v>1099</v>
      </c>
      <c r="B181" s="46" t="s">
        <v>1811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>
        <v>122</v>
      </c>
    </row>
    <row r="182" spans="1:17" ht="15">
      <c r="A182" s="59" t="s">
        <v>1733</v>
      </c>
      <c r="B182" s="46" t="s">
        <v>1969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47">
        <v>5520</v>
      </c>
    </row>
    <row r="183" spans="1:17" ht="15">
      <c r="A183" s="59" t="s">
        <v>1104</v>
      </c>
      <c r="B183" s="46" t="s">
        <v>1795</v>
      </c>
      <c r="C183" s="27"/>
      <c r="D183" s="27"/>
      <c r="E183" s="27"/>
      <c r="F183" s="47">
        <v>73416</v>
      </c>
      <c r="G183" s="27"/>
      <c r="H183" s="27"/>
      <c r="I183" s="27"/>
      <c r="J183" s="27"/>
      <c r="K183" s="27"/>
      <c r="L183" s="47">
        <v>122855</v>
      </c>
      <c r="M183" s="27"/>
      <c r="N183" s="27"/>
      <c r="O183" s="27"/>
      <c r="P183" s="47">
        <v>14940</v>
      </c>
      <c r="Q183" s="27"/>
    </row>
    <row r="184" spans="1:17" ht="15">
      <c r="A184" s="59"/>
      <c r="B184" s="4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47"/>
    </row>
    <row r="185" spans="1:17" ht="15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ht="15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ht="15">
      <c r="A187" s="59"/>
      <c r="B187" s="46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47"/>
    </row>
    <row r="188" spans="1:17" ht="15">
      <c r="A188" s="59"/>
      <c r="B188" s="4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47"/>
    </row>
    <row r="189" spans="1:17" ht="15">
      <c r="A189" s="59"/>
      <c r="B189" s="4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47"/>
    </row>
    <row r="190" spans="1:17" ht="15">
      <c r="A190" s="59"/>
      <c r="B190" s="4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C6" sqref="C6:H27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47">
        <v>12310</v>
      </c>
      <c r="D6" s="47">
        <v>12310</v>
      </c>
      <c r="E6" s="27">
        <v>0</v>
      </c>
      <c r="F6" s="47">
        <v>46478</v>
      </c>
      <c r="G6" s="47">
        <v>41340</v>
      </c>
      <c r="H6" s="47">
        <v>5138</v>
      </c>
    </row>
    <row r="7" spans="1:8" ht="15">
      <c r="A7" s="53">
        <v>2</v>
      </c>
      <c r="B7" s="46" t="s">
        <v>1745</v>
      </c>
      <c r="C7" s="47">
        <v>6802</v>
      </c>
      <c r="D7" s="47">
        <v>3488</v>
      </c>
      <c r="E7" s="47">
        <v>3314</v>
      </c>
      <c r="F7" s="47">
        <v>162161</v>
      </c>
      <c r="G7" s="47">
        <v>126220</v>
      </c>
      <c r="H7" s="47">
        <v>35941</v>
      </c>
    </row>
    <row r="8" spans="1:8" ht="15">
      <c r="A8" s="53">
        <v>3</v>
      </c>
      <c r="B8" s="46" t="s">
        <v>1388</v>
      </c>
      <c r="C8" s="47">
        <v>13840</v>
      </c>
      <c r="D8" s="47">
        <v>13840</v>
      </c>
      <c r="E8" s="27">
        <v>0</v>
      </c>
      <c r="F8" s="47">
        <v>435078</v>
      </c>
      <c r="G8" s="47">
        <v>419529</v>
      </c>
      <c r="H8" s="47">
        <v>15549</v>
      </c>
    </row>
    <row r="9" spans="1:8" ht="15">
      <c r="A9" s="53">
        <v>4</v>
      </c>
      <c r="B9" s="46" t="s">
        <v>1777</v>
      </c>
      <c r="C9" s="47">
        <v>23649</v>
      </c>
      <c r="D9" s="47">
        <v>23649</v>
      </c>
      <c r="E9" s="27">
        <v>0</v>
      </c>
      <c r="F9" s="47">
        <v>41021</v>
      </c>
      <c r="G9" s="47">
        <v>34750</v>
      </c>
      <c r="H9" s="47">
        <v>6271</v>
      </c>
    </row>
    <row r="10" spans="1:8" ht="15">
      <c r="A10" s="53">
        <v>5</v>
      </c>
      <c r="B10" s="46" t="s">
        <v>1746</v>
      </c>
      <c r="C10" s="27">
        <v>0</v>
      </c>
      <c r="D10" s="27">
        <v>0</v>
      </c>
      <c r="E10" s="27">
        <v>0</v>
      </c>
      <c r="F10" s="47">
        <v>44980</v>
      </c>
      <c r="G10" s="47">
        <v>44380</v>
      </c>
      <c r="H10" s="47">
        <v>600</v>
      </c>
    </row>
    <row r="11" spans="1:8" ht="15">
      <c r="A11" s="53">
        <v>6</v>
      </c>
      <c r="B11" s="46" t="s">
        <v>1668</v>
      </c>
      <c r="C11" s="27">
        <v>0</v>
      </c>
      <c r="D11" s="27">
        <v>0</v>
      </c>
      <c r="E11" s="27">
        <v>0</v>
      </c>
      <c r="F11" s="47">
        <v>28264</v>
      </c>
      <c r="G11" s="47">
        <v>25619</v>
      </c>
      <c r="H11" s="47">
        <v>2645</v>
      </c>
    </row>
    <row r="12" spans="1:8" ht="15">
      <c r="A12" s="53">
        <v>7</v>
      </c>
      <c r="B12" s="46" t="s">
        <v>1747</v>
      </c>
      <c r="C12" s="47">
        <v>5585</v>
      </c>
      <c r="D12" s="47">
        <v>5585</v>
      </c>
      <c r="E12" s="27">
        <v>0</v>
      </c>
      <c r="F12" s="47">
        <v>318320</v>
      </c>
      <c r="G12" s="47">
        <v>213699</v>
      </c>
      <c r="H12" s="47">
        <v>104621</v>
      </c>
    </row>
    <row r="13" spans="1:8" ht="15">
      <c r="A13" s="53">
        <v>8</v>
      </c>
      <c r="B13" s="46" t="s">
        <v>1778</v>
      </c>
      <c r="C13" s="27">
        <v>0</v>
      </c>
      <c r="D13" s="27">
        <v>0</v>
      </c>
      <c r="E13" s="27">
        <v>0</v>
      </c>
      <c r="F13" s="47">
        <v>147968</v>
      </c>
      <c r="G13" s="47">
        <v>142799</v>
      </c>
      <c r="H13" s="47">
        <v>5169</v>
      </c>
    </row>
    <row r="14" spans="1:8" ht="15">
      <c r="A14" s="53">
        <v>9</v>
      </c>
      <c r="B14" s="46" t="s">
        <v>1779</v>
      </c>
      <c r="C14" s="27">
        <v>0</v>
      </c>
      <c r="D14" s="27">
        <v>0</v>
      </c>
      <c r="E14" s="27">
        <v>0</v>
      </c>
      <c r="F14" s="47">
        <v>70919</v>
      </c>
      <c r="G14" s="47">
        <v>69621</v>
      </c>
      <c r="H14" s="47">
        <v>1298</v>
      </c>
    </row>
    <row r="15" spans="1:8" ht="15">
      <c r="A15" s="53">
        <v>10</v>
      </c>
      <c r="B15" s="46" t="s">
        <v>172</v>
      </c>
      <c r="C15" s="47">
        <v>1</v>
      </c>
      <c r="D15" s="47">
        <v>0</v>
      </c>
      <c r="E15" s="47">
        <v>1</v>
      </c>
      <c r="F15" s="47">
        <v>25023</v>
      </c>
      <c r="G15" s="47">
        <v>24942</v>
      </c>
      <c r="H15" s="47">
        <v>81</v>
      </c>
    </row>
    <row r="16" spans="1:8" ht="15">
      <c r="A16" s="53">
        <v>11</v>
      </c>
      <c r="B16" s="46" t="s">
        <v>1748</v>
      </c>
      <c r="C16" s="47">
        <v>766</v>
      </c>
      <c r="D16" s="47">
        <v>646</v>
      </c>
      <c r="E16" s="47">
        <v>120</v>
      </c>
      <c r="F16" s="47">
        <v>347357</v>
      </c>
      <c r="G16" s="47">
        <v>326508</v>
      </c>
      <c r="H16" s="47">
        <v>20849</v>
      </c>
    </row>
    <row r="17" spans="1:8" ht="15">
      <c r="A17" s="53">
        <v>12</v>
      </c>
      <c r="B17" s="46" t="s">
        <v>1749</v>
      </c>
      <c r="C17" s="47">
        <v>162840</v>
      </c>
      <c r="D17" s="47">
        <v>162840</v>
      </c>
      <c r="E17" s="27">
        <v>0</v>
      </c>
      <c r="F17" s="47">
        <v>815418</v>
      </c>
      <c r="G17" s="47">
        <v>776685</v>
      </c>
      <c r="H17" s="47">
        <v>38733</v>
      </c>
    </row>
    <row r="18" spans="1:8" ht="15">
      <c r="A18" s="53">
        <v>13</v>
      </c>
      <c r="B18" s="46" t="s">
        <v>1750</v>
      </c>
      <c r="C18" s="47">
        <v>34487</v>
      </c>
      <c r="D18" s="47">
        <v>34487</v>
      </c>
      <c r="E18" s="27">
        <v>0</v>
      </c>
      <c r="F18" s="47">
        <v>279237</v>
      </c>
      <c r="G18" s="47">
        <v>231489</v>
      </c>
      <c r="H18" s="47">
        <v>47748</v>
      </c>
    </row>
    <row r="19" spans="1:8" ht="15">
      <c r="A19" s="53">
        <v>14</v>
      </c>
      <c r="B19" s="46" t="s">
        <v>1751</v>
      </c>
      <c r="C19" s="47">
        <v>16403</v>
      </c>
      <c r="D19" s="47">
        <v>15233</v>
      </c>
      <c r="E19" s="47">
        <v>1170</v>
      </c>
      <c r="F19" s="47">
        <v>114571</v>
      </c>
      <c r="G19" s="47">
        <v>81154</v>
      </c>
      <c r="H19" s="47">
        <v>33417</v>
      </c>
    </row>
    <row r="20" spans="1:8" ht="15">
      <c r="A20" s="53">
        <v>15</v>
      </c>
      <c r="B20" s="46" t="s">
        <v>1780</v>
      </c>
      <c r="C20" s="47">
        <v>72731</v>
      </c>
      <c r="D20" s="47">
        <v>72731</v>
      </c>
      <c r="E20" s="47">
        <v>0</v>
      </c>
      <c r="F20" s="47">
        <v>216577</v>
      </c>
      <c r="G20" s="47">
        <v>158923</v>
      </c>
      <c r="H20" s="47">
        <v>57654</v>
      </c>
    </row>
    <row r="21" spans="1:8" ht="15">
      <c r="A21" s="53">
        <v>16</v>
      </c>
      <c r="B21" s="46" t="s">
        <v>1752</v>
      </c>
      <c r="C21" s="47">
        <v>360</v>
      </c>
      <c r="D21" s="47">
        <v>0</v>
      </c>
      <c r="E21" s="47">
        <v>360</v>
      </c>
      <c r="F21" s="47">
        <v>43561</v>
      </c>
      <c r="G21" s="47">
        <v>32162</v>
      </c>
      <c r="H21" s="47">
        <v>11399</v>
      </c>
    </row>
    <row r="22" spans="1:8" ht="15">
      <c r="A22" s="53">
        <v>17</v>
      </c>
      <c r="B22" s="46" t="s">
        <v>780</v>
      </c>
      <c r="C22" s="27">
        <v>0</v>
      </c>
      <c r="D22" s="27">
        <v>0</v>
      </c>
      <c r="E22" s="27">
        <v>0</v>
      </c>
      <c r="F22" s="47">
        <v>22762</v>
      </c>
      <c r="G22" s="47">
        <v>21681</v>
      </c>
      <c r="H22" s="47">
        <v>1081</v>
      </c>
    </row>
    <row r="23" spans="1:8" ht="15">
      <c r="A23" s="53">
        <v>18</v>
      </c>
      <c r="B23" s="46" t="s">
        <v>830</v>
      </c>
      <c r="C23" s="27">
        <v>0</v>
      </c>
      <c r="D23" s="27">
        <v>0</v>
      </c>
      <c r="E23" s="27">
        <v>0</v>
      </c>
      <c r="F23" s="47">
        <v>234685</v>
      </c>
      <c r="G23" s="47">
        <v>107135</v>
      </c>
      <c r="H23" s="47">
        <v>127550</v>
      </c>
    </row>
    <row r="24" spans="1:8" ht="15">
      <c r="A24" s="53">
        <v>19</v>
      </c>
      <c r="B24" s="46" t="s">
        <v>907</v>
      </c>
      <c r="C24" s="27">
        <v>0</v>
      </c>
      <c r="D24" s="27">
        <v>0</v>
      </c>
      <c r="E24" s="27">
        <v>0</v>
      </c>
      <c r="F24" s="47">
        <v>18746</v>
      </c>
      <c r="G24" s="47">
        <v>18429</v>
      </c>
      <c r="H24" s="47">
        <v>317</v>
      </c>
    </row>
    <row r="25" spans="1:8" ht="15">
      <c r="A25" s="53">
        <v>20</v>
      </c>
      <c r="B25" s="46" t="s">
        <v>1753</v>
      </c>
      <c r="C25" s="47">
        <v>17372</v>
      </c>
      <c r="D25" s="47">
        <v>17372</v>
      </c>
      <c r="E25" s="47">
        <v>0</v>
      </c>
      <c r="F25" s="47">
        <v>276248</v>
      </c>
      <c r="G25" s="47">
        <v>225458</v>
      </c>
      <c r="H25" s="47">
        <v>50790</v>
      </c>
    </row>
    <row r="26" spans="1:8" ht="15">
      <c r="A26" s="53">
        <v>21</v>
      </c>
      <c r="B26" s="46" t="s">
        <v>1053</v>
      </c>
      <c r="C26" s="47">
        <v>6446</v>
      </c>
      <c r="D26" s="47">
        <v>6446</v>
      </c>
      <c r="E26" s="47">
        <v>0</v>
      </c>
      <c r="F26" s="47">
        <v>110226</v>
      </c>
      <c r="G26" s="47">
        <v>109778</v>
      </c>
      <c r="H26" s="47">
        <v>448</v>
      </c>
    </row>
    <row r="27" spans="1:8" ht="15">
      <c r="A27" s="53">
        <v>22</v>
      </c>
      <c r="B27" s="46" t="s">
        <v>1781</v>
      </c>
      <c r="C27" s="27">
        <v>0</v>
      </c>
      <c r="D27" s="27">
        <v>0</v>
      </c>
      <c r="E27" s="27">
        <v>0</v>
      </c>
      <c r="F27" s="47">
        <v>135101</v>
      </c>
      <c r="G27" s="47">
        <v>135101</v>
      </c>
      <c r="H27" s="47">
        <v>0</v>
      </c>
    </row>
    <row r="28" spans="1:8" ht="15">
      <c r="A28" s="27"/>
      <c r="B28" s="27"/>
      <c r="C28" s="26">
        <f aca="true" t="shared" si="0" ref="C28:H28">SUM(C6:C27)</f>
        <v>373592</v>
      </c>
      <c r="D28" s="26">
        <f t="shared" si="0"/>
        <v>368627</v>
      </c>
      <c r="E28" s="26">
        <f t="shared" si="0"/>
        <v>4965</v>
      </c>
      <c r="F28" s="26">
        <f t="shared" si="0"/>
        <v>3934701</v>
      </c>
      <c r="G28" s="26">
        <f t="shared" si="0"/>
        <v>3367402</v>
      </c>
      <c r="H28" s="26">
        <f t="shared" si="0"/>
        <v>567299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0</v>
      </c>
      <c r="D37" s="47">
        <v>0</v>
      </c>
      <c r="E37" s="27">
        <v>0</v>
      </c>
      <c r="F37" s="47">
        <v>37494</v>
      </c>
      <c r="G37" s="47">
        <v>34152</v>
      </c>
      <c r="H37" s="47">
        <v>3342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47">
        <v>0</v>
      </c>
      <c r="D38" s="47">
        <v>0</v>
      </c>
      <c r="E38" s="27">
        <v>0</v>
      </c>
      <c r="F38" s="47">
        <v>478742</v>
      </c>
      <c r="G38" s="47">
        <v>461337</v>
      </c>
      <c r="H38" s="47">
        <v>17405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68939</v>
      </c>
      <c r="D39" s="27">
        <v>0</v>
      </c>
      <c r="E39" s="47">
        <v>68939</v>
      </c>
      <c r="F39" s="47">
        <v>96550</v>
      </c>
      <c r="G39" s="47">
        <v>27611</v>
      </c>
      <c r="H39" s="47">
        <v>68939</v>
      </c>
      <c r="K39" s="58"/>
      <c r="L39" s="56"/>
      <c r="M39" s="56"/>
      <c r="N39" s="56"/>
    </row>
    <row r="40" spans="1:14" ht="15">
      <c r="A40" s="53">
        <v>4</v>
      </c>
      <c r="B40" s="46" t="s">
        <v>1777</v>
      </c>
      <c r="C40" s="47">
        <v>15176</v>
      </c>
      <c r="D40" s="47">
        <v>15176</v>
      </c>
      <c r="E40" s="27">
        <v>0</v>
      </c>
      <c r="F40" s="47">
        <v>56417</v>
      </c>
      <c r="G40" s="47">
        <v>56417</v>
      </c>
      <c r="H40" s="4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0</v>
      </c>
      <c r="D41" s="47">
        <v>0</v>
      </c>
      <c r="E41" s="27">
        <v>0</v>
      </c>
      <c r="F41" s="47">
        <v>29675</v>
      </c>
      <c r="G41" s="47">
        <v>29675</v>
      </c>
      <c r="H41" s="4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0</v>
      </c>
      <c r="D42" s="47">
        <v>0</v>
      </c>
      <c r="E42" s="27">
        <v>0</v>
      </c>
      <c r="F42" s="47">
        <v>2856</v>
      </c>
      <c r="G42" s="27"/>
      <c r="H42" s="47">
        <v>2856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2534</v>
      </c>
      <c r="D43" s="47">
        <v>2534</v>
      </c>
      <c r="E43" s="27">
        <v>0</v>
      </c>
      <c r="F43" s="47">
        <v>87740</v>
      </c>
      <c r="G43" s="47">
        <v>87740</v>
      </c>
      <c r="H43" s="4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1778</v>
      </c>
      <c r="C44" s="47">
        <v>2800</v>
      </c>
      <c r="D44" s="47">
        <v>2800</v>
      </c>
      <c r="E44" s="27">
        <v>0</v>
      </c>
      <c r="F44" s="47">
        <v>2800</v>
      </c>
      <c r="G44" s="47">
        <v>2800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47">
        <v>0</v>
      </c>
      <c r="D45" s="47">
        <v>0</v>
      </c>
      <c r="E45" s="27">
        <v>0</v>
      </c>
      <c r="F45" s="47">
        <v>0</v>
      </c>
      <c r="G45" s="4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0</v>
      </c>
      <c r="D46" s="47">
        <v>0</v>
      </c>
      <c r="E46" s="27">
        <v>0</v>
      </c>
      <c r="F46" s="47">
        <v>139542</v>
      </c>
      <c r="G46" s="47">
        <v>138945</v>
      </c>
      <c r="H46" s="47">
        <v>597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0</v>
      </c>
      <c r="D47" s="47">
        <v>0</v>
      </c>
      <c r="E47" s="27">
        <v>0</v>
      </c>
      <c r="F47" s="47">
        <v>349848</v>
      </c>
      <c r="G47" s="47">
        <v>349848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47">
        <v>30186</v>
      </c>
      <c r="D48" s="47">
        <v>30186</v>
      </c>
      <c r="E48" s="47">
        <v>0</v>
      </c>
      <c r="F48" s="47">
        <v>100962</v>
      </c>
      <c r="G48" s="47">
        <v>68648</v>
      </c>
      <c r="H48" s="47">
        <v>32314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47">
        <v>14725</v>
      </c>
      <c r="D49" s="47">
        <v>14725</v>
      </c>
      <c r="E49" s="27">
        <v>0</v>
      </c>
      <c r="F49" s="47">
        <v>156714</v>
      </c>
      <c r="G49" s="47">
        <v>138314</v>
      </c>
      <c r="H49" s="47">
        <v>18400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47">
        <v>6840</v>
      </c>
      <c r="D50" s="47">
        <v>6840</v>
      </c>
      <c r="E50" s="27">
        <v>0</v>
      </c>
      <c r="F50" s="47">
        <v>44449</v>
      </c>
      <c r="G50" s="47">
        <v>44449</v>
      </c>
      <c r="H50" s="4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1780</v>
      </c>
      <c r="C51" s="47">
        <v>18500</v>
      </c>
      <c r="D51" s="47">
        <v>18500</v>
      </c>
      <c r="E51" s="27">
        <v>0</v>
      </c>
      <c r="F51" s="47">
        <v>312567</v>
      </c>
      <c r="G51" s="47">
        <v>301148</v>
      </c>
      <c r="H51" s="47">
        <v>11419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47">
        <v>0</v>
      </c>
      <c r="D52" s="47">
        <v>0</v>
      </c>
      <c r="E52" s="27">
        <v>0</v>
      </c>
      <c r="F52" s="47">
        <v>13025</v>
      </c>
      <c r="G52" s="47">
        <v>12525</v>
      </c>
      <c r="H52" s="47">
        <v>500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47">
        <v>0</v>
      </c>
      <c r="D53" s="4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35808</v>
      </c>
      <c r="D54" s="47">
        <v>0</v>
      </c>
      <c r="E54" s="47">
        <v>35808</v>
      </c>
      <c r="F54" s="47">
        <v>50827</v>
      </c>
      <c r="G54" s="47">
        <v>15019</v>
      </c>
      <c r="H54" s="47">
        <v>35808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32852</v>
      </c>
      <c r="G55" s="47">
        <v>24284</v>
      </c>
      <c r="H55" s="47">
        <v>8568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11985</v>
      </c>
      <c r="G56" s="47">
        <v>11985</v>
      </c>
      <c r="H56" s="4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23911</v>
      </c>
      <c r="G57" s="47">
        <v>23838</v>
      </c>
      <c r="H57" s="47">
        <v>73</v>
      </c>
    </row>
    <row r="58" spans="1:8" ht="15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47">
        <v>3115</v>
      </c>
      <c r="G58" s="47">
        <v>3115</v>
      </c>
      <c r="H58" s="47">
        <v>0</v>
      </c>
    </row>
    <row r="59" spans="3:8" ht="15">
      <c r="C59" s="26">
        <f aca="true" t="shared" si="1" ref="C59:H59">SUM(C37:C58)</f>
        <v>195508</v>
      </c>
      <c r="D59" s="26">
        <f t="shared" si="1"/>
        <v>90761</v>
      </c>
      <c r="E59" s="26">
        <f t="shared" si="1"/>
        <v>104747</v>
      </c>
      <c r="F59" s="26">
        <f t="shared" si="1"/>
        <v>2032071</v>
      </c>
      <c r="G59" s="26">
        <f t="shared" si="1"/>
        <v>1831850</v>
      </c>
      <c r="H59" s="26">
        <f t="shared" si="1"/>
        <v>200221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1972</v>
      </c>
      <c r="K1" s="67" t="s">
        <v>1786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2/7/17</v>
      </c>
      <c r="K2" s="109"/>
      <c r="L2" s="110" t="str">
        <f>A1</f>
        <v>Retail square feet certified, December 2016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7"/>
      <c r="L3" s="138" t="str">
        <f>A2</f>
        <v>Source: New Jersey Department of Community Affairs, 2/7/17</v>
      </c>
      <c r="M3" s="139"/>
      <c r="N3" s="140"/>
      <c r="O3" s="140"/>
      <c r="P3" s="140"/>
      <c r="Q3" s="140"/>
      <c r="R3" s="140"/>
      <c r="S3" s="140"/>
      <c r="T3" s="130"/>
    </row>
    <row r="4" spans="2:20" ht="15.75" thickTop="1">
      <c r="B4" s="164" t="str">
        <f>certoff!B4</f>
        <v>December</v>
      </c>
      <c r="C4" s="164"/>
      <c r="D4" s="164"/>
      <c r="E4" s="164" t="str">
        <f>certoff!E4</f>
        <v>Year-to-Date</v>
      </c>
      <c r="F4" s="164"/>
      <c r="G4" s="164"/>
      <c r="K4" s="131"/>
      <c r="L4" s="132"/>
      <c r="M4" s="133"/>
      <c r="N4" s="134" t="str">
        <f>B4</f>
        <v>December</v>
      </c>
      <c r="O4" s="135"/>
      <c r="P4" s="136"/>
      <c r="Q4" s="136"/>
      <c r="R4" s="134" t="str">
        <f>E4</f>
        <v>Year-to-Date</v>
      </c>
      <c r="S4" s="136"/>
      <c r="T4" s="137"/>
    </row>
    <row r="5" spans="11:20" ht="15">
      <c r="K5" s="116"/>
      <c r="L5" s="117"/>
      <c r="M5" s="121"/>
      <c r="N5" s="122" t="s">
        <v>1787</v>
      </c>
      <c r="O5" s="118"/>
      <c r="P5" s="119"/>
      <c r="Q5" s="119"/>
      <c r="R5" s="122" t="s">
        <v>1787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4" t="s">
        <v>975</v>
      </c>
      <c r="M6" s="145" t="s">
        <v>1710</v>
      </c>
      <c r="N6" s="146" t="s">
        <v>1788</v>
      </c>
      <c r="O6" s="147" t="s">
        <v>1712</v>
      </c>
      <c r="P6" s="148"/>
      <c r="Q6" s="145" t="s">
        <v>1710</v>
      </c>
      <c r="R6" s="146" t="s">
        <v>1788</v>
      </c>
      <c r="S6" s="147" t="s">
        <v>1712</v>
      </c>
      <c r="T6" s="120"/>
    </row>
    <row r="7" spans="1:20" ht="15.75" thickTop="1">
      <c r="A7" s="7" t="s">
        <v>1110</v>
      </c>
      <c r="B7" s="47">
        <v>0</v>
      </c>
      <c r="C7" s="47">
        <v>0</v>
      </c>
      <c r="D7" s="27">
        <v>0</v>
      </c>
      <c r="E7" s="47">
        <v>37494</v>
      </c>
      <c r="F7" s="47">
        <v>34152</v>
      </c>
      <c r="G7" s="47">
        <v>3342</v>
      </c>
      <c r="K7" s="116"/>
      <c r="L7" s="141" t="s">
        <v>1110</v>
      </c>
      <c r="M7" s="142">
        <f aca="true" t="shared" si="0" ref="M7:M28">B7</f>
        <v>0</v>
      </c>
      <c r="N7" s="142">
        <f aca="true" t="shared" si="1" ref="N7:N28">C7</f>
        <v>0</v>
      </c>
      <c r="O7" s="142">
        <f aca="true" t="shared" si="2" ref="O7:O28">D7</f>
        <v>0</v>
      </c>
      <c r="P7" s="143"/>
      <c r="Q7" s="142">
        <f aca="true" t="shared" si="3" ref="Q7:Q28">E7</f>
        <v>37494</v>
      </c>
      <c r="R7" s="142">
        <f aca="true" t="shared" si="4" ref="R7:R28">F7</f>
        <v>34152</v>
      </c>
      <c r="S7" s="142">
        <f aca="true" t="shared" si="5" ref="S7:S28">G7</f>
        <v>3342</v>
      </c>
      <c r="T7" s="120"/>
    </row>
    <row r="8" spans="1:20" ht="15">
      <c r="A8" s="25" t="s">
        <v>1177</v>
      </c>
      <c r="B8" s="47">
        <v>0</v>
      </c>
      <c r="C8" s="47">
        <v>0</v>
      </c>
      <c r="D8" s="27">
        <v>0</v>
      </c>
      <c r="E8" s="47">
        <v>478742</v>
      </c>
      <c r="F8" s="47">
        <v>461337</v>
      </c>
      <c r="G8" s="47">
        <v>17405</v>
      </c>
      <c r="K8" s="116"/>
      <c r="L8" s="12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478742</v>
      </c>
      <c r="R8" s="64">
        <f t="shared" si="4"/>
        <v>461337</v>
      </c>
      <c r="S8" s="64">
        <f t="shared" si="5"/>
        <v>17405</v>
      </c>
      <c r="T8" s="120"/>
    </row>
    <row r="9" spans="1:20" ht="15">
      <c r="A9" s="25" t="s">
        <v>1388</v>
      </c>
      <c r="B9" s="47">
        <v>68939</v>
      </c>
      <c r="C9" s="27">
        <v>0</v>
      </c>
      <c r="D9" s="47">
        <v>68939</v>
      </c>
      <c r="E9" s="47">
        <v>96550</v>
      </c>
      <c r="F9" s="47">
        <v>27611</v>
      </c>
      <c r="G9" s="47">
        <v>68939</v>
      </c>
      <c r="K9" s="116"/>
      <c r="L9" s="123" t="s">
        <v>1388</v>
      </c>
      <c r="M9" s="64">
        <f t="shared" si="0"/>
        <v>68939</v>
      </c>
      <c r="N9" s="64">
        <f t="shared" si="1"/>
        <v>0</v>
      </c>
      <c r="O9" s="64">
        <f t="shared" si="2"/>
        <v>68939</v>
      </c>
      <c r="P9" s="83"/>
      <c r="Q9" s="64">
        <f t="shared" si="3"/>
        <v>96550</v>
      </c>
      <c r="R9" s="64">
        <f t="shared" si="4"/>
        <v>27611</v>
      </c>
      <c r="S9" s="64">
        <f t="shared" si="5"/>
        <v>68939</v>
      </c>
      <c r="T9" s="120"/>
    </row>
    <row r="10" spans="1:20" ht="15">
      <c r="A10" s="25" t="s">
        <v>1507</v>
      </c>
      <c r="B10" s="47">
        <v>15176</v>
      </c>
      <c r="C10" s="47">
        <v>15176</v>
      </c>
      <c r="D10" s="27">
        <v>0</v>
      </c>
      <c r="E10" s="47">
        <v>56417</v>
      </c>
      <c r="F10" s="47">
        <v>56417</v>
      </c>
      <c r="G10" s="47">
        <v>0</v>
      </c>
      <c r="K10" s="116"/>
      <c r="L10" s="123" t="s">
        <v>1507</v>
      </c>
      <c r="M10" s="64">
        <f t="shared" si="0"/>
        <v>15176</v>
      </c>
      <c r="N10" s="64">
        <f t="shared" si="1"/>
        <v>15176</v>
      </c>
      <c r="O10" s="64">
        <f t="shared" si="2"/>
        <v>0</v>
      </c>
      <c r="P10" s="83"/>
      <c r="Q10" s="64">
        <f t="shared" si="3"/>
        <v>56417</v>
      </c>
      <c r="R10" s="64">
        <f t="shared" si="4"/>
        <v>56417</v>
      </c>
      <c r="S10" s="64">
        <f t="shared" si="5"/>
        <v>0</v>
      </c>
      <c r="T10" s="120"/>
    </row>
    <row r="11" spans="1:20" ht="15">
      <c r="A11" s="25" t="s">
        <v>1619</v>
      </c>
      <c r="B11" s="47">
        <v>0</v>
      </c>
      <c r="C11" s="47">
        <v>0</v>
      </c>
      <c r="D11" s="27">
        <v>0</v>
      </c>
      <c r="E11" s="47">
        <v>29675</v>
      </c>
      <c r="F11" s="47">
        <v>29675</v>
      </c>
      <c r="G11" s="4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29675</v>
      </c>
      <c r="R11" s="64">
        <f t="shared" si="4"/>
        <v>29675</v>
      </c>
      <c r="S11" s="64">
        <f t="shared" si="5"/>
        <v>0</v>
      </c>
      <c r="T11" s="120"/>
    </row>
    <row r="12" spans="1:20" ht="15">
      <c r="A12" s="25" t="s">
        <v>1668</v>
      </c>
      <c r="B12" s="47">
        <v>0</v>
      </c>
      <c r="C12" s="47">
        <v>0</v>
      </c>
      <c r="D12" s="27">
        <v>0</v>
      </c>
      <c r="E12" s="47">
        <v>2856</v>
      </c>
      <c r="F12" s="27"/>
      <c r="G12" s="47">
        <v>2856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2856</v>
      </c>
      <c r="R12" s="64">
        <f t="shared" si="4"/>
        <v>0</v>
      </c>
      <c r="S12" s="64">
        <f t="shared" si="5"/>
        <v>2856</v>
      </c>
      <c r="T12" s="120"/>
    </row>
    <row r="13" spans="1:20" ht="15">
      <c r="A13" s="25" t="s">
        <v>3</v>
      </c>
      <c r="B13" s="47">
        <v>2534</v>
      </c>
      <c r="C13" s="47">
        <v>2534</v>
      </c>
      <c r="D13" s="27">
        <v>0</v>
      </c>
      <c r="E13" s="47">
        <v>87740</v>
      </c>
      <c r="F13" s="47">
        <v>87740</v>
      </c>
      <c r="G13" s="47">
        <v>0</v>
      </c>
      <c r="K13" s="116"/>
      <c r="L13" s="123" t="s">
        <v>3</v>
      </c>
      <c r="M13" s="64">
        <f t="shared" si="0"/>
        <v>2534</v>
      </c>
      <c r="N13" s="64">
        <f t="shared" si="1"/>
        <v>2534</v>
      </c>
      <c r="O13" s="64">
        <f t="shared" si="2"/>
        <v>0</v>
      </c>
      <c r="P13" s="83"/>
      <c r="Q13" s="64">
        <f t="shared" si="3"/>
        <v>87740</v>
      </c>
      <c r="R13" s="64">
        <f t="shared" si="4"/>
        <v>87740</v>
      </c>
      <c r="S13" s="64">
        <f t="shared" si="5"/>
        <v>0</v>
      </c>
      <c r="T13" s="120"/>
    </row>
    <row r="14" spans="1:20" ht="15">
      <c r="A14" s="25" t="s">
        <v>65</v>
      </c>
      <c r="B14" s="47">
        <v>2800</v>
      </c>
      <c r="C14" s="47">
        <v>2800</v>
      </c>
      <c r="D14" s="27">
        <v>0</v>
      </c>
      <c r="E14" s="47">
        <v>2800</v>
      </c>
      <c r="F14" s="47">
        <v>2800</v>
      </c>
      <c r="G14" s="27">
        <v>0</v>
      </c>
      <c r="K14" s="116"/>
      <c r="L14" s="123" t="s">
        <v>65</v>
      </c>
      <c r="M14" s="64">
        <f t="shared" si="0"/>
        <v>2800</v>
      </c>
      <c r="N14" s="64">
        <f t="shared" si="1"/>
        <v>2800</v>
      </c>
      <c r="O14" s="64">
        <f t="shared" si="2"/>
        <v>0</v>
      </c>
      <c r="P14" s="83"/>
      <c r="Q14" s="64">
        <f t="shared" si="3"/>
        <v>2800</v>
      </c>
      <c r="R14" s="64">
        <f t="shared" si="4"/>
        <v>2800</v>
      </c>
      <c r="S14" s="64">
        <f t="shared" si="5"/>
        <v>0</v>
      </c>
      <c r="T14" s="120"/>
    </row>
    <row r="15" spans="1:20" ht="15">
      <c r="A15" s="25" t="s">
        <v>135</v>
      </c>
      <c r="B15" s="47">
        <v>0</v>
      </c>
      <c r="C15" s="47">
        <v>0</v>
      </c>
      <c r="D15" s="27">
        <v>0</v>
      </c>
      <c r="E15" s="47">
        <v>0</v>
      </c>
      <c r="F15" s="47">
        <v>0</v>
      </c>
      <c r="G15" s="2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20"/>
    </row>
    <row r="16" spans="1:20" ht="15">
      <c r="A16" s="25" t="s">
        <v>172</v>
      </c>
      <c r="B16" s="47">
        <v>0</v>
      </c>
      <c r="C16" s="47">
        <v>0</v>
      </c>
      <c r="D16" s="27">
        <v>0</v>
      </c>
      <c r="E16" s="47">
        <v>139542</v>
      </c>
      <c r="F16" s="47">
        <v>138945</v>
      </c>
      <c r="G16" s="47">
        <v>597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139542</v>
      </c>
      <c r="R16" s="64">
        <f t="shared" si="4"/>
        <v>138945</v>
      </c>
      <c r="S16" s="64">
        <f t="shared" si="5"/>
        <v>597</v>
      </c>
      <c r="T16" s="120"/>
    </row>
    <row r="17" spans="1:20" ht="15">
      <c r="A17" s="25" t="s">
        <v>250</v>
      </c>
      <c r="B17" s="47">
        <v>0</v>
      </c>
      <c r="C17" s="47">
        <v>0</v>
      </c>
      <c r="D17" s="27">
        <v>0</v>
      </c>
      <c r="E17" s="47">
        <v>349848</v>
      </c>
      <c r="F17" s="47">
        <v>349848</v>
      </c>
      <c r="G17" s="27">
        <v>0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349848</v>
      </c>
      <c r="R17" s="64">
        <f t="shared" si="4"/>
        <v>349848</v>
      </c>
      <c r="S17" s="64">
        <f t="shared" si="5"/>
        <v>0</v>
      </c>
      <c r="T17" s="120"/>
    </row>
    <row r="18" spans="1:20" ht="15">
      <c r="A18" s="25" t="s">
        <v>283</v>
      </c>
      <c r="B18" s="47">
        <v>30186</v>
      </c>
      <c r="C18" s="47">
        <v>30186</v>
      </c>
      <c r="D18" s="47">
        <v>0</v>
      </c>
      <c r="E18" s="47">
        <v>100962</v>
      </c>
      <c r="F18" s="47">
        <v>68648</v>
      </c>
      <c r="G18" s="47">
        <v>32314</v>
      </c>
      <c r="K18" s="116"/>
      <c r="L18" s="123" t="s">
        <v>283</v>
      </c>
      <c r="M18" s="64">
        <f t="shared" si="0"/>
        <v>30186</v>
      </c>
      <c r="N18" s="64">
        <f t="shared" si="1"/>
        <v>30186</v>
      </c>
      <c r="O18" s="64">
        <f t="shared" si="2"/>
        <v>0</v>
      </c>
      <c r="P18" s="83"/>
      <c r="Q18" s="64">
        <f t="shared" si="3"/>
        <v>100962</v>
      </c>
      <c r="R18" s="64">
        <f t="shared" si="4"/>
        <v>68648</v>
      </c>
      <c r="S18" s="64">
        <f t="shared" si="5"/>
        <v>32314</v>
      </c>
      <c r="T18" s="120"/>
    </row>
    <row r="19" spans="1:20" ht="15">
      <c r="A19" s="25" t="s">
        <v>357</v>
      </c>
      <c r="B19" s="47">
        <v>14725</v>
      </c>
      <c r="C19" s="47">
        <v>14725</v>
      </c>
      <c r="D19" s="27">
        <v>0</v>
      </c>
      <c r="E19" s="47">
        <v>156714</v>
      </c>
      <c r="F19" s="47">
        <v>138314</v>
      </c>
      <c r="G19" s="47">
        <v>18400</v>
      </c>
      <c r="K19" s="116"/>
      <c r="L19" s="123" t="s">
        <v>357</v>
      </c>
      <c r="M19" s="64">
        <f t="shared" si="0"/>
        <v>14725</v>
      </c>
      <c r="N19" s="64">
        <f t="shared" si="1"/>
        <v>14725</v>
      </c>
      <c r="O19" s="64">
        <f t="shared" si="2"/>
        <v>0</v>
      </c>
      <c r="P19" s="83"/>
      <c r="Q19" s="64">
        <f t="shared" si="3"/>
        <v>156714</v>
      </c>
      <c r="R19" s="64">
        <f t="shared" si="4"/>
        <v>138314</v>
      </c>
      <c r="S19" s="64">
        <f t="shared" si="5"/>
        <v>18400</v>
      </c>
      <c r="T19" s="120"/>
    </row>
    <row r="20" spans="1:20" ht="15">
      <c r="A20" s="25" t="s">
        <v>517</v>
      </c>
      <c r="B20" s="47">
        <v>6840</v>
      </c>
      <c r="C20" s="47">
        <v>6840</v>
      </c>
      <c r="D20" s="27">
        <v>0</v>
      </c>
      <c r="E20" s="47">
        <v>44449</v>
      </c>
      <c r="F20" s="47">
        <v>44449</v>
      </c>
      <c r="G20" s="47">
        <v>0</v>
      </c>
      <c r="K20" s="116"/>
      <c r="L20" s="123" t="s">
        <v>517</v>
      </c>
      <c r="M20" s="64">
        <f t="shared" si="0"/>
        <v>6840</v>
      </c>
      <c r="N20" s="64">
        <f t="shared" si="1"/>
        <v>6840</v>
      </c>
      <c r="O20" s="64">
        <f t="shared" si="2"/>
        <v>0</v>
      </c>
      <c r="P20" s="83"/>
      <c r="Q20" s="64">
        <f t="shared" si="3"/>
        <v>44449</v>
      </c>
      <c r="R20" s="64">
        <f t="shared" si="4"/>
        <v>44449</v>
      </c>
      <c r="S20" s="64">
        <f t="shared" si="5"/>
        <v>0</v>
      </c>
      <c r="T20" s="120"/>
    </row>
    <row r="21" spans="1:20" ht="15">
      <c r="A21" s="25" t="s">
        <v>634</v>
      </c>
      <c r="B21" s="47">
        <v>18500</v>
      </c>
      <c r="C21" s="47">
        <v>18500</v>
      </c>
      <c r="D21" s="27">
        <v>0</v>
      </c>
      <c r="E21" s="47">
        <v>312567</v>
      </c>
      <c r="F21" s="47">
        <v>301148</v>
      </c>
      <c r="G21" s="47">
        <v>11419</v>
      </c>
      <c r="K21" s="116"/>
      <c r="L21" s="123" t="s">
        <v>634</v>
      </c>
      <c r="M21" s="64">
        <f t="shared" si="0"/>
        <v>18500</v>
      </c>
      <c r="N21" s="64">
        <f t="shared" si="1"/>
        <v>18500</v>
      </c>
      <c r="O21" s="64">
        <f t="shared" si="2"/>
        <v>0</v>
      </c>
      <c r="P21" s="83"/>
      <c r="Q21" s="64">
        <f t="shared" si="3"/>
        <v>312567</v>
      </c>
      <c r="R21" s="64">
        <f t="shared" si="4"/>
        <v>301148</v>
      </c>
      <c r="S21" s="64">
        <f t="shared" si="5"/>
        <v>11419</v>
      </c>
      <c r="T21" s="120"/>
    </row>
    <row r="22" spans="1:20" ht="15">
      <c r="A22" s="25" t="s">
        <v>732</v>
      </c>
      <c r="B22" s="47">
        <v>0</v>
      </c>
      <c r="C22" s="47">
        <v>0</v>
      </c>
      <c r="D22" s="27">
        <v>0</v>
      </c>
      <c r="E22" s="47">
        <v>13025</v>
      </c>
      <c r="F22" s="47">
        <v>12525</v>
      </c>
      <c r="G22" s="47">
        <v>500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13025</v>
      </c>
      <c r="R22" s="64">
        <f t="shared" si="4"/>
        <v>12525</v>
      </c>
      <c r="S22" s="64">
        <f t="shared" si="5"/>
        <v>500</v>
      </c>
      <c r="T22" s="120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47">
        <v>35808</v>
      </c>
      <c r="C24" s="47">
        <v>0</v>
      </c>
      <c r="D24" s="47">
        <v>35808</v>
      </c>
      <c r="E24" s="47">
        <v>50827</v>
      </c>
      <c r="F24" s="47">
        <v>15019</v>
      </c>
      <c r="G24" s="47">
        <v>35808</v>
      </c>
      <c r="K24" s="116"/>
      <c r="L24" s="123" t="s">
        <v>830</v>
      </c>
      <c r="M24" s="64">
        <f t="shared" si="0"/>
        <v>35808</v>
      </c>
      <c r="N24" s="64">
        <f t="shared" si="1"/>
        <v>0</v>
      </c>
      <c r="O24" s="64">
        <f t="shared" si="2"/>
        <v>35808</v>
      </c>
      <c r="P24" s="83"/>
      <c r="Q24" s="64">
        <f t="shared" si="3"/>
        <v>50827</v>
      </c>
      <c r="R24" s="64">
        <f t="shared" si="4"/>
        <v>15019</v>
      </c>
      <c r="S24" s="64">
        <f t="shared" si="5"/>
        <v>35808</v>
      </c>
      <c r="T24" s="12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32852</v>
      </c>
      <c r="F25" s="47">
        <v>24284</v>
      </c>
      <c r="G25" s="47">
        <v>8568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32852</v>
      </c>
      <c r="R25" s="64">
        <f t="shared" si="4"/>
        <v>24284</v>
      </c>
      <c r="S25" s="64">
        <f t="shared" si="5"/>
        <v>8568</v>
      </c>
      <c r="T25" s="120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11985</v>
      </c>
      <c r="F26" s="47">
        <v>11985</v>
      </c>
      <c r="G26" s="47">
        <v>0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11985</v>
      </c>
      <c r="R26" s="64">
        <f t="shared" si="4"/>
        <v>11985</v>
      </c>
      <c r="S26" s="64">
        <f t="shared" si="5"/>
        <v>0</v>
      </c>
      <c r="T26" s="12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23911</v>
      </c>
      <c r="F27" s="47">
        <v>23838</v>
      </c>
      <c r="G27" s="47">
        <v>73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23911</v>
      </c>
      <c r="R27" s="64">
        <f t="shared" si="4"/>
        <v>23838</v>
      </c>
      <c r="S27" s="64">
        <f t="shared" si="5"/>
        <v>73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3115</v>
      </c>
      <c r="F28" s="47">
        <v>3115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3115</v>
      </c>
      <c r="R28" s="64">
        <f t="shared" si="4"/>
        <v>3115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195508</v>
      </c>
      <c r="C29" s="26">
        <f t="shared" si="6"/>
        <v>90761</v>
      </c>
      <c r="D29" s="26">
        <f t="shared" si="6"/>
        <v>104747</v>
      </c>
      <c r="E29" s="26">
        <f t="shared" si="6"/>
        <v>2032071</v>
      </c>
      <c r="F29" s="26">
        <f t="shared" si="6"/>
        <v>1831850</v>
      </c>
      <c r="G29" s="26">
        <f t="shared" si="6"/>
        <v>200221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2"/>
      <c r="L30" s="153" t="s">
        <v>1709</v>
      </c>
      <c r="M30" s="154">
        <f>SUM(M7:M28)</f>
        <v>195508</v>
      </c>
      <c r="N30" s="154">
        <f>SUM(N7:N28)</f>
        <v>90761</v>
      </c>
      <c r="O30" s="154">
        <f>SUM(O7:O28)</f>
        <v>104747</v>
      </c>
      <c r="P30" s="155"/>
      <c r="Q30" s="154">
        <f>SUM(Q7:Q28)</f>
        <v>2032071</v>
      </c>
      <c r="R30" s="154">
        <f>SUM(R7:R28)</f>
        <v>1831850</v>
      </c>
      <c r="S30" s="154">
        <f>SUM(S7:S28)</f>
        <v>200221</v>
      </c>
      <c r="T30" s="156"/>
    </row>
    <row r="31" spans="1:20" ht="15.75" thickTop="1">
      <c r="A31" s="40"/>
      <c r="B31" s="26"/>
      <c r="C31" s="26"/>
      <c r="D31" s="26"/>
      <c r="E31" s="26"/>
      <c r="F31" s="26"/>
      <c r="G31" s="26"/>
      <c r="K31" s="149"/>
      <c r="L31" s="150"/>
      <c r="M31" s="150"/>
      <c r="N31" s="150"/>
      <c r="O31" s="150"/>
      <c r="P31" s="150"/>
      <c r="Q31" s="150"/>
      <c r="R31" s="150"/>
      <c r="S31" s="150"/>
      <c r="T31" s="151"/>
    </row>
    <row r="32" spans="11:20" ht="15">
      <c r="K32" s="114"/>
      <c r="L32" s="89" t="s">
        <v>1973</v>
      </c>
      <c r="M32" s="124">
        <v>137916</v>
      </c>
      <c r="N32" s="124">
        <v>114629</v>
      </c>
      <c r="O32" s="124">
        <v>23287</v>
      </c>
      <c r="P32" s="125"/>
      <c r="Q32" s="126">
        <v>2811630</v>
      </c>
      <c r="R32" s="126">
        <v>2497246</v>
      </c>
      <c r="S32" s="126">
        <v>314384</v>
      </c>
      <c r="T32" s="115"/>
    </row>
    <row r="33" spans="11:20" ht="15.75" thickBot="1">
      <c r="K33" s="127"/>
      <c r="L33" s="128"/>
      <c r="M33" s="129"/>
      <c r="N33" s="129"/>
      <c r="O33" s="129"/>
      <c r="P33" s="129"/>
      <c r="Q33" s="129"/>
      <c r="R33" s="129"/>
      <c r="S33" s="129"/>
      <c r="T33" s="130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1970</v>
      </c>
      <c r="K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2/7/17</v>
      </c>
      <c r="K2" s="91"/>
      <c r="L2" s="92" t="str">
        <f>A1</f>
        <v>Office square feet certified, December 2016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2/7/17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4" t="s">
        <v>1971</v>
      </c>
      <c r="C4" s="164"/>
      <c r="D4" s="164"/>
      <c r="E4" s="164" t="s">
        <v>1767</v>
      </c>
      <c r="F4" s="164"/>
      <c r="G4" s="164"/>
      <c r="K4" s="98"/>
      <c r="L4" s="72"/>
      <c r="M4" s="73"/>
      <c r="N4" s="74" t="str">
        <f>B4</f>
        <v>December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 t="s">
        <v>1787</v>
      </c>
      <c r="K5" s="100"/>
      <c r="L5" s="76"/>
      <c r="M5" s="63"/>
      <c r="N5" s="37" t="s">
        <v>1787</v>
      </c>
      <c r="O5" s="61"/>
      <c r="P5" s="62"/>
      <c r="Q5" s="62"/>
      <c r="R5" s="37" t="s">
        <v>1787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1788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1788</v>
      </c>
      <c r="O6" s="66" t="s">
        <v>1712</v>
      </c>
      <c r="P6" s="52"/>
      <c r="Q6" s="65" t="s">
        <v>1710</v>
      </c>
      <c r="R6" s="23" t="s">
        <v>1788</v>
      </c>
      <c r="S6" s="66" t="s">
        <v>1712</v>
      </c>
      <c r="T6" s="101"/>
    </row>
    <row r="7" spans="1:20" ht="15.75" thickTop="1">
      <c r="A7" s="25" t="s">
        <v>1110</v>
      </c>
      <c r="B7" s="47">
        <v>12310</v>
      </c>
      <c r="C7" s="47">
        <v>12310</v>
      </c>
      <c r="D7" s="27">
        <v>0</v>
      </c>
      <c r="E7" s="47">
        <v>46478</v>
      </c>
      <c r="F7" s="47">
        <v>41340</v>
      </c>
      <c r="G7" s="47">
        <v>5138</v>
      </c>
      <c r="K7" s="100"/>
      <c r="L7" s="78" t="s">
        <v>1110</v>
      </c>
      <c r="M7" s="79">
        <f aca="true" t="shared" si="0" ref="M7:M28">B7</f>
        <v>12310</v>
      </c>
      <c r="N7" s="79">
        <f aca="true" t="shared" si="1" ref="N7:N28">C7</f>
        <v>12310</v>
      </c>
      <c r="O7" s="79">
        <f aca="true" t="shared" si="2" ref="O7:O28">D7</f>
        <v>0</v>
      </c>
      <c r="P7" s="80"/>
      <c r="Q7" s="79">
        <f aca="true" t="shared" si="3" ref="Q7:Q28">E7</f>
        <v>46478</v>
      </c>
      <c r="R7" s="79">
        <f aca="true" t="shared" si="4" ref="R7:R28">F7</f>
        <v>41340</v>
      </c>
      <c r="S7" s="81">
        <f aca="true" t="shared" si="5" ref="S7:S28">G7</f>
        <v>5138</v>
      </c>
      <c r="T7" s="101"/>
    </row>
    <row r="8" spans="1:20" ht="15">
      <c r="A8" s="25" t="s">
        <v>1177</v>
      </c>
      <c r="B8" s="47">
        <v>6802</v>
      </c>
      <c r="C8" s="47">
        <v>3488</v>
      </c>
      <c r="D8" s="47">
        <v>3314</v>
      </c>
      <c r="E8" s="47">
        <v>162161</v>
      </c>
      <c r="F8" s="47">
        <v>126220</v>
      </c>
      <c r="G8" s="47">
        <v>35941</v>
      </c>
      <c r="K8" s="100"/>
      <c r="L8" s="82" t="s">
        <v>1177</v>
      </c>
      <c r="M8" s="64">
        <f t="shared" si="0"/>
        <v>6802</v>
      </c>
      <c r="N8" s="64">
        <f t="shared" si="1"/>
        <v>3488</v>
      </c>
      <c r="O8" s="64">
        <f t="shared" si="2"/>
        <v>3314</v>
      </c>
      <c r="P8" s="83"/>
      <c r="Q8" s="64">
        <f t="shared" si="3"/>
        <v>162161</v>
      </c>
      <c r="R8" s="64">
        <f t="shared" si="4"/>
        <v>126220</v>
      </c>
      <c r="S8" s="84">
        <f t="shared" si="5"/>
        <v>35941</v>
      </c>
      <c r="T8" s="101"/>
    </row>
    <row r="9" spans="1:20" ht="15">
      <c r="A9" s="25" t="s">
        <v>1388</v>
      </c>
      <c r="B9" s="47">
        <v>13840</v>
      </c>
      <c r="C9" s="47">
        <v>13840</v>
      </c>
      <c r="D9" s="27">
        <v>0</v>
      </c>
      <c r="E9" s="47">
        <v>435078</v>
      </c>
      <c r="F9" s="47">
        <v>419529</v>
      </c>
      <c r="G9" s="47">
        <v>15549</v>
      </c>
      <c r="K9" s="100"/>
      <c r="L9" s="82" t="s">
        <v>1388</v>
      </c>
      <c r="M9" s="64">
        <f t="shared" si="0"/>
        <v>13840</v>
      </c>
      <c r="N9" s="64">
        <f t="shared" si="1"/>
        <v>13840</v>
      </c>
      <c r="O9" s="64">
        <f t="shared" si="2"/>
        <v>0</v>
      </c>
      <c r="P9" s="83"/>
      <c r="Q9" s="64">
        <f t="shared" si="3"/>
        <v>435078</v>
      </c>
      <c r="R9" s="64">
        <f t="shared" si="4"/>
        <v>419529</v>
      </c>
      <c r="S9" s="84">
        <f t="shared" si="5"/>
        <v>15549</v>
      </c>
      <c r="T9" s="101"/>
    </row>
    <row r="10" spans="1:20" ht="15">
      <c r="A10" s="25" t="s">
        <v>1507</v>
      </c>
      <c r="B10" s="47">
        <v>23649</v>
      </c>
      <c r="C10" s="47">
        <v>23649</v>
      </c>
      <c r="D10" s="27">
        <v>0</v>
      </c>
      <c r="E10" s="47">
        <v>41021</v>
      </c>
      <c r="F10" s="47">
        <v>34750</v>
      </c>
      <c r="G10" s="47">
        <v>6271</v>
      </c>
      <c r="K10" s="100"/>
      <c r="L10" s="82" t="s">
        <v>1507</v>
      </c>
      <c r="M10" s="64">
        <f t="shared" si="0"/>
        <v>23649</v>
      </c>
      <c r="N10" s="64">
        <f t="shared" si="1"/>
        <v>23649</v>
      </c>
      <c r="O10" s="64">
        <f t="shared" si="2"/>
        <v>0</v>
      </c>
      <c r="P10" s="83"/>
      <c r="Q10" s="64">
        <f t="shared" si="3"/>
        <v>41021</v>
      </c>
      <c r="R10" s="64">
        <f t="shared" si="4"/>
        <v>34750</v>
      </c>
      <c r="S10" s="84">
        <f t="shared" si="5"/>
        <v>6271</v>
      </c>
      <c r="T10" s="101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44980</v>
      </c>
      <c r="F11" s="47">
        <v>44380</v>
      </c>
      <c r="G11" s="47">
        <v>600</v>
      </c>
      <c r="K11" s="100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44980</v>
      </c>
      <c r="R11" s="64">
        <f t="shared" si="4"/>
        <v>44380</v>
      </c>
      <c r="S11" s="84">
        <f t="shared" si="5"/>
        <v>600</v>
      </c>
      <c r="T11" s="101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28264</v>
      </c>
      <c r="F12" s="47">
        <v>25619</v>
      </c>
      <c r="G12" s="47">
        <v>2645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28264</v>
      </c>
      <c r="R12" s="64">
        <f t="shared" si="4"/>
        <v>25619</v>
      </c>
      <c r="S12" s="84">
        <f t="shared" si="5"/>
        <v>2645</v>
      </c>
      <c r="T12" s="101"/>
    </row>
    <row r="13" spans="1:20" ht="15">
      <c r="A13" s="25" t="s">
        <v>3</v>
      </c>
      <c r="B13" s="47">
        <v>5585</v>
      </c>
      <c r="C13" s="47">
        <v>5585</v>
      </c>
      <c r="D13" s="27">
        <v>0</v>
      </c>
      <c r="E13" s="47">
        <v>318320</v>
      </c>
      <c r="F13" s="47">
        <v>213699</v>
      </c>
      <c r="G13" s="47">
        <v>104621</v>
      </c>
      <c r="K13" s="100"/>
      <c r="L13" s="82" t="s">
        <v>3</v>
      </c>
      <c r="M13" s="64">
        <f t="shared" si="0"/>
        <v>5585</v>
      </c>
      <c r="N13" s="64">
        <f t="shared" si="1"/>
        <v>5585</v>
      </c>
      <c r="O13" s="64">
        <f t="shared" si="2"/>
        <v>0</v>
      </c>
      <c r="P13" s="83"/>
      <c r="Q13" s="64">
        <f t="shared" si="3"/>
        <v>318320</v>
      </c>
      <c r="R13" s="64">
        <f t="shared" si="4"/>
        <v>213699</v>
      </c>
      <c r="S13" s="84">
        <f t="shared" si="5"/>
        <v>104621</v>
      </c>
      <c r="T13" s="101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147968</v>
      </c>
      <c r="F14" s="47">
        <v>142799</v>
      </c>
      <c r="G14" s="47">
        <v>5169</v>
      </c>
      <c r="K14" s="100"/>
      <c r="L14" s="82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147968</v>
      </c>
      <c r="R14" s="64">
        <f t="shared" si="4"/>
        <v>142799</v>
      </c>
      <c r="S14" s="84">
        <f t="shared" si="5"/>
        <v>5169</v>
      </c>
      <c r="T14" s="101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70919</v>
      </c>
      <c r="F15" s="47">
        <v>69621</v>
      </c>
      <c r="G15" s="47">
        <v>1298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70919</v>
      </c>
      <c r="R15" s="64">
        <f t="shared" si="4"/>
        <v>69621</v>
      </c>
      <c r="S15" s="84">
        <f t="shared" si="5"/>
        <v>1298</v>
      </c>
      <c r="T15" s="101"/>
    </row>
    <row r="16" spans="1:20" ht="15">
      <c r="A16" s="25" t="s">
        <v>172</v>
      </c>
      <c r="B16" s="47">
        <v>1</v>
      </c>
      <c r="C16" s="47">
        <v>0</v>
      </c>
      <c r="D16" s="47">
        <v>1</v>
      </c>
      <c r="E16" s="47">
        <v>25023</v>
      </c>
      <c r="F16" s="47">
        <v>24942</v>
      </c>
      <c r="G16" s="47">
        <v>81</v>
      </c>
      <c r="K16" s="100"/>
      <c r="L16" s="82" t="s">
        <v>172</v>
      </c>
      <c r="M16" s="64">
        <f t="shared" si="0"/>
        <v>1</v>
      </c>
      <c r="N16" s="64">
        <f t="shared" si="1"/>
        <v>0</v>
      </c>
      <c r="O16" s="64">
        <f t="shared" si="2"/>
        <v>1</v>
      </c>
      <c r="P16" s="83"/>
      <c r="Q16" s="64">
        <f t="shared" si="3"/>
        <v>25023</v>
      </c>
      <c r="R16" s="64">
        <f t="shared" si="4"/>
        <v>24942</v>
      </c>
      <c r="S16" s="84">
        <f t="shared" si="5"/>
        <v>81</v>
      </c>
      <c r="T16" s="101"/>
    </row>
    <row r="17" spans="1:20" ht="15">
      <c r="A17" s="25" t="s">
        <v>250</v>
      </c>
      <c r="B17" s="47">
        <v>766</v>
      </c>
      <c r="C17" s="47">
        <v>646</v>
      </c>
      <c r="D17" s="47">
        <v>120</v>
      </c>
      <c r="E17" s="47">
        <v>347357</v>
      </c>
      <c r="F17" s="47">
        <v>326508</v>
      </c>
      <c r="G17" s="47">
        <v>20849</v>
      </c>
      <c r="K17" s="100"/>
      <c r="L17" s="82" t="s">
        <v>250</v>
      </c>
      <c r="M17" s="64">
        <f t="shared" si="0"/>
        <v>766</v>
      </c>
      <c r="N17" s="64">
        <f t="shared" si="1"/>
        <v>646</v>
      </c>
      <c r="O17" s="64">
        <f t="shared" si="2"/>
        <v>120</v>
      </c>
      <c r="P17" s="83"/>
      <c r="Q17" s="64">
        <f t="shared" si="3"/>
        <v>347357</v>
      </c>
      <c r="R17" s="64">
        <f t="shared" si="4"/>
        <v>326508</v>
      </c>
      <c r="S17" s="84">
        <f t="shared" si="5"/>
        <v>20849</v>
      </c>
      <c r="T17" s="101"/>
    </row>
    <row r="18" spans="1:20" ht="15">
      <c r="A18" s="25" t="s">
        <v>283</v>
      </c>
      <c r="B18" s="47">
        <v>162840</v>
      </c>
      <c r="C18" s="47">
        <v>162840</v>
      </c>
      <c r="D18" s="27">
        <v>0</v>
      </c>
      <c r="E18" s="47">
        <v>815418</v>
      </c>
      <c r="F18" s="47">
        <v>776685</v>
      </c>
      <c r="G18" s="47">
        <v>38733</v>
      </c>
      <c r="K18" s="100"/>
      <c r="L18" s="82" t="s">
        <v>283</v>
      </c>
      <c r="M18" s="64">
        <f t="shared" si="0"/>
        <v>162840</v>
      </c>
      <c r="N18" s="64">
        <f t="shared" si="1"/>
        <v>162840</v>
      </c>
      <c r="O18" s="64">
        <f t="shared" si="2"/>
        <v>0</v>
      </c>
      <c r="P18" s="83"/>
      <c r="Q18" s="64">
        <f t="shared" si="3"/>
        <v>815418</v>
      </c>
      <c r="R18" s="64">
        <f t="shared" si="4"/>
        <v>776685</v>
      </c>
      <c r="S18" s="84">
        <f t="shared" si="5"/>
        <v>38733</v>
      </c>
      <c r="T18" s="101"/>
    </row>
    <row r="19" spans="1:20" ht="15">
      <c r="A19" s="25" t="s">
        <v>357</v>
      </c>
      <c r="B19" s="47">
        <v>34487</v>
      </c>
      <c r="C19" s="47">
        <v>34487</v>
      </c>
      <c r="D19" s="27">
        <v>0</v>
      </c>
      <c r="E19" s="47">
        <v>279237</v>
      </c>
      <c r="F19" s="47">
        <v>231489</v>
      </c>
      <c r="G19" s="47">
        <v>47748</v>
      </c>
      <c r="K19" s="100"/>
      <c r="L19" s="82" t="s">
        <v>357</v>
      </c>
      <c r="M19" s="64">
        <f t="shared" si="0"/>
        <v>34487</v>
      </c>
      <c r="N19" s="64">
        <f t="shared" si="1"/>
        <v>34487</v>
      </c>
      <c r="O19" s="64">
        <f t="shared" si="2"/>
        <v>0</v>
      </c>
      <c r="P19" s="83"/>
      <c r="Q19" s="64">
        <f t="shared" si="3"/>
        <v>279237</v>
      </c>
      <c r="R19" s="64">
        <f t="shared" si="4"/>
        <v>231489</v>
      </c>
      <c r="S19" s="84">
        <f t="shared" si="5"/>
        <v>47748</v>
      </c>
      <c r="T19" s="101"/>
    </row>
    <row r="20" spans="1:20" ht="15">
      <c r="A20" s="25" t="s">
        <v>517</v>
      </c>
      <c r="B20" s="47">
        <v>16403</v>
      </c>
      <c r="C20" s="47">
        <v>15233</v>
      </c>
      <c r="D20" s="47">
        <v>1170</v>
      </c>
      <c r="E20" s="47">
        <v>114571</v>
      </c>
      <c r="F20" s="47">
        <v>81154</v>
      </c>
      <c r="G20" s="47">
        <v>33417</v>
      </c>
      <c r="K20" s="100"/>
      <c r="L20" s="82" t="s">
        <v>517</v>
      </c>
      <c r="M20" s="64">
        <f t="shared" si="0"/>
        <v>16403</v>
      </c>
      <c r="N20" s="64">
        <f t="shared" si="1"/>
        <v>15233</v>
      </c>
      <c r="O20" s="64">
        <f t="shared" si="2"/>
        <v>1170</v>
      </c>
      <c r="P20" s="83"/>
      <c r="Q20" s="64">
        <f t="shared" si="3"/>
        <v>114571</v>
      </c>
      <c r="R20" s="64">
        <f t="shared" si="4"/>
        <v>81154</v>
      </c>
      <c r="S20" s="84">
        <f t="shared" si="5"/>
        <v>33417</v>
      </c>
      <c r="T20" s="101"/>
    </row>
    <row r="21" spans="1:20" ht="15">
      <c r="A21" s="25" t="s">
        <v>634</v>
      </c>
      <c r="B21" s="47">
        <v>72731</v>
      </c>
      <c r="C21" s="47">
        <v>72731</v>
      </c>
      <c r="D21" s="47">
        <v>0</v>
      </c>
      <c r="E21" s="47">
        <v>216577</v>
      </c>
      <c r="F21" s="47">
        <v>158923</v>
      </c>
      <c r="G21" s="47">
        <v>57654</v>
      </c>
      <c r="K21" s="100"/>
      <c r="L21" s="82" t="s">
        <v>634</v>
      </c>
      <c r="M21" s="64">
        <f t="shared" si="0"/>
        <v>72731</v>
      </c>
      <c r="N21" s="64">
        <f t="shared" si="1"/>
        <v>72731</v>
      </c>
      <c r="O21" s="64">
        <f t="shared" si="2"/>
        <v>0</v>
      </c>
      <c r="P21" s="83"/>
      <c r="Q21" s="64">
        <f t="shared" si="3"/>
        <v>216577</v>
      </c>
      <c r="R21" s="64">
        <f t="shared" si="4"/>
        <v>158923</v>
      </c>
      <c r="S21" s="84">
        <f t="shared" si="5"/>
        <v>57654</v>
      </c>
      <c r="T21" s="101"/>
    </row>
    <row r="22" spans="1:20" ht="15">
      <c r="A22" s="25" t="s">
        <v>732</v>
      </c>
      <c r="B22" s="47">
        <v>360</v>
      </c>
      <c r="C22" s="47">
        <v>0</v>
      </c>
      <c r="D22" s="47">
        <v>360</v>
      </c>
      <c r="E22" s="47">
        <v>43561</v>
      </c>
      <c r="F22" s="47">
        <v>32162</v>
      </c>
      <c r="G22" s="47">
        <v>11399</v>
      </c>
      <c r="K22" s="100"/>
      <c r="L22" s="82" t="s">
        <v>732</v>
      </c>
      <c r="M22" s="64">
        <f t="shared" si="0"/>
        <v>360</v>
      </c>
      <c r="N22" s="64">
        <f t="shared" si="1"/>
        <v>0</v>
      </c>
      <c r="O22" s="64">
        <f t="shared" si="2"/>
        <v>360</v>
      </c>
      <c r="P22" s="83"/>
      <c r="Q22" s="64">
        <f t="shared" si="3"/>
        <v>43561</v>
      </c>
      <c r="R22" s="64">
        <f t="shared" si="4"/>
        <v>32162</v>
      </c>
      <c r="S22" s="84">
        <f t="shared" si="5"/>
        <v>11399</v>
      </c>
      <c r="T22" s="101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22762</v>
      </c>
      <c r="F23" s="47">
        <v>21681</v>
      </c>
      <c r="G23" s="47">
        <v>1081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22762</v>
      </c>
      <c r="R23" s="64">
        <f t="shared" si="4"/>
        <v>21681</v>
      </c>
      <c r="S23" s="84">
        <f t="shared" si="5"/>
        <v>1081</v>
      </c>
      <c r="T23" s="101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234685</v>
      </c>
      <c r="F24" s="47">
        <v>107135</v>
      </c>
      <c r="G24" s="47">
        <v>127550</v>
      </c>
      <c r="K24" s="100"/>
      <c r="L24" s="82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234685</v>
      </c>
      <c r="R24" s="64">
        <f t="shared" si="4"/>
        <v>107135</v>
      </c>
      <c r="S24" s="84">
        <f t="shared" si="5"/>
        <v>127550</v>
      </c>
      <c r="T24" s="101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18746</v>
      </c>
      <c r="F25" s="47">
        <v>18429</v>
      </c>
      <c r="G25" s="47">
        <v>317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18746</v>
      </c>
      <c r="R25" s="64">
        <f t="shared" si="4"/>
        <v>18429</v>
      </c>
      <c r="S25" s="84">
        <f t="shared" si="5"/>
        <v>317</v>
      </c>
      <c r="T25" s="101"/>
    </row>
    <row r="26" spans="1:20" ht="15">
      <c r="A26" s="25" t="s">
        <v>988</v>
      </c>
      <c r="B26" s="47">
        <v>17372</v>
      </c>
      <c r="C26" s="47">
        <v>17372</v>
      </c>
      <c r="D26" s="47">
        <v>0</v>
      </c>
      <c r="E26" s="47">
        <v>276248</v>
      </c>
      <c r="F26" s="47">
        <v>225458</v>
      </c>
      <c r="G26" s="47">
        <v>50790</v>
      </c>
      <c r="K26" s="100"/>
      <c r="L26" s="82" t="s">
        <v>988</v>
      </c>
      <c r="M26" s="64">
        <f t="shared" si="0"/>
        <v>17372</v>
      </c>
      <c r="N26" s="64">
        <f t="shared" si="1"/>
        <v>17372</v>
      </c>
      <c r="O26" s="64">
        <f t="shared" si="2"/>
        <v>0</v>
      </c>
      <c r="P26" s="83"/>
      <c r="Q26" s="64">
        <f t="shared" si="3"/>
        <v>276248</v>
      </c>
      <c r="R26" s="64">
        <f t="shared" si="4"/>
        <v>225458</v>
      </c>
      <c r="S26" s="84">
        <f t="shared" si="5"/>
        <v>50790</v>
      </c>
      <c r="T26" s="101"/>
    </row>
    <row r="27" spans="1:20" ht="15">
      <c r="A27" s="25" t="s">
        <v>1053</v>
      </c>
      <c r="B27" s="47">
        <v>6446</v>
      </c>
      <c r="C27" s="47">
        <v>6446</v>
      </c>
      <c r="D27" s="47">
        <v>0</v>
      </c>
      <c r="E27" s="47">
        <v>110226</v>
      </c>
      <c r="F27" s="47">
        <v>109778</v>
      </c>
      <c r="G27" s="47">
        <v>448</v>
      </c>
      <c r="K27" s="100"/>
      <c r="L27" s="82" t="s">
        <v>1053</v>
      </c>
      <c r="M27" s="64">
        <f t="shared" si="0"/>
        <v>6446</v>
      </c>
      <c r="N27" s="64">
        <f t="shared" si="1"/>
        <v>6446</v>
      </c>
      <c r="O27" s="64">
        <f t="shared" si="2"/>
        <v>0</v>
      </c>
      <c r="P27" s="83"/>
      <c r="Q27" s="64">
        <f t="shared" si="3"/>
        <v>110226</v>
      </c>
      <c r="R27" s="64">
        <f t="shared" si="4"/>
        <v>109778</v>
      </c>
      <c r="S27" s="84">
        <f t="shared" si="5"/>
        <v>448</v>
      </c>
      <c r="T27" s="101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135101</v>
      </c>
      <c r="F28" s="47">
        <v>135101</v>
      </c>
      <c r="G28" s="47">
        <v>0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135101</v>
      </c>
      <c r="R28" s="64">
        <f t="shared" si="4"/>
        <v>135101</v>
      </c>
      <c r="S28" s="84">
        <f t="shared" si="5"/>
        <v>0</v>
      </c>
      <c r="T28" s="101"/>
    </row>
    <row r="29" spans="1:20" ht="15">
      <c r="A29" s="25" t="s">
        <v>1709</v>
      </c>
      <c r="B29" s="26">
        <f aca="true" t="shared" si="6" ref="B29:G29">SUM(B7:B28)</f>
        <v>373592</v>
      </c>
      <c r="C29" s="26">
        <f t="shared" si="6"/>
        <v>368627</v>
      </c>
      <c r="D29" s="26">
        <f t="shared" si="6"/>
        <v>4965</v>
      </c>
      <c r="E29" s="26">
        <f t="shared" si="6"/>
        <v>3934701</v>
      </c>
      <c r="F29" s="26">
        <f t="shared" si="6"/>
        <v>3367402</v>
      </c>
      <c r="G29" s="26">
        <f t="shared" si="6"/>
        <v>567299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373592</v>
      </c>
      <c r="N30" s="86">
        <f>SUM(N7:N28)</f>
        <v>368627</v>
      </c>
      <c r="O30" s="86">
        <f>SUM(O7:O28)</f>
        <v>4965</v>
      </c>
      <c r="P30" s="87"/>
      <c r="Q30" s="86">
        <f>SUM(Q7:Q28)</f>
        <v>3934701</v>
      </c>
      <c r="R30" s="86">
        <f>SUM(R7:R28)</f>
        <v>3367402</v>
      </c>
      <c r="S30" s="88">
        <f>SUM(S7:S28)</f>
        <v>567299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1973</v>
      </c>
      <c r="M32" s="157">
        <v>238430</v>
      </c>
      <c r="N32" s="157">
        <v>201082</v>
      </c>
      <c r="O32" s="157">
        <v>37348</v>
      </c>
      <c r="P32" s="159"/>
      <c r="Q32" s="157">
        <v>4914299</v>
      </c>
      <c r="R32" s="157">
        <v>4108107</v>
      </c>
      <c r="S32" s="157">
        <v>806192</v>
      </c>
      <c r="T32" s="158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1866</v>
      </c>
      <c r="B1"/>
      <c r="D1"/>
      <c r="F1"/>
    </row>
    <row r="2" spans="1:22" s="12" customFormat="1" ht="12.75">
      <c r="A2" s="12" t="s">
        <v>1867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12310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2588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6533</v>
      </c>
      <c r="T7" s="17">
        <f t="shared" si="0"/>
        <v>9604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6802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52349</v>
      </c>
      <c r="N8" s="17">
        <f t="shared" si="1"/>
        <v>1500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3661</v>
      </c>
      <c r="S8" s="17">
        <f t="shared" si="1"/>
        <v>47884</v>
      </c>
      <c r="T8" s="17">
        <f t="shared" si="1"/>
        <v>5231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13840</v>
      </c>
      <c r="G9" s="17">
        <f aca="true" t="shared" si="2" ref="G9:T9">SUM(G124:G163)</f>
        <v>68939</v>
      </c>
      <c r="H9" s="17">
        <f t="shared" si="2"/>
        <v>0</v>
      </c>
      <c r="I9" s="17">
        <f t="shared" si="2"/>
        <v>0</v>
      </c>
      <c r="J9" s="17">
        <f t="shared" si="2"/>
        <v>2136</v>
      </c>
      <c r="K9" s="17">
        <f t="shared" si="2"/>
        <v>0</v>
      </c>
      <c r="L9" s="17">
        <f t="shared" si="2"/>
        <v>0</v>
      </c>
      <c r="M9" s="17">
        <f t="shared" si="2"/>
        <v>19817</v>
      </c>
      <c r="N9" s="17">
        <f t="shared" si="2"/>
        <v>0</v>
      </c>
      <c r="O9" s="17">
        <f t="shared" si="2"/>
        <v>5400</v>
      </c>
      <c r="P9" s="17">
        <f t="shared" si="2"/>
        <v>14420</v>
      </c>
      <c r="Q9" s="17">
        <f t="shared" si="2"/>
        <v>0</v>
      </c>
      <c r="R9" s="17">
        <f t="shared" si="2"/>
        <v>0</v>
      </c>
      <c r="S9" s="17">
        <f t="shared" si="2"/>
        <v>11700</v>
      </c>
      <c r="T9" s="17">
        <f t="shared" si="2"/>
        <v>10022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23649</v>
      </c>
      <c r="G10" s="17">
        <f aca="true" t="shared" si="3" ref="G10:T10">SUM(G164:G200)</f>
        <v>15176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6770</v>
      </c>
      <c r="N10" s="17">
        <f t="shared" si="3"/>
        <v>0</v>
      </c>
      <c r="O10" s="17">
        <f t="shared" si="3"/>
        <v>17685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6811</v>
      </c>
      <c r="T10" s="17">
        <f t="shared" si="3"/>
        <v>2452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5077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350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10920</v>
      </c>
      <c r="T12" s="17">
        <f t="shared" si="5"/>
        <v>4386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5585</v>
      </c>
      <c r="G13" s="17">
        <f aca="true" t="shared" si="6" ref="G13:T13">SUM(G231:G252)</f>
        <v>2534</v>
      </c>
      <c r="H13" s="17">
        <f t="shared" si="6"/>
        <v>0</v>
      </c>
      <c r="I13" s="17">
        <f t="shared" si="6"/>
        <v>4393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138536</v>
      </c>
      <c r="N13" s="17">
        <f t="shared" si="6"/>
        <v>0</v>
      </c>
      <c r="O13" s="17">
        <f t="shared" si="6"/>
        <v>8954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4440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2800</v>
      </c>
      <c r="H14" s="17">
        <f t="shared" si="7"/>
        <v>0</v>
      </c>
      <c r="I14" s="17">
        <f t="shared" si="7"/>
        <v>6090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4465</v>
      </c>
      <c r="Q14" s="17">
        <f t="shared" si="7"/>
        <v>0</v>
      </c>
      <c r="R14" s="17">
        <f t="shared" si="7"/>
        <v>0</v>
      </c>
      <c r="S14" s="17">
        <f t="shared" si="7"/>
        <v>5980</v>
      </c>
      <c r="T14" s="17">
        <f t="shared" si="7"/>
        <v>2184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317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656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3793</v>
      </c>
      <c r="T16" s="17">
        <f t="shared" si="9"/>
        <v>45743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766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1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33923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155033</v>
      </c>
      <c r="T17" s="17">
        <f t="shared" si="10"/>
        <v>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162840</v>
      </c>
      <c r="G18" s="17">
        <f aca="true" t="shared" si="11" ref="G18:T18">SUM(G328:G352)</f>
        <v>30186</v>
      </c>
      <c r="H18" s="17">
        <f t="shared" si="11"/>
        <v>0</v>
      </c>
      <c r="I18" s="17">
        <f t="shared" si="11"/>
        <v>8131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26800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580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34487</v>
      </c>
      <c r="G19" s="17">
        <f aca="true" t="shared" si="12" ref="G19:T19">SUM(G353:G405)</f>
        <v>14725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93883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114600</v>
      </c>
      <c r="T19" s="17">
        <f t="shared" si="12"/>
        <v>17652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16403</v>
      </c>
      <c r="G20" s="17">
        <f aca="true" t="shared" si="13" ref="G20:T20">SUM(G406:G444)</f>
        <v>6840</v>
      </c>
      <c r="H20" s="17">
        <f t="shared" si="13"/>
        <v>0</v>
      </c>
      <c r="I20" s="17">
        <f t="shared" si="13"/>
        <v>0</v>
      </c>
      <c r="J20" s="17">
        <f t="shared" si="13"/>
        <v>13161</v>
      </c>
      <c r="K20" s="17">
        <f t="shared" si="13"/>
        <v>0</v>
      </c>
      <c r="L20" s="17">
        <f t="shared" si="13"/>
        <v>0</v>
      </c>
      <c r="M20" s="17">
        <f t="shared" si="13"/>
        <v>54009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6460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72731</v>
      </c>
      <c r="G21" s="17">
        <f aca="true" t="shared" si="14" ref="G21:T21">SUM(G445:G477)</f>
        <v>18500</v>
      </c>
      <c r="H21" s="17">
        <f t="shared" si="14"/>
        <v>0</v>
      </c>
      <c r="I21" s="17">
        <f t="shared" si="14"/>
        <v>7485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108997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22020</v>
      </c>
      <c r="T21" s="17">
        <f t="shared" si="14"/>
        <v>7384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360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23153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6720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31317</v>
      </c>
      <c r="T23" s="17">
        <f t="shared" si="16"/>
        <v>4180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35808</v>
      </c>
      <c r="H24" s="17">
        <f t="shared" si="17"/>
        <v>0</v>
      </c>
      <c r="I24" s="17">
        <f t="shared" si="17"/>
        <v>128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2</v>
      </c>
      <c r="N24" s="17">
        <f t="shared" si="17"/>
        <v>0</v>
      </c>
      <c r="O24" s="17">
        <f t="shared" si="17"/>
        <v>0</v>
      </c>
      <c r="P24" s="17">
        <f t="shared" si="17"/>
        <v>1152</v>
      </c>
      <c r="Q24" s="17">
        <f t="shared" si="17"/>
        <v>2112</v>
      </c>
      <c r="R24" s="17">
        <f t="shared" si="17"/>
        <v>55000</v>
      </c>
      <c r="S24" s="17">
        <f t="shared" si="17"/>
        <v>36688</v>
      </c>
      <c r="T24" s="17">
        <f t="shared" si="17"/>
        <v>2005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11900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2740</v>
      </c>
      <c r="T25" s="17">
        <f t="shared" si="18"/>
        <v>3428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17372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4032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2704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442008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6446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1200</v>
      </c>
      <c r="T27" s="17">
        <f t="shared" si="20"/>
        <v>8253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73416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122855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14940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373592</v>
      </c>
      <c r="G29" s="17">
        <f aca="true" t="shared" si="22" ref="G29:T29">SUM(G7:G28)</f>
        <v>195508</v>
      </c>
      <c r="H29" s="17">
        <f t="shared" si="22"/>
        <v>0</v>
      </c>
      <c r="I29" s="17">
        <f t="shared" si="22"/>
        <v>103676</v>
      </c>
      <c r="J29" s="17">
        <f t="shared" si="22"/>
        <v>15297</v>
      </c>
      <c r="K29" s="17">
        <f t="shared" si="22"/>
        <v>0</v>
      </c>
      <c r="L29" s="17">
        <f t="shared" si="22"/>
        <v>0</v>
      </c>
      <c r="M29" s="17">
        <f t="shared" si="22"/>
        <v>580825</v>
      </c>
      <c r="N29" s="17">
        <f t="shared" si="22"/>
        <v>2156</v>
      </c>
      <c r="O29" s="17">
        <f t="shared" si="22"/>
        <v>154894</v>
      </c>
      <c r="P29" s="17">
        <f t="shared" si="22"/>
        <v>20037</v>
      </c>
      <c r="Q29" s="17">
        <f t="shared" si="22"/>
        <v>2112</v>
      </c>
      <c r="R29" s="17">
        <f t="shared" si="22"/>
        <v>58661</v>
      </c>
      <c r="S29" s="17">
        <f t="shared" si="22"/>
        <v>472159</v>
      </c>
      <c r="T29" s="17">
        <f t="shared" si="22"/>
        <v>583082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2588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1836</v>
      </c>
      <c r="W31" s="59"/>
      <c r="X31" s="46"/>
      <c r="Y31" s="27"/>
      <c r="Z31" s="27"/>
      <c r="AA31" s="27"/>
      <c r="AB31" s="27"/>
      <c r="AC31" s="27"/>
      <c r="AD31" s="27"/>
      <c r="AE31" s="27"/>
      <c r="AF31" s="47"/>
      <c r="AG31" s="27"/>
      <c r="AH31" s="27"/>
      <c r="AI31" s="27"/>
      <c r="AJ31" s="27"/>
      <c r="AK31" s="27"/>
      <c r="AL31" s="27"/>
      <c r="AM31" s="2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1836</v>
      </c>
      <c r="W32" s="59"/>
      <c r="X32" s="46"/>
      <c r="Y32" s="4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1836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1836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47"/>
      <c r="AM34" s="4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12310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160" t="s">
        <v>1868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0" t="s">
        <v>1836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1836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1836</v>
      </c>
      <c r="W38" s="59"/>
      <c r="X38" s="46"/>
      <c r="Y38" s="27"/>
      <c r="Z38" s="27"/>
      <c r="AA38" s="27"/>
      <c r="AB38" s="27"/>
      <c r="AC38" s="27"/>
      <c r="AD38" s="27"/>
      <c r="AE38" s="27"/>
      <c r="AF38" s="47"/>
      <c r="AG38" s="27"/>
      <c r="AH38" s="27"/>
      <c r="AI38" s="27"/>
      <c r="AJ38" s="27"/>
      <c r="AK38" s="27"/>
      <c r="AL38" s="27"/>
      <c r="AM38" s="2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0" t="s">
        <v>1868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0" t="s">
        <v>1836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47"/>
      <c r="AH40" s="27"/>
      <c r="AI40" s="27"/>
      <c r="AJ40" s="27"/>
      <c r="AK40" s="27"/>
      <c r="AL40" s="27"/>
      <c r="AM40" s="2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1836</v>
      </c>
      <c r="W41" s="59"/>
      <c r="X41" s="46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2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0" t="s">
        <v>1836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0" t="s">
        <v>1836</v>
      </c>
      <c r="W43" s="59"/>
      <c r="X43" s="46"/>
      <c r="Y43" s="27"/>
      <c r="Z43" s="27"/>
      <c r="AA43" s="27"/>
      <c r="AB43" s="27"/>
      <c r="AC43" s="27"/>
      <c r="AD43" s="27"/>
      <c r="AE43" s="27"/>
      <c r="AF43" s="47"/>
      <c r="AG43" s="27"/>
      <c r="AH43" s="27"/>
      <c r="AI43" s="27"/>
      <c r="AJ43" s="27"/>
      <c r="AK43" s="27"/>
      <c r="AL43" s="27"/>
      <c r="AM43" s="4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1868</v>
      </c>
      <c r="W44" s="59"/>
      <c r="X44" s="46"/>
      <c r="Y44" s="27"/>
      <c r="Z44" s="27"/>
      <c r="AA44" s="27"/>
      <c r="AB44" s="27"/>
      <c r="AC44" s="27"/>
      <c r="AD44" s="27"/>
      <c r="AE44" s="27"/>
      <c r="AF44" s="47"/>
      <c r="AG44" s="27"/>
      <c r="AH44" s="27"/>
      <c r="AI44" s="27"/>
      <c r="AJ44" s="27"/>
      <c r="AK44" s="27"/>
      <c r="AL44" s="2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1836</v>
      </c>
      <c r="W45" s="59"/>
      <c r="X45" s="46"/>
      <c r="Y45" s="27"/>
      <c r="Z45" s="27"/>
      <c r="AA45" s="27"/>
      <c r="AB45" s="27"/>
      <c r="AC45" s="27"/>
      <c r="AD45" s="27"/>
      <c r="AE45" s="27"/>
      <c r="AF45" s="47"/>
      <c r="AG45" s="27"/>
      <c r="AH45" s="27"/>
      <c r="AI45" s="27"/>
      <c r="AJ45" s="27"/>
      <c r="AK45" s="27"/>
      <c r="AL45" s="27"/>
      <c r="AM45" s="4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1836</v>
      </c>
      <c r="W46" s="59"/>
      <c r="X46" s="46"/>
      <c r="Y46" s="4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1729</v>
      </c>
      <c r="U47" s="33"/>
      <c r="V47" s="160" t="s">
        <v>1836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1836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1868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1836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47"/>
      <c r="AL50" s="27"/>
      <c r="AM50" s="2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6533</v>
      </c>
      <c r="T51" s="64">
        <v>400</v>
      </c>
      <c r="U51" s="33"/>
      <c r="V51" s="160" t="s">
        <v>1836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47"/>
      <c r="AM51" s="2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7475</v>
      </c>
      <c r="U52" s="33"/>
      <c r="V52" s="160" t="s">
        <v>1868</v>
      </c>
      <c r="W52" s="59"/>
      <c r="X52" s="46"/>
      <c r="Y52" s="4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1868</v>
      </c>
      <c r="W53" s="59"/>
      <c r="X53" s="46"/>
      <c r="Y53" s="27"/>
      <c r="Z53" s="4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0" t="s">
        <v>1836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1836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0" t="s">
        <v>1836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1836</v>
      </c>
      <c r="W57" s="59"/>
      <c r="X57" s="46"/>
      <c r="Y57" s="27"/>
      <c r="Z57" s="27"/>
      <c r="AA57" s="27"/>
      <c r="AB57" s="27"/>
      <c r="AC57" s="27"/>
      <c r="AD57" s="27"/>
      <c r="AE57" s="27"/>
      <c r="AF57" s="47"/>
      <c r="AG57" s="27"/>
      <c r="AH57" s="27"/>
      <c r="AI57" s="27"/>
      <c r="AJ57" s="27"/>
      <c r="AK57" s="27"/>
      <c r="AL57" s="27"/>
      <c r="AM57" s="2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1836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1836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47"/>
      <c r="AM59" s="2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1836</v>
      </c>
      <c r="W60" s="59"/>
      <c r="X60" s="46"/>
      <c r="Y60" s="4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47"/>
      <c r="AM60" s="2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1836</v>
      </c>
      <c r="W61" s="59"/>
      <c r="X61" s="46"/>
      <c r="Y61" s="4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1836</v>
      </c>
      <c r="W62" s="59"/>
      <c r="X62" s="46"/>
      <c r="Y62" s="27"/>
      <c r="Z62" s="27"/>
      <c r="AA62" s="27"/>
      <c r="AB62" s="27"/>
      <c r="AC62" s="27"/>
      <c r="AD62" s="27"/>
      <c r="AE62" s="27"/>
      <c r="AF62" s="47"/>
      <c r="AG62" s="27"/>
      <c r="AH62" s="27"/>
      <c r="AI62" s="27"/>
      <c r="AJ62" s="27"/>
      <c r="AK62" s="27"/>
      <c r="AL62" s="27"/>
      <c r="AM62" s="2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61" t="s">
        <v>1715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0" t="s">
        <v>1868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1</v>
      </c>
      <c r="U65" s="33"/>
      <c r="V65" s="160" t="s">
        <v>1868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1868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47"/>
      <c r="AI66" s="27"/>
      <c r="AJ66" s="27"/>
      <c r="AK66" s="27"/>
      <c r="AL66" s="27"/>
      <c r="AM66" s="2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1836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47"/>
      <c r="AJ67" s="27"/>
      <c r="AK67" s="27"/>
      <c r="AL67" s="27"/>
      <c r="AM67" s="4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0" t="s">
        <v>1836</v>
      </c>
      <c r="W68" s="59"/>
      <c r="X68" s="46"/>
      <c r="Y68" s="27"/>
      <c r="Z68" s="27"/>
      <c r="AA68" s="27"/>
      <c r="AB68" s="27"/>
      <c r="AC68" s="4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10</v>
      </c>
      <c r="U69" s="33"/>
      <c r="V69" s="160" t="s">
        <v>1868</v>
      </c>
      <c r="W69" s="59"/>
      <c r="X69" s="46"/>
      <c r="Y69" s="4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0" t="s">
        <v>1868</v>
      </c>
      <c r="W70" s="59"/>
      <c r="X70" s="46"/>
      <c r="Y70" s="27"/>
      <c r="Z70" s="4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1836</v>
      </c>
      <c r="W71" s="59"/>
      <c r="X71" s="46"/>
      <c r="Y71" s="4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47"/>
      <c r="AM71" s="2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1836</v>
      </c>
      <c r="W72" s="59"/>
      <c r="X72" s="46"/>
      <c r="Y72" s="4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30067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0" t="s">
        <v>1836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384</v>
      </c>
      <c r="U74" s="33"/>
      <c r="V74" s="160" t="s">
        <v>1836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47"/>
      <c r="AI74" s="27"/>
      <c r="AJ74" s="27"/>
      <c r="AK74" s="27"/>
      <c r="AL74" s="27"/>
      <c r="AM74" s="2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0" t="s">
        <v>1836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47"/>
      <c r="AM75" s="2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0" t="s">
        <v>1868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1836</v>
      </c>
      <c r="W77" s="59"/>
      <c r="X77" s="46"/>
      <c r="Y77" s="27"/>
      <c r="Z77" s="4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1500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0" t="s">
        <v>1868</v>
      </c>
      <c r="W78" s="59"/>
      <c r="X78" s="46"/>
      <c r="Y78" s="4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1868</v>
      </c>
      <c r="W79" s="59"/>
      <c r="X79" s="46"/>
      <c r="Y79" s="27"/>
      <c r="Z79" s="27"/>
      <c r="AA79" s="27"/>
      <c r="AB79" s="27"/>
      <c r="AC79" s="27"/>
      <c r="AD79" s="27"/>
      <c r="AE79" s="27"/>
      <c r="AF79" s="47"/>
      <c r="AG79" s="27"/>
      <c r="AH79" s="27"/>
      <c r="AI79" s="27"/>
      <c r="AJ79" s="27"/>
      <c r="AK79" s="27"/>
      <c r="AL79" s="27"/>
      <c r="AM79" s="4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1836</v>
      </c>
      <c r="W80" s="59"/>
      <c r="X80" s="46"/>
      <c r="Y80" s="27"/>
      <c r="Z80" s="27"/>
      <c r="AA80" s="27"/>
      <c r="AB80" s="27"/>
      <c r="AC80" s="27"/>
      <c r="AD80" s="27"/>
      <c r="AE80" s="27"/>
      <c r="AF80" s="47"/>
      <c r="AG80" s="27"/>
      <c r="AH80" s="27"/>
      <c r="AI80" s="27"/>
      <c r="AJ80" s="27"/>
      <c r="AK80" s="27"/>
      <c r="AL80" s="27"/>
      <c r="AM80" s="2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1836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13169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1836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252</v>
      </c>
      <c r="U83" s="33"/>
      <c r="V83" s="160" t="s">
        <v>1836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47"/>
      <c r="AM83" s="4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500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400</v>
      </c>
      <c r="U84" s="33"/>
      <c r="V84" s="160" t="s">
        <v>1836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1503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1836</v>
      </c>
      <c r="W85" s="59"/>
      <c r="X85" s="46"/>
      <c r="Y85" s="27"/>
      <c r="Z85" s="27"/>
      <c r="AA85" s="27"/>
      <c r="AB85" s="27"/>
      <c r="AC85" s="27"/>
      <c r="AD85" s="27"/>
      <c r="AE85" s="27"/>
      <c r="AF85" s="47"/>
      <c r="AG85" s="27"/>
      <c r="AH85" s="27"/>
      <c r="AI85" s="27"/>
      <c r="AJ85" s="27"/>
      <c r="AK85" s="27"/>
      <c r="AL85" s="27"/>
      <c r="AM85" s="2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1836</v>
      </c>
      <c r="W86" s="59"/>
      <c r="X86" s="46"/>
      <c r="Y86" s="27"/>
      <c r="Z86" s="4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1836</v>
      </c>
      <c r="W87" s="59"/>
      <c r="X87" s="46"/>
      <c r="Y87" s="4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1836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7110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7</v>
      </c>
      <c r="U89" s="33"/>
      <c r="V89" s="160" t="s">
        <v>1836</v>
      </c>
      <c r="W89" s="59"/>
      <c r="X89" s="46"/>
      <c r="Y89" s="27"/>
      <c r="Z89" s="27"/>
      <c r="AA89" s="27"/>
      <c r="AB89" s="47"/>
      <c r="AC89" s="27"/>
      <c r="AD89" s="27"/>
      <c r="AE89" s="27"/>
      <c r="AF89" s="47"/>
      <c r="AG89" s="27"/>
      <c r="AH89" s="47"/>
      <c r="AI89" s="27"/>
      <c r="AJ89" s="27"/>
      <c r="AK89" s="27"/>
      <c r="AL89" s="27"/>
      <c r="AM89" s="2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0" t="s">
        <v>1836</v>
      </c>
      <c r="W90" s="59"/>
      <c r="X90" s="46"/>
      <c r="Y90" s="27"/>
      <c r="Z90" s="27"/>
      <c r="AA90" s="27"/>
      <c r="AB90" s="27"/>
      <c r="AC90" s="27"/>
      <c r="AD90" s="27"/>
      <c r="AE90" s="27"/>
      <c r="AF90" s="47"/>
      <c r="AG90" s="27"/>
      <c r="AH90" s="27"/>
      <c r="AI90" s="27"/>
      <c r="AJ90" s="27"/>
      <c r="AK90" s="27"/>
      <c r="AL90" s="27"/>
      <c r="AM90" s="2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1836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1836</v>
      </c>
      <c r="W92" s="59"/>
      <c r="X92" s="46"/>
      <c r="Y92" s="27"/>
      <c r="Z92" s="27"/>
      <c r="AA92" s="27"/>
      <c r="AB92" s="27"/>
      <c r="AC92" s="27"/>
      <c r="AD92" s="27"/>
      <c r="AE92" s="27"/>
      <c r="AF92" s="47"/>
      <c r="AG92" s="27"/>
      <c r="AH92" s="27"/>
      <c r="AI92" s="27"/>
      <c r="AJ92" s="27"/>
      <c r="AK92" s="27"/>
      <c r="AL92" s="27"/>
      <c r="AM92" s="2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3314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1836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1836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0" t="s">
        <v>1836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1868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1868</v>
      </c>
      <c r="W97" s="59"/>
      <c r="X97" s="46"/>
      <c r="Y97" s="27"/>
      <c r="Z97" s="4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1836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47"/>
      <c r="AM98" s="2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2311</v>
      </c>
      <c r="U99" s="33"/>
      <c r="V99" s="160" t="s">
        <v>1836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47"/>
      <c r="AM99" s="2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1868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47"/>
      <c r="AM100" s="2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850</v>
      </c>
      <c r="U101" s="33"/>
      <c r="V101" s="160" t="s">
        <v>1836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1836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47"/>
      <c r="AJ102" s="27"/>
      <c r="AK102" s="27"/>
      <c r="AL102" s="27"/>
      <c r="AM102" s="2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0" t="s">
        <v>1868</v>
      </c>
      <c r="W103" s="59"/>
      <c r="X103" s="46"/>
      <c r="Y103" s="27"/>
      <c r="Z103" s="27"/>
      <c r="AA103" s="27"/>
      <c r="AB103" s="4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1016</v>
      </c>
      <c r="U104" s="33"/>
      <c r="V104" s="160" t="s">
        <v>1836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2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0" t="s">
        <v>1836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3661</v>
      </c>
      <c r="S106" s="64">
        <v>0</v>
      </c>
      <c r="T106" s="64">
        <v>0</v>
      </c>
      <c r="U106" s="33"/>
      <c r="V106" s="160" t="s">
        <v>1836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1836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47"/>
      <c r="AM107" s="2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0" t="s">
        <v>1836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1836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47"/>
      <c r="AM109" s="4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1868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47"/>
      <c r="AM110" s="4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1836</v>
      </c>
      <c r="W111" s="59"/>
      <c r="X111" s="46"/>
      <c r="Y111" s="4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1836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47"/>
      <c r="AH112" s="27"/>
      <c r="AI112" s="27"/>
      <c r="AJ112" s="27"/>
      <c r="AK112" s="27"/>
      <c r="AL112" s="27"/>
      <c r="AM112" s="4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1836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1836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1836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47"/>
      <c r="AM115" s="4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1836</v>
      </c>
      <c r="W116" s="59"/>
      <c r="X116" s="46"/>
      <c r="Y116" s="47"/>
      <c r="Z116" s="27"/>
      <c r="AA116" s="27"/>
      <c r="AB116" s="27"/>
      <c r="AC116" s="27"/>
      <c r="AD116" s="27"/>
      <c r="AE116" s="27"/>
      <c r="AF116" s="47"/>
      <c r="AG116" s="27"/>
      <c r="AH116" s="27"/>
      <c r="AI116" s="27"/>
      <c r="AJ116" s="27"/>
      <c r="AK116" s="27"/>
      <c r="AL116" s="27"/>
      <c r="AM116" s="2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1836</v>
      </c>
      <c r="W117" s="59"/>
      <c r="X117" s="46"/>
      <c r="Y117" s="4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1836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47"/>
      <c r="AG118" s="27"/>
      <c r="AH118" s="27"/>
      <c r="AI118" s="27"/>
      <c r="AJ118" s="27"/>
      <c r="AK118" s="27"/>
      <c r="AL118" s="47"/>
      <c r="AM118" s="2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47884</v>
      </c>
      <c r="T119" s="64">
        <v>0</v>
      </c>
      <c r="U119" s="33"/>
      <c r="V119" s="160" t="s">
        <v>1868</v>
      </c>
      <c r="W119" s="163"/>
      <c r="X119" s="46"/>
      <c r="Y119" s="27"/>
      <c r="Z119" s="27"/>
      <c r="AA119" s="27"/>
      <c r="AB119" s="4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1836</v>
      </c>
      <c r="W120" s="59"/>
      <c r="X120" s="46"/>
      <c r="Y120" s="27"/>
      <c r="Z120" s="4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1868</v>
      </c>
      <c r="W121" s="59"/>
      <c r="X121" s="46"/>
      <c r="Y121" s="47"/>
      <c r="Z121" s="27"/>
      <c r="AA121" s="27"/>
      <c r="AB121" s="27"/>
      <c r="AC121" s="27"/>
      <c r="AD121" s="27"/>
      <c r="AE121" s="27"/>
      <c r="AF121" s="47"/>
      <c r="AG121" s="27"/>
      <c r="AH121" s="27"/>
      <c r="AI121" s="27"/>
      <c r="AJ121" s="27"/>
      <c r="AK121" s="27"/>
      <c r="AL121" s="27"/>
      <c r="AM121" s="2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1836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3488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0" t="s">
        <v>1836</v>
      </c>
      <c r="W123" s="59"/>
      <c r="X123" s="46"/>
      <c r="Y123" s="27"/>
      <c r="Z123" s="4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1836</v>
      </c>
      <c r="W124" s="59"/>
      <c r="X124" s="46"/>
      <c r="Y124" s="47"/>
      <c r="Z124" s="27"/>
      <c r="AA124" s="27"/>
      <c r="AB124" s="4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1836</v>
      </c>
      <c r="W125" s="59"/>
      <c r="X125" s="46"/>
      <c r="Y125" s="4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1868</v>
      </c>
      <c r="W126" s="59"/>
      <c r="X126" s="46"/>
      <c r="Y126" s="27"/>
      <c r="Z126" s="47"/>
      <c r="AA126" s="27"/>
      <c r="AB126" s="4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1868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0" t="s">
        <v>1836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47"/>
      <c r="AM128" s="2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68939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1450</v>
      </c>
      <c r="U129" s="33"/>
      <c r="V129" s="160" t="s">
        <v>1868</v>
      </c>
      <c r="W129" s="59"/>
      <c r="X129" s="46"/>
      <c r="Y129" s="4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1128</v>
      </c>
      <c r="U130" s="33"/>
      <c r="V130" s="160" t="s">
        <v>1836</v>
      </c>
      <c r="W130" s="59"/>
      <c r="X130" s="46"/>
      <c r="Y130" s="27"/>
      <c r="Z130" s="4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0" t="s">
        <v>1836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836</v>
      </c>
      <c r="U132" s="33"/>
      <c r="V132" s="160" t="s">
        <v>1836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1836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572</v>
      </c>
      <c r="U134" s="33"/>
      <c r="V134" s="160" t="s">
        <v>1836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0" t="s">
        <v>1836</v>
      </c>
      <c r="W135" s="59"/>
      <c r="X135" s="46"/>
      <c r="Y135" s="4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10817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0" t="s">
        <v>1868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0" t="s">
        <v>1836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47"/>
      <c r="AG137" s="27"/>
      <c r="AH137" s="27"/>
      <c r="AI137" s="27"/>
      <c r="AJ137" s="27"/>
      <c r="AK137" s="27"/>
      <c r="AL137" s="2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1836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47"/>
      <c r="AM138" s="2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3597</v>
      </c>
      <c r="U139" s="33"/>
      <c r="V139" s="160" t="s">
        <v>1836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9000</v>
      </c>
      <c r="T140" s="64">
        <v>0</v>
      </c>
      <c r="U140" s="33"/>
      <c r="V140" s="160" t="s">
        <v>1836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4840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2700</v>
      </c>
      <c r="T141" s="64">
        <v>0</v>
      </c>
      <c r="U141" s="33"/>
      <c r="V141" s="160" t="s">
        <v>1868</v>
      </c>
      <c r="W141" s="59"/>
      <c r="X141" s="46"/>
      <c r="Y141" s="4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9000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1836</v>
      </c>
      <c r="W142" s="59"/>
      <c r="X142" s="46"/>
      <c r="Y142" s="4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0" t="s">
        <v>1836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1836</v>
      </c>
      <c r="W144" s="59"/>
      <c r="X144" s="46"/>
      <c r="Y144" s="27"/>
      <c r="Z144" s="27"/>
      <c r="AA144" s="27"/>
      <c r="AB144" s="27"/>
      <c r="AC144" s="4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 t="s">
        <v>1869</v>
      </c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33"/>
      <c r="V145" s="160" t="s">
        <v>1869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1836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9000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1836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0" t="s">
        <v>1836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448</v>
      </c>
      <c r="U149" s="33"/>
      <c r="V149" s="160" t="s">
        <v>1868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576</v>
      </c>
      <c r="U150" s="33"/>
      <c r="V150" s="160" t="s">
        <v>1868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455</v>
      </c>
      <c r="U151" s="33"/>
      <c r="V151" s="160" t="s">
        <v>1836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1836</v>
      </c>
      <c r="W152" s="59"/>
      <c r="X152" s="46"/>
      <c r="Y152" s="4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0" t="s">
        <v>1868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1868</v>
      </c>
      <c r="W154" s="59"/>
      <c r="X154" s="46"/>
      <c r="Y154" s="27"/>
      <c r="Z154" s="27"/>
      <c r="AA154" s="27"/>
      <c r="AB154" s="27"/>
      <c r="AC154" s="4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0" t="s">
        <v>1836</v>
      </c>
      <c r="W155" s="59"/>
      <c r="X155" s="46"/>
      <c r="Y155" s="47"/>
      <c r="Z155" s="27"/>
      <c r="AA155" s="27"/>
      <c r="AB155" s="27"/>
      <c r="AC155" s="27"/>
      <c r="AD155" s="27"/>
      <c r="AE155" s="27"/>
      <c r="AF155" s="47"/>
      <c r="AG155" s="27"/>
      <c r="AH155" s="27"/>
      <c r="AI155" s="27"/>
      <c r="AJ155" s="27"/>
      <c r="AK155" s="27"/>
      <c r="AL155" s="27"/>
      <c r="AM155" s="2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0" t="s">
        <v>1868</v>
      </c>
      <c r="W156" s="59"/>
      <c r="X156" s="46"/>
      <c r="Y156" s="4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0" t="s">
        <v>1836</v>
      </c>
      <c r="W157" s="59"/>
      <c r="X157" s="46"/>
      <c r="Y157" s="47"/>
      <c r="Z157" s="27"/>
      <c r="AA157" s="27"/>
      <c r="AB157" s="27"/>
      <c r="AC157" s="27"/>
      <c r="AD157" s="27"/>
      <c r="AE157" s="27"/>
      <c r="AF157" s="47"/>
      <c r="AG157" s="27"/>
      <c r="AH157" s="27"/>
      <c r="AI157" s="27"/>
      <c r="AJ157" s="27"/>
      <c r="AK157" s="27"/>
      <c r="AL157" s="27"/>
      <c r="AM157" s="2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5400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60" t="s">
        <v>1836</v>
      </c>
      <c r="W158" s="59"/>
      <c r="X158" s="46"/>
      <c r="Y158" s="27"/>
      <c r="Z158" s="4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0" t="s">
        <v>1836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14420</v>
      </c>
      <c r="Q160" s="64">
        <v>0</v>
      </c>
      <c r="R160" s="64">
        <v>0</v>
      </c>
      <c r="S160" s="64">
        <v>0</v>
      </c>
      <c r="T160" s="64">
        <v>960</v>
      </c>
      <c r="U160" s="33"/>
      <c r="V160" s="160" t="s">
        <v>1836</v>
      </c>
      <c r="W160" s="59"/>
      <c r="X160" s="46"/>
      <c r="Y160" s="4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2136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1868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0" t="s">
        <v>1836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47"/>
      <c r="AG162" s="27"/>
      <c r="AH162" s="27"/>
      <c r="AI162" s="27"/>
      <c r="AJ162" s="27"/>
      <c r="AK162" s="27"/>
      <c r="AL162" s="27"/>
      <c r="AM162" s="2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0" t="s">
        <v>1868</v>
      </c>
      <c r="W163" s="59"/>
      <c r="X163" s="46"/>
      <c r="Y163" s="27"/>
      <c r="Z163" s="47"/>
      <c r="AA163" s="27"/>
      <c r="AB163" s="47"/>
      <c r="AC163" s="27"/>
      <c r="AD163" s="27"/>
      <c r="AE163" s="27"/>
      <c r="AF163" s="27"/>
      <c r="AG163" s="27"/>
      <c r="AH163" s="27"/>
      <c r="AI163" s="27"/>
      <c r="AJ163" s="27"/>
      <c r="AK163" s="27"/>
      <c r="AL163" s="47"/>
      <c r="AM163" s="4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 t="s">
        <v>1715</v>
      </c>
      <c r="G164" s="64" t="s">
        <v>1715</v>
      </c>
      <c r="H164" s="64" t="s">
        <v>1715</v>
      </c>
      <c r="I164" s="64" t="s">
        <v>1715</v>
      </c>
      <c r="J164" s="64" t="s">
        <v>1715</v>
      </c>
      <c r="K164" s="64" t="s">
        <v>1715</v>
      </c>
      <c r="L164" s="64" t="s">
        <v>1715</v>
      </c>
      <c r="M164" s="64" t="s">
        <v>1715</v>
      </c>
      <c r="N164" s="64" t="s">
        <v>1715</v>
      </c>
      <c r="O164" s="64" t="s">
        <v>1715</v>
      </c>
      <c r="P164" s="64" t="s">
        <v>1715</v>
      </c>
      <c r="Q164" s="64" t="s">
        <v>1715</v>
      </c>
      <c r="R164" s="64" t="s">
        <v>1715</v>
      </c>
      <c r="S164" s="64" t="s">
        <v>1715</v>
      </c>
      <c r="T164" s="64" t="s">
        <v>1715</v>
      </c>
      <c r="U164" s="33"/>
      <c r="V164" s="160" t="s">
        <v>1715</v>
      </c>
      <c r="W164" s="59"/>
      <c r="X164" s="46"/>
      <c r="Y164" s="4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0" t="s">
        <v>1836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1868</v>
      </c>
      <c r="W166" s="59"/>
      <c r="X166" s="46"/>
      <c r="Y166" s="4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4000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1836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1868</v>
      </c>
      <c r="W168" s="59"/>
      <c r="X168" s="46"/>
      <c r="Y168" s="4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10125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1836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1836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1836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7153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3811</v>
      </c>
      <c r="T172" s="64">
        <v>0</v>
      </c>
      <c r="U172" s="33"/>
      <c r="V172" s="160" t="s">
        <v>1836</v>
      </c>
      <c r="W172" s="59"/>
      <c r="X172" s="46"/>
      <c r="Y172" s="47"/>
      <c r="Z172" s="4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1836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47"/>
      <c r="AG173" s="27"/>
      <c r="AH173" s="27"/>
      <c r="AI173" s="27"/>
      <c r="AJ173" s="27"/>
      <c r="AK173" s="27"/>
      <c r="AL173" s="27"/>
      <c r="AM173" s="2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0" t="s">
        <v>1868</v>
      </c>
      <c r="W174" s="59"/>
      <c r="X174" s="46"/>
      <c r="Y174" s="4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0" t="s">
        <v>1836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47"/>
      <c r="AG175" s="27"/>
      <c r="AH175" s="27"/>
      <c r="AI175" s="27"/>
      <c r="AJ175" s="27"/>
      <c r="AK175" s="27"/>
      <c r="AL175" s="27"/>
      <c r="AM175" s="2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5249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1836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1836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456</v>
      </c>
      <c r="U178" s="33"/>
      <c r="V178" s="160" t="s">
        <v>1836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17685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1836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0" t="s">
        <v>1868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1836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47"/>
      <c r="AM181" s="2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3000</v>
      </c>
      <c r="T182" s="64">
        <v>0</v>
      </c>
      <c r="U182" s="33"/>
      <c r="V182" s="160" t="s">
        <v>1836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1836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1836</v>
      </c>
      <c r="W184" s="59"/>
      <c r="X184" s="46"/>
      <c r="Y184" s="27"/>
      <c r="Z184" s="4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47"/>
      <c r="AL184" s="27"/>
      <c r="AM184" s="2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1836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47"/>
      <c r="AG185" s="27"/>
      <c r="AH185" s="27"/>
      <c r="AI185" s="47"/>
      <c r="AJ185" s="47"/>
      <c r="AK185" s="27"/>
      <c r="AL185" s="47"/>
      <c r="AM185" s="4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1836</v>
      </c>
      <c r="W186" s="59"/>
      <c r="X186" s="46"/>
      <c r="Y186" s="27"/>
      <c r="Z186" s="27"/>
      <c r="AA186" s="27"/>
      <c r="AB186" s="4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1836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0" t="s">
        <v>1868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1836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1868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120</v>
      </c>
      <c r="U191" s="33"/>
      <c r="V191" s="160" t="s">
        <v>1836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0" t="s">
        <v>1868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47"/>
      <c r="AG192" s="27"/>
      <c r="AH192" s="27"/>
      <c r="AI192" s="27"/>
      <c r="AJ192" s="27"/>
      <c r="AK192" s="27"/>
      <c r="AL192" s="27"/>
      <c r="AM192" s="4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1836</v>
      </c>
      <c r="W193" s="59"/>
      <c r="X193" s="46"/>
      <c r="Y193" s="47"/>
      <c r="Z193" s="27"/>
      <c r="AA193" s="27"/>
      <c r="AB193" s="27"/>
      <c r="AC193" s="27"/>
      <c r="AD193" s="27"/>
      <c r="AE193" s="27"/>
      <c r="AF193" s="47"/>
      <c r="AG193" s="27"/>
      <c r="AH193" s="27"/>
      <c r="AI193" s="27"/>
      <c r="AJ193" s="27"/>
      <c r="AK193" s="27"/>
      <c r="AL193" s="27"/>
      <c r="AM193" s="2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5051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1836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47"/>
      <c r="AG194" s="27"/>
      <c r="AH194" s="27"/>
      <c r="AI194" s="27"/>
      <c r="AJ194" s="27"/>
      <c r="AK194" s="27"/>
      <c r="AL194" s="27"/>
      <c r="AM194" s="2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1868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47"/>
      <c r="AG195" s="27"/>
      <c r="AH195" s="27"/>
      <c r="AI195" s="27"/>
      <c r="AJ195" s="27"/>
      <c r="AK195" s="27"/>
      <c r="AL195" s="27"/>
      <c r="AM195" s="2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0" t="s">
        <v>1809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7247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1868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0" t="s">
        <v>1836</v>
      </c>
      <c r="W198" s="59"/>
      <c r="X198" s="46"/>
      <c r="Y198" s="27"/>
      <c r="Z198" s="27"/>
      <c r="AA198" s="27"/>
      <c r="AB198" s="4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6770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1876</v>
      </c>
      <c r="U199" s="33"/>
      <c r="V199" s="160" t="s">
        <v>1836</v>
      </c>
      <c r="W199" s="59"/>
      <c r="X199" s="46"/>
      <c r="Y199" s="4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160" t="s">
        <v>1868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5077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0" t="s">
        <v>1836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1836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 t="s">
        <v>1715</v>
      </c>
      <c r="G203" s="64" t="s">
        <v>1715</v>
      </c>
      <c r="H203" s="64" t="s">
        <v>1715</v>
      </c>
      <c r="I203" s="64" t="s">
        <v>1715</v>
      </c>
      <c r="J203" s="64" t="s">
        <v>1715</v>
      </c>
      <c r="K203" s="64" t="s">
        <v>1715</v>
      </c>
      <c r="L203" s="64" t="s">
        <v>1715</v>
      </c>
      <c r="M203" s="64" t="s">
        <v>1715</v>
      </c>
      <c r="N203" s="64" t="s">
        <v>1715</v>
      </c>
      <c r="O203" s="64" t="s">
        <v>1715</v>
      </c>
      <c r="P203" s="64" t="s">
        <v>1715</v>
      </c>
      <c r="Q203" s="64" t="s">
        <v>1715</v>
      </c>
      <c r="R203" s="64" t="s">
        <v>1715</v>
      </c>
      <c r="S203" s="64" t="s">
        <v>1715</v>
      </c>
      <c r="T203" s="64" t="s">
        <v>1715</v>
      </c>
      <c r="U203" s="33"/>
      <c r="V203" s="160" t="s">
        <v>1715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0" t="s">
        <v>1868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47"/>
      <c r="AM204" s="2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0" t="s">
        <v>1836</v>
      </c>
      <c r="W205" s="59"/>
      <c r="X205" s="46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1836</v>
      </c>
      <c r="W206" s="59"/>
      <c r="X206" s="46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1836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4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0" t="s">
        <v>1836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1836</v>
      </c>
      <c r="W209" s="59"/>
      <c r="X209" s="46"/>
      <c r="Y209" s="27"/>
      <c r="Z209" s="27"/>
      <c r="AA209" s="27"/>
      <c r="AB209" s="47"/>
      <c r="AC209" s="27"/>
      <c r="AD209" s="27"/>
      <c r="AE209" s="27"/>
      <c r="AF209" s="27"/>
      <c r="AG209" s="27"/>
      <c r="AH209" s="47"/>
      <c r="AI209" s="27"/>
      <c r="AJ209" s="27"/>
      <c r="AK209" s="27"/>
      <c r="AL209" s="4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1836</v>
      </c>
      <c r="W210" s="59"/>
      <c r="X210" s="46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4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350</v>
      </c>
      <c r="U211" s="33"/>
      <c r="V211" s="160" t="s">
        <v>1836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1836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1836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1836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1836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0" t="s">
        <v>1868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1868</v>
      </c>
      <c r="W217" s="59"/>
      <c r="X217" s="46"/>
      <c r="Y217" s="27"/>
      <c r="Z217" s="27"/>
      <c r="AA217" s="27"/>
      <c r="AB217" s="27"/>
      <c r="AC217" s="4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1868</v>
      </c>
      <c r="W218" s="59"/>
      <c r="X218" s="46"/>
      <c r="Y218" s="4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0" t="s">
        <v>1868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1868</v>
      </c>
      <c r="W220" s="59"/>
      <c r="X220" s="46"/>
      <c r="Y220" s="27"/>
      <c r="Z220" s="27"/>
      <c r="AA220" s="27"/>
      <c r="AB220" s="27"/>
      <c r="AC220" s="47"/>
      <c r="AD220" s="27"/>
      <c r="AE220" s="27"/>
      <c r="AF220" s="47"/>
      <c r="AG220" s="27"/>
      <c r="AH220" s="27"/>
      <c r="AI220" s="27"/>
      <c r="AJ220" s="27"/>
      <c r="AK220" s="27"/>
      <c r="AL220" s="27"/>
      <c r="AM220" s="2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0" t="s">
        <v>1868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0" t="s">
        <v>1836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47"/>
      <c r="AH222" s="27"/>
      <c r="AI222" s="27"/>
      <c r="AJ222" s="27"/>
      <c r="AK222" s="27"/>
      <c r="AL222" s="27"/>
      <c r="AM222" s="2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1162</v>
      </c>
      <c r="U223" s="33"/>
      <c r="V223" s="160" t="s">
        <v>1836</v>
      </c>
      <c r="W223" s="59"/>
      <c r="X223" s="46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1836</v>
      </c>
      <c r="W224" s="59"/>
      <c r="X224" s="46"/>
      <c r="Y224" s="4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0" t="s">
        <v>1836</v>
      </c>
      <c r="W225" s="59"/>
      <c r="X225" s="46"/>
      <c r="Y225" s="4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10920</v>
      </c>
      <c r="T226" s="64">
        <v>1496</v>
      </c>
      <c r="U226" s="33"/>
      <c r="V226" s="160" t="s">
        <v>1868</v>
      </c>
      <c r="W226" s="59"/>
      <c r="X226" s="46"/>
      <c r="Y226" s="27"/>
      <c r="Z226" s="27"/>
      <c r="AA226" s="27"/>
      <c r="AB226" s="4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0" t="s">
        <v>1868</v>
      </c>
      <c r="W227" s="59"/>
      <c r="X227" s="46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4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1868</v>
      </c>
      <c r="W228" s="59"/>
      <c r="X228" s="46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4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1728</v>
      </c>
      <c r="U229" s="33"/>
      <c r="V229" s="160" t="s">
        <v>1868</v>
      </c>
      <c r="W229" s="59"/>
      <c r="X229" s="46"/>
      <c r="Y229" s="27"/>
      <c r="Z229" s="27"/>
      <c r="AA229" s="27"/>
      <c r="AB229" s="4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 t="s">
        <v>1715</v>
      </c>
      <c r="G230" s="64" t="s">
        <v>1715</v>
      </c>
      <c r="H230" s="64" t="s">
        <v>1715</v>
      </c>
      <c r="I230" s="64" t="s">
        <v>1715</v>
      </c>
      <c r="J230" s="64" t="s">
        <v>1715</v>
      </c>
      <c r="K230" s="64" t="s">
        <v>1715</v>
      </c>
      <c r="L230" s="64" t="s">
        <v>1715</v>
      </c>
      <c r="M230" s="64" t="s">
        <v>1715</v>
      </c>
      <c r="N230" s="64" t="s">
        <v>1715</v>
      </c>
      <c r="O230" s="64" t="s">
        <v>1715</v>
      </c>
      <c r="P230" s="64" t="s">
        <v>1715</v>
      </c>
      <c r="Q230" s="64" t="s">
        <v>1715</v>
      </c>
      <c r="R230" s="64" t="s">
        <v>1715</v>
      </c>
      <c r="S230" s="64" t="s">
        <v>1715</v>
      </c>
      <c r="T230" s="64" t="s">
        <v>1715</v>
      </c>
      <c r="U230" s="33"/>
      <c r="V230" s="160" t="s">
        <v>1715</v>
      </c>
      <c r="W230" s="59"/>
      <c r="X230" s="46"/>
      <c r="Y230" s="4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1836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50000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1836</v>
      </c>
      <c r="W232" s="59"/>
      <c r="X232" s="46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1836</v>
      </c>
      <c r="W233" s="59"/>
      <c r="X233" s="46"/>
      <c r="Y233" s="4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1836</v>
      </c>
      <c r="W234" s="59"/>
      <c r="X234" s="46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2534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1868</v>
      </c>
      <c r="W235" s="59"/>
      <c r="X235" s="46"/>
      <c r="Y235" s="4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0" t="s">
        <v>1836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1836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2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1836</v>
      </c>
      <c r="W238" s="59"/>
      <c r="X238" s="46"/>
      <c r="Y238" s="27"/>
      <c r="Z238" s="27"/>
      <c r="AA238" s="27"/>
      <c r="AB238" s="27"/>
      <c r="AC238" s="4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0" t="s">
        <v>1836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4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0" t="s">
        <v>1868</v>
      </c>
      <c r="W240" s="59"/>
      <c r="X240" s="46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47"/>
      <c r="AM240" s="2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5585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1836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200</v>
      </c>
      <c r="U242" s="33"/>
      <c r="V242" s="160" t="s">
        <v>1836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0" t="s">
        <v>1836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4393</v>
      </c>
      <c r="J244" s="64">
        <v>0</v>
      </c>
      <c r="K244" s="64">
        <v>0</v>
      </c>
      <c r="L244" s="64">
        <v>0</v>
      </c>
      <c r="M244" s="64">
        <v>48430</v>
      </c>
      <c r="N244" s="64">
        <v>0</v>
      </c>
      <c r="O244" s="64">
        <v>8954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0" t="s">
        <v>1868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1836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21200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0" t="s">
        <v>1836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0" t="s">
        <v>1868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1836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1440</v>
      </c>
      <c r="U249" s="33"/>
      <c r="V249" s="160" t="s">
        <v>1836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18906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0" t="s">
        <v>1868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1836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2800</v>
      </c>
      <c r="U252" s="33"/>
      <c r="V252" s="160" t="s">
        <v>1836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0" t="s">
        <v>1868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1836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768</v>
      </c>
      <c r="U255" s="33"/>
      <c r="V255" s="160" t="s">
        <v>1836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0" t="s">
        <v>1836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1836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348</v>
      </c>
      <c r="U258" s="33"/>
      <c r="V258" s="160" t="s">
        <v>1868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1836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172</v>
      </c>
      <c r="U260" s="33"/>
      <c r="V260" s="160" t="s">
        <v>1836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1868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2800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0" t="s">
        <v>1836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3280</v>
      </c>
      <c r="T263" s="64">
        <v>0</v>
      </c>
      <c r="U263" s="33"/>
      <c r="V263" s="160" t="s">
        <v>1836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1200</v>
      </c>
      <c r="T264" s="64">
        <v>0</v>
      </c>
      <c r="U264" s="33"/>
      <c r="V264" s="160" t="s">
        <v>1836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0" t="s">
        <v>1868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1836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1868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1500</v>
      </c>
      <c r="T268" s="64">
        <v>0</v>
      </c>
      <c r="U268" s="33"/>
      <c r="V268" s="160" t="s">
        <v>1836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896</v>
      </c>
      <c r="U269" s="33"/>
      <c r="V269" s="160" t="s">
        <v>1836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 t="s">
        <v>1715</v>
      </c>
      <c r="G270" s="64" t="s">
        <v>1715</v>
      </c>
      <c r="H270" s="64" t="s">
        <v>1715</v>
      </c>
      <c r="I270" s="64" t="s">
        <v>1715</v>
      </c>
      <c r="J270" s="64" t="s">
        <v>1715</v>
      </c>
      <c r="K270" s="64" t="s">
        <v>1715</v>
      </c>
      <c r="L270" s="64" t="s">
        <v>1715</v>
      </c>
      <c r="M270" s="64" t="s">
        <v>1715</v>
      </c>
      <c r="N270" s="64" t="s">
        <v>1715</v>
      </c>
      <c r="O270" s="64" t="s">
        <v>1715</v>
      </c>
      <c r="P270" s="64" t="s">
        <v>1715</v>
      </c>
      <c r="Q270" s="64" t="s">
        <v>1715</v>
      </c>
      <c r="R270" s="64" t="s">
        <v>1715</v>
      </c>
      <c r="S270" s="64" t="s">
        <v>1715</v>
      </c>
      <c r="T270" s="64" t="s">
        <v>1715</v>
      </c>
      <c r="U270" s="33"/>
      <c r="V270" s="160" t="s">
        <v>1715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1836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4465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1836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1836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1836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1836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6090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0" t="s">
        <v>1836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1868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1836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1836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1836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1836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317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1836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1836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0" t="s">
        <v>1836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1836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1836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1836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1836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0" t="s">
        <v>1836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</v>
      </c>
      <c r="U290" s="33"/>
      <c r="V290" s="160" t="s">
        <v>1868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1836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1836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1836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2961</v>
      </c>
      <c r="U294" s="33"/>
      <c r="V294" s="160" t="s">
        <v>1836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1440</v>
      </c>
      <c r="T295" s="64">
        <v>0</v>
      </c>
      <c r="U295" s="33"/>
      <c r="V295" s="160" t="s">
        <v>1868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2192</v>
      </c>
      <c r="U296" s="33"/>
      <c r="V296" s="160" t="s">
        <v>1836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1868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1200</v>
      </c>
      <c r="T298" s="64">
        <v>140</v>
      </c>
      <c r="U298" s="33"/>
      <c r="V298" s="160" t="s">
        <v>1868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1836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1868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1868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1868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60" t="s">
        <v>1868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1152</v>
      </c>
      <c r="T304" s="64">
        <v>37400</v>
      </c>
      <c r="U304" s="33"/>
      <c r="V304" s="160" t="s">
        <v>1836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1836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1868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0" t="s">
        <v>1836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1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1</v>
      </c>
      <c r="U308" s="33"/>
      <c r="V308" s="160" t="s">
        <v>1868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656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260</v>
      </c>
      <c r="U309" s="33"/>
      <c r="V309" s="160" t="s">
        <v>1836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2655</v>
      </c>
      <c r="U310" s="33"/>
      <c r="V310" s="160" t="s">
        <v>1836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0" t="s">
        <v>1868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0" t="s">
        <v>1836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5</v>
      </c>
      <c r="U313" s="33"/>
      <c r="V313" s="160" t="s">
        <v>1868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1</v>
      </c>
      <c r="T314" s="64">
        <v>128</v>
      </c>
      <c r="U314" s="33"/>
      <c r="V314" s="160" t="s">
        <v>1868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1836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646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33921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1868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1868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1868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1868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120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60" t="s">
        <v>1836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1836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0" t="s">
        <v>1836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2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0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1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0" t="s">
        <v>1836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1836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2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155033</v>
      </c>
      <c r="T326" s="64">
        <v>0</v>
      </c>
      <c r="U326" s="33"/>
      <c r="V326" s="160" t="s">
        <v>1836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1836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1868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0" t="s">
        <v>1836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33"/>
      <c r="V330" s="160" t="s">
        <v>1715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1836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23590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1868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1836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1836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1868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7190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26800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0" t="s">
        <v>1836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1836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1868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1836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0" t="s">
        <v>1836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580</v>
      </c>
      <c r="U341" s="33"/>
      <c r="V341" s="160" t="s">
        <v>1836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1868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1836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6596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0" t="s">
        <v>1836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9854</v>
      </c>
      <c r="G345" s="64">
        <v>0</v>
      </c>
      <c r="H345" s="64">
        <v>0</v>
      </c>
      <c r="I345" s="64">
        <v>5347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1836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1836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1836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145796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0" t="s">
        <v>1836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2784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0" t="s">
        <v>1836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1836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1836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0" t="s">
        <v>1868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0" t="s">
        <v>1836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1836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1836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1836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33"/>
      <c r="V357" s="160" t="s">
        <v>1715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0" t="s">
        <v>1836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1836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</v>
      </c>
      <c r="U360" s="33"/>
      <c r="V360" s="160" t="s">
        <v>1836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0" t="s">
        <v>1836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1836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0" t="s">
        <v>1836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1868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1868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0" t="s">
        <v>1836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1836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21600</v>
      </c>
      <c r="T368" s="64">
        <v>0</v>
      </c>
      <c r="U368" s="33"/>
      <c r="V368" s="160" t="s">
        <v>1868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1868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1836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19000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13586</v>
      </c>
      <c r="U371" s="33"/>
      <c r="V371" s="160" t="s">
        <v>1868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1868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0" t="s">
        <v>1868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1836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1836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1836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0" t="s">
        <v>1836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14725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720</v>
      </c>
      <c r="U378" s="33"/>
      <c r="V378" s="160" t="s">
        <v>1836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265</v>
      </c>
      <c r="U379" s="33"/>
      <c r="V379" s="160" t="s">
        <v>1868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192</v>
      </c>
      <c r="U380" s="33"/>
      <c r="V380" s="160" t="s">
        <v>1836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160</v>
      </c>
      <c r="U381" s="33"/>
      <c r="V381" s="160" t="s">
        <v>1836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0" t="s">
        <v>1836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1836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384</v>
      </c>
      <c r="U384" s="33"/>
      <c r="V384" s="160" t="s">
        <v>1836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1868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5350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0" t="s">
        <v>1836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1500</v>
      </c>
      <c r="U387" s="33"/>
      <c r="V387" s="160" t="s">
        <v>1836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1836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93883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650</v>
      </c>
      <c r="U389" s="33"/>
      <c r="V389" s="160" t="s">
        <v>1836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0" t="s">
        <v>1836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93000</v>
      </c>
      <c r="T391" s="64">
        <v>0</v>
      </c>
      <c r="U391" s="33"/>
      <c r="V391" s="160" t="s">
        <v>1868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1836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1836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1836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1868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0" t="s">
        <v>1836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 t="s">
        <v>1715</v>
      </c>
      <c r="G397" s="64" t="s">
        <v>1715</v>
      </c>
      <c r="H397" s="64" t="s">
        <v>1715</v>
      </c>
      <c r="I397" s="64" t="s">
        <v>1715</v>
      </c>
      <c r="J397" s="64" t="s">
        <v>1715</v>
      </c>
      <c r="K397" s="64" t="s">
        <v>1715</v>
      </c>
      <c r="L397" s="64" t="s">
        <v>1715</v>
      </c>
      <c r="M397" s="64" t="s">
        <v>1715</v>
      </c>
      <c r="N397" s="64" t="s">
        <v>1715</v>
      </c>
      <c r="O397" s="64" t="s">
        <v>1715</v>
      </c>
      <c r="P397" s="64" t="s">
        <v>1715</v>
      </c>
      <c r="Q397" s="64" t="s">
        <v>1715</v>
      </c>
      <c r="R397" s="64" t="s">
        <v>1715</v>
      </c>
      <c r="S397" s="64" t="s">
        <v>1715</v>
      </c>
      <c r="T397" s="64" t="s">
        <v>1715</v>
      </c>
      <c r="U397" s="33"/>
      <c r="V397" s="160" t="s">
        <v>1715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1868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1868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2</v>
      </c>
      <c r="U400" s="33"/>
      <c r="V400" s="160" t="s">
        <v>1836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1836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0" t="s">
        <v>1836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192</v>
      </c>
      <c r="U403" s="33"/>
      <c r="V403" s="160" t="s">
        <v>1836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6741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0" t="s">
        <v>1836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3396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1836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210</v>
      </c>
      <c r="U406" s="33"/>
      <c r="V406" s="160" t="s">
        <v>1836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1836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1868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42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0" t="s">
        <v>1836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1836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0" t="s">
        <v>1868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192</v>
      </c>
      <c r="U412" s="33"/>
      <c r="V412" s="160" t="s">
        <v>1836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1440</v>
      </c>
      <c r="U413" s="33"/>
      <c r="V413" s="160" t="s">
        <v>1836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1836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1836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288</v>
      </c>
      <c r="U416" s="33"/>
      <c r="V416" s="160" t="s">
        <v>1836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0" t="s">
        <v>1868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0" t="s">
        <v>1836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1160</v>
      </c>
      <c r="U419" s="33"/>
      <c r="V419" s="160" t="s">
        <v>1868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784</v>
      </c>
      <c r="U420" s="33"/>
      <c r="V420" s="160" t="s">
        <v>1868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528</v>
      </c>
      <c r="U421" s="33"/>
      <c r="V421" s="160" t="s">
        <v>1836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0" t="s">
        <v>1836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1836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0" t="s">
        <v>1836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1836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561</v>
      </c>
      <c r="U426" s="33"/>
      <c r="V426" s="160" t="s">
        <v>1836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1836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2555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1836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1868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1836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0" t="s">
        <v>1836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480</v>
      </c>
      <c r="U432" s="33"/>
      <c r="V432" s="160" t="s">
        <v>1836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1868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13119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1836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1836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1170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168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0" t="s">
        <v>1868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1868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9828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1836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1836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2850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53841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0" t="s">
        <v>1868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6840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1836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1836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817</v>
      </c>
      <c r="U443" s="33"/>
      <c r="V443" s="160" t="s">
        <v>1836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1836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0" t="s">
        <v>1836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4480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1836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2</v>
      </c>
      <c r="U447" s="33"/>
      <c r="V447" s="160" t="s">
        <v>1836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0" t="s">
        <v>1836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1868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38997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0" t="s">
        <v>1836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500</v>
      </c>
      <c r="H451" s="64">
        <v>0</v>
      </c>
      <c r="I451" s="64">
        <v>7485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22020</v>
      </c>
      <c r="T451" s="64">
        <v>576</v>
      </c>
      <c r="U451" s="33"/>
      <c r="V451" s="160" t="s">
        <v>1868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1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1836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1</v>
      </c>
      <c r="U453" s="33"/>
      <c r="V453" s="160" t="s">
        <v>1836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1836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7667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0" t="s">
        <v>1836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1604</v>
      </c>
      <c r="U456" s="33"/>
      <c r="V456" s="160" t="s">
        <v>1868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1836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60582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0" t="s">
        <v>1836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1</v>
      </c>
      <c r="U459" s="33"/>
      <c r="V459" s="160" t="s">
        <v>1836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0" t="s">
        <v>1836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1836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1836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1836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0" t="s">
        <v>1868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1836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0" t="s">
        <v>1868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4800</v>
      </c>
      <c r="U467" s="33"/>
      <c r="V467" s="160" t="s">
        <v>1836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0" t="s">
        <v>1836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400</v>
      </c>
      <c r="U469" s="33"/>
      <c r="V469" s="160" t="s">
        <v>1868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1868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1836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1868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1836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1</v>
      </c>
      <c r="G474" s="64">
        <v>18000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160" t="s">
        <v>1836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0" t="s">
        <v>1836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0" t="s">
        <v>1836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70000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0" t="s">
        <v>1836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0" t="s">
        <v>1868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0" t="s">
        <v>1836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0" t="s">
        <v>1836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1868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1868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1836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1868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0" t="s">
        <v>1836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1836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0" t="s">
        <v>1836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0" t="s">
        <v>1836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360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1836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23153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1836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1836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6720</v>
      </c>
      <c r="U492" s="33"/>
      <c r="V492" s="160" t="s">
        <v>1868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0" t="s">
        <v>1836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768</v>
      </c>
      <c r="U494" s="33"/>
      <c r="V494" s="160" t="s">
        <v>1836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0" t="s">
        <v>1836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480</v>
      </c>
      <c r="U496" s="33"/>
      <c r="V496" s="160" t="s">
        <v>1836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952</v>
      </c>
      <c r="U497" s="33"/>
      <c r="V497" s="160" t="s">
        <v>1836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0" t="s">
        <v>1836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0" t="s">
        <v>1868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1868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360</v>
      </c>
      <c r="U501" s="33"/>
      <c r="V501" s="160" t="s">
        <v>1836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0" t="s">
        <v>1868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31317</v>
      </c>
      <c r="T503" s="64">
        <v>0</v>
      </c>
      <c r="U503" s="33"/>
      <c r="V503" s="160" t="s">
        <v>1836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1836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1836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1836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1620</v>
      </c>
      <c r="U507" s="33"/>
      <c r="V507" s="160" t="s">
        <v>1836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1836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1836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0" t="s">
        <v>1836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1868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1868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865</v>
      </c>
      <c r="U513" s="33"/>
      <c r="V513" s="160" t="s">
        <v>1836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35808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55000</v>
      </c>
      <c r="S514" s="64">
        <v>0</v>
      </c>
      <c r="T514" s="64">
        <v>0</v>
      </c>
      <c r="U514" s="33"/>
      <c r="V514" s="160" t="s">
        <v>1836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1836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2</v>
      </c>
      <c r="N516" s="64">
        <v>0</v>
      </c>
      <c r="O516" s="64">
        <v>0</v>
      </c>
      <c r="P516" s="64">
        <v>1152</v>
      </c>
      <c r="Q516" s="64">
        <v>2112</v>
      </c>
      <c r="R516" s="64">
        <v>0</v>
      </c>
      <c r="S516" s="64">
        <v>36688</v>
      </c>
      <c r="T516" s="64">
        <v>960</v>
      </c>
      <c r="U516" s="33"/>
      <c r="V516" s="160" t="s">
        <v>1836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128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0" t="s">
        <v>1836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0" t="s">
        <v>1836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1836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1836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0" t="s">
        <v>1836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0" t="s">
        <v>1836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1868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1868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1836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1836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1836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180</v>
      </c>
      <c r="U528" s="33"/>
      <c r="V528" s="160" t="s">
        <v>1836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0" t="s">
        <v>1868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0" t="s">
        <v>1868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1836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0" t="s">
        <v>1836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0" t="s">
        <v>1836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0" t="s">
        <v>1836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1836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1836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0" t="s">
        <v>1836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1836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336</v>
      </c>
      <c r="U539" s="33"/>
      <c r="V539" s="160" t="s">
        <v>1836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472</v>
      </c>
      <c r="U540" s="33"/>
      <c r="V540" s="160" t="s">
        <v>1836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0" t="s">
        <v>1836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0" t="s">
        <v>1836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1836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192</v>
      </c>
      <c r="U544" s="33"/>
      <c r="V544" s="160" t="s">
        <v>1836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0" t="s">
        <v>1868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1836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2740</v>
      </c>
      <c r="T547" s="64">
        <v>1060</v>
      </c>
      <c r="U547" s="33"/>
      <c r="V547" s="160" t="s">
        <v>1836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1836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0" t="s">
        <v>1836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1836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0" t="s">
        <v>1836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0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11900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1368</v>
      </c>
      <c r="U553" s="33"/>
      <c r="V553" s="160" t="s">
        <v>1836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0" t="s">
        <v>1868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0" t="s">
        <v>1868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0" t="s">
        <v>1868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14194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2380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0" t="s">
        <v>1836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0" t="s">
        <v>1836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322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0" t="s">
        <v>1836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0" t="s">
        <v>1868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1836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2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0" t="s">
        <v>1836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0" t="s">
        <v>1836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448</v>
      </c>
      <c r="U564" s="33"/>
      <c r="V564" s="160" t="s">
        <v>1836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0" t="s">
        <v>1836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440000</v>
      </c>
      <c r="U566" s="33"/>
      <c r="V566" s="160" t="s">
        <v>1836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0" t="s">
        <v>1836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4032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0" t="s">
        <v>1836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3178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0" t="s">
        <v>1868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1836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1364</v>
      </c>
      <c r="U571" s="33"/>
      <c r="V571" s="160" t="s">
        <v>1836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196</v>
      </c>
      <c r="U572" s="33"/>
      <c r="V572" s="160" t="s">
        <v>1836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1836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0" t="s">
        <v>1868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1836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0" t="s">
        <v>1836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0" t="s">
        <v>1868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0" t="s">
        <v>1868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0" t="s">
        <v>1868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1868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1</v>
      </c>
      <c r="U581" s="33"/>
      <c r="V581" s="160" t="s">
        <v>1868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6446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0" t="s">
        <v>1836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1200</v>
      </c>
      <c r="T583" s="64">
        <v>0</v>
      </c>
      <c r="U583" s="33"/>
      <c r="V583" s="160" t="s">
        <v>1836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1080</v>
      </c>
      <c r="U584" s="33"/>
      <c r="V584" s="160" t="s">
        <v>1868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1530</v>
      </c>
      <c r="U585" s="33"/>
      <c r="V585" s="160" t="s">
        <v>1868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1836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0" t="s">
        <v>1836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1836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0" t="s">
        <v>1836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1836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1836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1790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0" t="s">
        <v>1796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1836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0" t="s">
        <v>1868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0" t="s">
        <v>1868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122</v>
      </c>
      <c r="U596" s="33"/>
      <c r="V596" s="160" t="s">
        <v>1836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5520</v>
      </c>
      <c r="U597" s="33"/>
      <c r="V597" s="160" t="s">
        <v>1836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73416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122855</v>
      </c>
      <c r="P598" s="64">
        <v>0</v>
      </c>
      <c r="Q598" s="64">
        <v>0</v>
      </c>
      <c r="R598" s="64">
        <v>0</v>
      </c>
      <c r="S598" s="64">
        <v>14940</v>
      </c>
      <c r="T598" s="64">
        <v>0</v>
      </c>
      <c r="U598" s="33"/>
      <c r="V598" s="160" t="s">
        <v>1868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2017-02-24T22:02:16Z</dcterms:modified>
  <cp:category/>
  <cp:version/>
  <cp:contentType/>
  <cp:contentStatus/>
</cp:coreProperties>
</file>