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3260" windowHeight="7050" firstSheet="7" activeTab="16"/>
  </bookViews>
  <sheets>
    <sheet name="qtr1_2012" sheetId="3" r:id="rId1"/>
    <sheet name="qtr2_2012" sheetId="4" r:id="rId2"/>
    <sheet name="qtr3_2012" sheetId="2" r:id="rId3"/>
    <sheet name="qtr4_2012" sheetId="14" r:id="rId4"/>
    <sheet name="qtr1_2013" sheetId="17" r:id="rId5"/>
    <sheet name="qtr2_2013" sheetId="18" r:id="rId6"/>
    <sheet name="qtr3_2013" sheetId="19" r:id="rId7"/>
    <sheet name="qtr4_2013" sheetId="20" r:id="rId8"/>
    <sheet name="qtr1_2014" sheetId="21" r:id="rId9"/>
    <sheet name="qtr2_2014" sheetId="22" r:id="rId10"/>
    <sheet name="qtr3_2014" sheetId="23" r:id="rId11"/>
    <sheet name="qtr4_2014" sheetId="24" r:id="rId12"/>
    <sheet name="qtr1_2015" sheetId="25" r:id="rId13"/>
    <sheet name="qtr_2015" sheetId="26" r:id="rId14"/>
    <sheet name="qtr3_2015" sheetId="27" r:id="rId15"/>
    <sheet name="qtr4_2015" sheetId="28" r:id="rId16"/>
    <sheet name="qtr1_2016p" sheetId="29" r:id="rId17"/>
  </sheets>
  <calcPr calcId="145621"/>
</workbook>
</file>

<file path=xl/calcChain.xml><?xml version="1.0" encoding="utf-8"?>
<calcChain xmlns="http://schemas.openxmlformats.org/spreadsheetml/2006/main">
  <c r="S30" i="29" l="1"/>
  <c r="N30" i="29"/>
  <c r="E30" i="29"/>
  <c r="R30" i="29" s="1"/>
  <c r="D30" i="29"/>
  <c r="Q30" i="29" s="1"/>
  <c r="C30" i="29"/>
  <c r="P30" i="29" s="1"/>
  <c r="U28" i="29"/>
  <c r="T28" i="29"/>
  <c r="S28" i="29"/>
  <c r="Q28" i="29"/>
  <c r="P28" i="29"/>
  <c r="O28" i="29"/>
  <c r="N28" i="29"/>
  <c r="E28" i="29"/>
  <c r="R28" i="29" s="1"/>
  <c r="U27" i="29"/>
  <c r="T27" i="29"/>
  <c r="S27" i="29"/>
  <c r="Q27" i="29"/>
  <c r="P27" i="29"/>
  <c r="O27" i="29"/>
  <c r="N27" i="29"/>
  <c r="E27" i="29"/>
  <c r="R27" i="29" s="1"/>
  <c r="U26" i="29"/>
  <c r="T26" i="29"/>
  <c r="S26" i="29"/>
  <c r="R26" i="29"/>
  <c r="Q26" i="29"/>
  <c r="P26" i="29"/>
  <c r="O26" i="29"/>
  <c r="N26" i="29"/>
  <c r="E26" i="29"/>
  <c r="U25" i="29"/>
  <c r="T25" i="29"/>
  <c r="S25" i="29"/>
  <c r="Q25" i="29"/>
  <c r="P25" i="29"/>
  <c r="O25" i="29"/>
  <c r="N25" i="29"/>
  <c r="E25" i="29"/>
  <c r="R25" i="29" s="1"/>
  <c r="U24" i="29"/>
  <c r="T24" i="29"/>
  <c r="S24" i="29"/>
  <c r="Q24" i="29"/>
  <c r="P24" i="29"/>
  <c r="O24" i="29"/>
  <c r="N24" i="29"/>
  <c r="E24" i="29"/>
  <c r="R24" i="29" s="1"/>
  <c r="U23" i="29"/>
  <c r="T23" i="29"/>
  <c r="S23" i="29"/>
  <c r="Q23" i="29"/>
  <c r="P23" i="29"/>
  <c r="O23" i="29"/>
  <c r="N23" i="29"/>
  <c r="E23" i="29"/>
  <c r="R23" i="29" s="1"/>
  <c r="U22" i="29"/>
  <c r="T22" i="29"/>
  <c r="S22" i="29"/>
  <c r="R22" i="29"/>
  <c r="Q22" i="29"/>
  <c r="P22" i="29"/>
  <c r="O22" i="29"/>
  <c r="N22" i="29"/>
  <c r="E22" i="29"/>
  <c r="U21" i="29"/>
  <c r="T21" i="29"/>
  <c r="S21" i="29"/>
  <c r="Q21" i="29"/>
  <c r="P21" i="29"/>
  <c r="O21" i="29"/>
  <c r="N21" i="29"/>
  <c r="E21" i="29"/>
  <c r="R21" i="29" s="1"/>
  <c r="U20" i="29"/>
  <c r="T20" i="29"/>
  <c r="S20" i="29"/>
  <c r="Q20" i="29"/>
  <c r="P20" i="29"/>
  <c r="O20" i="29"/>
  <c r="N20" i="29"/>
  <c r="E20" i="29"/>
  <c r="R20" i="29" s="1"/>
  <c r="U19" i="29"/>
  <c r="T19" i="29"/>
  <c r="S19" i="29"/>
  <c r="Q19" i="29"/>
  <c r="P19" i="29"/>
  <c r="O19" i="29"/>
  <c r="N19" i="29"/>
  <c r="E19" i="29"/>
  <c r="R19" i="29" s="1"/>
  <c r="U18" i="29"/>
  <c r="T18" i="29"/>
  <c r="S18" i="29"/>
  <c r="R18" i="29"/>
  <c r="Q18" i="29"/>
  <c r="P18" i="29"/>
  <c r="O18" i="29"/>
  <c r="N18" i="29"/>
  <c r="E18" i="29"/>
  <c r="U17" i="29"/>
  <c r="T17" i="29"/>
  <c r="S17" i="29"/>
  <c r="Q17" i="29"/>
  <c r="P17" i="29"/>
  <c r="O17" i="29"/>
  <c r="N17" i="29"/>
  <c r="E17" i="29"/>
  <c r="R17" i="29" s="1"/>
  <c r="U16" i="29"/>
  <c r="T16" i="29"/>
  <c r="S16" i="29"/>
  <c r="Q16" i="29"/>
  <c r="P16" i="29"/>
  <c r="O16" i="29"/>
  <c r="N16" i="29"/>
  <c r="E16" i="29"/>
  <c r="R16" i="29" s="1"/>
  <c r="U15" i="29"/>
  <c r="T15" i="29"/>
  <c r="S15" i="29"/>
  <c r="Q15" i="29"/>
  <c r="P15" i="29"/>
  <c r="O15" i="29"/>
  <c r="N15" i="29"/>
  <c r="E15" i="29"/>
  <c r="R15" i="29" s="1"/>
  <c r="U14" i="29"/>
  <c r="T14" i="29"/>
  <c r="S14" i="29"/>
  <c r="R14" i="29"/>
  <c r="Q14" i="29"/>
  <c r="P14" i="29"/>
  <c r="O14" i="29"/>
  <c r="N14" i="29"/>
  <c r="E14" i="29"/>
  <c r="U13" i="29"/>
  <c r="T13" i="29"/>
  <c r="S13" i="29"/>
  <c r="Q13" i="29"/>
  <c r="P13" i="29"/>
  <c r="O13" i="29"/>
  <c r="N13" i="29"/>
  <c r="E13" i="29"/>
  <c r="R13" i="29" s="1"/>
  <c r="U12" i="29"/>
  <c r="T12" i="29"/>
  <c r="S12" i="29"/>
  <c r="Q12" i="29"/>
  <c r="P12" i="29"/>
  <c r="O12" i="29"/>
  <c r="N12" i="29"/>
  <c r="E12" i="29"/>
  <c r="R12" i="29" s="1"/>
  <c r="U11" i="29"/>
  <c r="T11" i="29"/>
  <c r="S11" i="29"/>
  <c r="Q11" i="29"/>
  <c r="P11" i="29"/>
  <c r="O11" i="29"/>
  <c r="N11" i="29"/>
  <c r="E11" i="29"/>
  <c r="R11" i="29" s="1"/>
  <c r="U10" i="29"/>
  <c r="T10" i="29"/>
  <c r="S10" i="29"/>
  <c r="R10" i="29"/>
  <c r="Q10" i="29"/>
  <c r="P10" i="29"/>
  <c r="O10" i="29"/>
  <c r="N10" i="29"/>
  <c r="E10" i="29"/>
  <c r="U9" i="29"/>
  <c r="T9" i="29"/>
  <c r="S9" i="29"/>
  <c r="Q9" i="29"/>
  <c r="P9" i="29"/>
  <c r="O9" i="29"/>
  <c r="N9" i="29"/>
  <c r="E9" i="29"/>
  <c r="R9" i="29" s="1"/>
  <c r="U8" i="29"/>
  <c r="T8" i="29"/>
  <c r="S8" i="29"/>
  <c r="Q8" i="29"/>
  <c r="P8" i="29"/>
  <c r="O8" i="29"/>
  <c r="N8" i="29"/>
  <c r="E8" i="29"/>
  <c r="R8" i="29" s="1"/>
  <c r="N4" i="29"/>
  <c r="N3" i="29"/>
  <c r="N2" i="29"/>
  <c r="T28" i="25" l="1"/>
  <c r="S28" i="25"/>
  <c r="T27" i="25"/>
  <c r="S27" i="25"/>
  <c r="T26" i="25"/>
  <c r="S26" i="25"/>
  <c r="T25" i="25"/>
  <c r="S25" i="25"/>
  <c r="T24" i="25"/>
  <c r="S24" i="25"/>
  <c r="T23" i="25"/>
  <c r="S23" i="25"/>
  <c r="T22" i="25"/>
  <c r="S22" i="25"/>
  <c r="T21" i="25"/>
  <c r="S21" i="25"/>
  <c r="T20" i="25"/>
  <c r="S20" i="25"/>
  <c r="T19" i="25"/>
  <c r="S19" i="25"/>
  <c r="T18" i="25"/>
  <c r="S18" i="25"/>
  <c r="T17" i="25"/>
  <c r="S17" i="25"/>
  <c r="T16" i="25"/>
  <c r="S16" i="25"/>
  <c r="T15" i="25"/>
  <c r="S15" i="25"/>
  <c r="T14" i="25"/>
  <c r="S14" i="25"/>
  <c r="T13" i="25"/>
  <c r="S13" i="25"/>
  <c r="T12" i="25"/>
  <c r="S12" i="25"/>
  <c r="T11" i="25"/>
  <c r="S11" i="25"/>
  <c r="T10" i="25"/>
  <c r="S10" i="25"/>
  <c r="T9" i="25"/>
  <c r="S9" i="25"/>
  <c r="T8" i="25"/>
  <c r="S8" i="25"/>
  <c r="E29" i="24" l="1"/>
  <c r="F29" i="24" s="1"/>
  <c r="D29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29" i="23"/>
  <c r="E29" i="23"/>
  <c r="D29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30" i="22"/>
  <c r="E30" i="22"/>
  <c r="D30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E30" i="21"/>
  <c r="F30" i="21" s="1"/>
  <c r="D30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R30" i="25" l="1"/>
  <c r="M30" i="25"/>
  <c r="O30" i="25"/>
  <c r="R28" i="25"/>
  <c r="Q28" i="25"/>
  <c r="P28" i="25"/>
  <c r="O28" i="25"/>
  <c r="N28" i="25"/>
  <c r="M28" i="25"/>
  <c r="R27" i="25"/>
  <c r="P27" i="25"/>
  <c r="O27" i="25"/>
  <c r="N27" i="25"/>
  <c r="M27" i="25"/>
  <c r="Q27" i="25"/>
  <c r="R26" i="25"/>
  <c r="Q26" i="25"/>
  <c r="P26" i="25"/>
  <c r="O26" i="25"/>
  <c r="N26" i="25"/>
  <c r="M26" i="25"/>
  <c r="R25" i="25"/>
  <c r="P25" i="25"/>
  <c r="O25" i="25"/>
  <c r="N25" i="25"/>
  <c r="M25" i="25"/>
  <c r="Q25" i="25"/>
  <c r="R24" i="25"/>
  <c r="Q24" i="25"/>
  <c r="P24" i="25"/>
  <c r="O24" i="25"/>
  <c r="N24" i="25"/>
  <c r="M24" i="25"/>
  <c r="R23" i="25"/>
  <c r="P23" i="25"/>
  <c r="O23" i="25"/>
  <c r="N23" i="25"/>
  <c r="M23" i="25"/>
  <c r="Q23" i="25"/>
  <c r="R22" i="25"/>
  <c r="O22" i="25"/>
  <c r="N22" i="25"/>
  <c r="M22" i="25"/>
  <c r="P22" i="25"/>
  <c r="R21" i="25"/>
  <c r="Q21" i="25"/>
  <c r="P21" i="25"/>
  <c r="O21" i="25"/>
  <c r="N21" i="25"/>
  <c r="M21" i="25"/>
  <c r="R20" i="25"/>
  <c r="P20" i="25"/>
  <c r="O20" i="25"/>
  <c r="N20" i="25"/>
  <c r="M20" i="25"/>
  <c r="Q20" i="25"/>
  <c r="R19" i="25"/>
  <c r="Q19" i="25"/>
  <c r="P19" i="25"/>
  <c r="O19" i="25"/>
  <c r="N19" i="25"/>
  <c r="M19" i="25"/>
  <c r="R18" i="25"/>
  <c r="P18" i="25"/>
  <c r="O18" i="25"/>
  <c r="N18" i="25"/>
  <c r="M18" i="25"/>
  <c r="Q18" i="25"/>
  <c r="R17" i="25"/>
  <c r="Q17" i="25"/>
  <c r="P17" i="25"/>
  <c r="O17" i="25"/>
  <c r="N17" i="25"/>
  <c r="M17" i="25"/>
  <c r="R16" i="25"/>
  <c r="P16" i="25"/>
  <c r="O16" i="25"/>
  <c r="N16" i="25"/>
  <c r="M16" i="25"/>
  <c r="Q16" i="25"/>
  <c r="R15" i="25"/>
  <c r="Q15" i="25"/>
  <c r="P15" i="25"/>
  <c r="O15" i="25"/>
  <c r="N15" i="25"/>
  <c r="M15" i="25"/>
  <c r="R14" i="25"/>
  <c r="P14" i="25"/>
  <c r="O14" i="25"/>
  <c r="N14" i="25"/>
  <c r="M14" i="25"/>
  <c r="Q14" i="25"/>
  <c r="R13" i="25"/>
  <c r="Q13" i="25"/>
  <c r="P13" i="25"/>
  <c r="O13" i="25"/>
  <c r="N13" i="25"/>
  <c r="M13" i="25"/>
  <c r="R12" i="25"/>
  <c r="P12" i="25"/>
  <c r="O12" i="25"/>
  <c r="N12" i="25"/>
  <c r="M12" i="25"/>
  <c r="Q12" i="25"/>
  <c r="R11" i="25"/>
  <c r="Q11" i="25"/>
  <c r="P11" i="25"/>
  <c r="O11" i="25"/>
  <c r="N11" i="25"/>
  <c r="M11" i="25"/>
  <c r="R10" i="25"/>
  <c r="P10" i="25"/>
  <c r="O10" i="25"/>
  <c r="N10" i="25"/>
  <c r="M10" i="25"/>
  <c r="Q10" i="25"/>
  <c r="R9" i="25"/>
  <c r="Q9" i="25"/>
  <c r="P9" i="25"/>
  <c r="O9" i="25"/>
  <c r="N9" i="25"/>
  <c r="M9" i="25"/>
  <c r="R8" i="25"/>
  <c r="P8" i="25"/>
  <c r="O8" i="25"/>
  <c r="N8" i="25"/>
  <c r="M8" i="25"/>
  <c r="Q8" i="25"/>
  <c r="M4" i="25"/>
  <c r="M3" i="25"/>
  <c r="M2" i="25"/>
  <c r="D29" i="20"/>
  <c r="C29" i="20"/>
  <c r="E29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D29" i="19"/>
  <c r="E29" i="19"/>
  <c r="C29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29" i="18"/>
  <c r="D29" i="18"/>
  <c r="C29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D29" i="17"/>
  <c r="E29" i="17"/>
  <c r="C29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31" i="14"/>
  <c r="D29" i="14"/>
  <c r="E29" i="14"/>
  <c r="C29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D29" i="2"/>
  <c r="E29" i="2"/>
  <c r="C2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D29" i="4"/>
  <c r="E29" i="4"/>
  <c r="C29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D29" i="3"/>
  <c r="E29" i="3"/>
  <c r="C29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Q22" i="25" l="1"/>
  <c r="Q30" i="25" l="1"/>
  <c r="P30" i="25"/>
</calcChain>
</file>

<file path=xl/sharedStrings.xml><?xml version="1.0" encoding="utf-8"?>
<sst xmlns="http://schemas.openxmlformats.org/spreadsheetml/2006/main" count="1092" uniqueCount="62">
  <si>
    <t>Warren</t>
  </si>
  <si>
    <t>price</t>
  </si>
  <si>
    <t xml:space="preserve">Average and median sales prices of new houses issued a new home warranty, </t>
  </si>
  <si>
    <t>Source:  New Jersey Department of Community Affairs</t>
  </si>
  <si>
    <t>Average</t>
  </si>
  <si>
    <t>Median</t>
  </si>
  <si>
    <t>Number of</t>
  </si>
  <si>
    <t>Total sales</t>
  </si>
  <si>
    <t>sales price</t>
  </si>
  <si>
    <t>County</t>
  </si>
  <si>
    <t>Region</t>
  </si>
  <si>
    <t>new houses</t>
  </si>
  <si>
    <t>rank</t>
  </si>
  <si>
    <t>Atlantic</t>
  </si>
  <si>
    <t>South</t>
  </si>
  <si>
    <t>Bergen</t>
  </si>
  <si>
    <t>North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</si>
  <si>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</si>
  <si>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</si>
  <si>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</si>
  <si>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</si>
  <si>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</si>
  <si>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</si>
  <si>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</si>
  <si>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</si>
  <si>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Central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</si>
  <si>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</si>
  <si>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</si>
  <si>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</si>
  <si>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</si>
  <si>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</si>
  <si>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</si>
  <si>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</si>
  <si>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</si>
  <si>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</si>
  <si>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</si>
  <si>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New Jersey</t>
  </si>
  <si>
    <r>
      <t xml:space="preserve">2012, first quarter </t>
    </r>
    <r>
      <rPr>
        <b/>
        <u/>
        <sz val="10"/>
        <rFont val="Arial"/>
        <family val="2"/>
      </rPr>
      <t>(preliminary)</t>
    </r>
  </si>
  <si>
    <t>xxx</t>
  </si>
  <si>
    <r>
      <t xml:space="preserve">2012, second quarter </t>
    </r>
    <r>
      <rPr>
        <b/>
        <u/>
        <sz val="10"/>
        <rFont val="Arial"/>
        <family val="2"/>
      </rPr>
      <t>(preliminary)</t>
    </r>
  </si>
  <si>
    <r>
      <t xml:space="preserve">2012, third quarter </t>
    </r>
    <r>
      <rPr>
        <b/>
        <u/>
        <sz val="10"/>
        <rFont val="Arial"/>
        <family val="2"/>
      </rPr>
      <t>(preliminary)</t>
    </r>
  </si>
  <si>
    <r>
      <t xml:space="preserve">2012, fourth quarter </t>
    </r>
    <r>
      <rPr>
        <b/>
        <u/>
        <sz val="10"/>
        <rFont val="Arial"/>
        <family val="2"/>
      </rPr>
      <t>(preliminary)</t>
    </r>
  </si>
  <si>
    <t>check</t>
  </si>
  <si>
    <r>
      <t xml:space="preserve">2013, first quarter </t>
    </r>
    <r>
      <rPr>
        <b/>
        <u/>
        <sz val="10"/>
        <rFont val="Arial"/>
        <family val="2"/>
      </rPr>
      <t>(revised)</t>
    </r>
  </si>
  <si>
    <r>
      <t xml:space="preserve">2013, second quarter </t>
    </r>
    <r>
      <rPr>
        <b/>
        <u/>
        <sz val="10"/>
        <rFont val="Arial"/>
        <family val="2"/>
      </rPr>
      <t>(revised)</t>
    </r>
  </si>
  <si>
    <r>
      <t xml:space="preserve">2013, third quarter </t>
    </r>
    <r>
      <rPr>
        <b/>
        <u/>
        <sz val="10"/>
        <rFont val="Arial"/>
        <family val="2"/>
      </rPr>
      <t>(revised)</t>
    </r>
  </si>
  <si>
    <r>
      <t xml:space="preserve">2013, fourth quarter </t>
    </r>
    <r>
      <rPr>
        <b/>
        <u/>
        <sz val="10"/>
        <rFont val="Arial"/>
        <family val="2"/>
      </rPr>
      <t>(revised)</t>
    </r>
  </si>
  <si>
    <t>Table 14.</t>
  </si>
  <si>
    <t>Table  14b.</t>
  </si>
  <si>
    <r>
      <t xml:space="preserve">2014, first quarter </t>
    </r>
    <r>
      <rPr>
        <b/>
        <u/>
        <sz val="10"/>
        <rFont val="Arial"/>
        <family val="2"/>
      </rPr>
      <t>(revised)</t>
    </r>
  </si>
  <si>
    <t>Table 14c.</t>
  </si>
  <si>
    <r>
      <t xml:space="preserve">2014, second quarter </t>
    </r>
    <r>
      <rPr>
        <b/>
        <u/>
        <sz val="10"/>
        <rFont val="Arial"/>
        <family val="2"/>
      </rPr>
      <t>(revised)</t>
    </r>
  </si>
  <si>
    <r>
      <t xml:space="preserve">2014, third quarter </t>
    </r>
    <r>
      <rPr>
        <b/>
        <u/>
        <sz val="10"/>
        <rFont val="Arial"/>
        <family val="2"/>
      </rPr>
      <t>(revised)</t>
    </r>
  </si>
  <si>
    <r>
      <t xml:space="preserve">2014, fourth quarter </t>
    </r>
    <r>
      <rPr>
        <b/>
        <u/>
        <sz val="10"/>
        <rFont val="Arial"/>
        <family val="2"/>
      </rPr>
      <t>(revised)</t>
    </r>
  </si>
  <si>
    <t>south</t>
  </si>
  <si>
    <t>north</t>
  </si>
  <si>
    <t>central</t>
  </si>
  <si>
    <r>
      <t xml:space="preserve">2015, third quarter </t>
    </r>
    <r>
      <rPr>
        <b/>
        <u/>
        <sz val="10"/>
        <rFont val="Arial"/>
        <family val="2"/>
      </rPr>
      <t>(final)</t>
    </r>
  </si>
  <si>
    <r>
      <t>2015, second quarter (</t>
    </r>
    <r>
      <rPr>
        <b/>
        <u/>
        <sz val="10"/>
        <rFont val="Arial"/>
        <family val="2"/>
      </rPr>
      <t>final)</t>
    </r>
  </si>
  <si>
    <t>2015 first quarter (final)</t>
  </si>
  <si>
    <t>2015, fourth quarter (final)</t>
  </si>
  <si>
    <r>
      <t xml:space="preserve">2016 first quarter </t>
    </r>
    <r>
      <rPr>
        <b/>
        <u/>
        <sz val="10"/>
        <rFont val="Arial"/>
        <family val="2"/>
      </rPr>
      <t>(preliminary)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</si>
</sst>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1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1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12" applyNumberFormat="0" applyAlignment="0" applyProtection="0"/>
    <xf numFmtId="0" fontId="10" fillId="28" borderId="13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12" applyNumberFormat="0" applyAlignment="0" applyProtection="0"/>
    <xf numFmtId="0" fontId="17" fillId="0" borderId="17" applyNumberFormat="0" applyFill="0" applyAlignment="0" applyProtection="0"/>
    <xf numFmtId="0" fontId="18" fillId="31" borderId="0" applyNumberFormat="0" applyBorder="0" applyAlignment="0" applyProtection="0"/>
    <xf numFmtId="0" fontId="6" fillId="32" borderId="18" applyNumberFormat="0" applyFont="0" applyAlignment="0" applyProtection="0"/>
    <xf numFmtId="0" fontId="19" fillId="27" borderId="19" applyNumberFormat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0" borderId="0" applyNumberFormat="0" applyFill="0" applyBorder="0" applyAlignment="0" applyProtection="0"/>
  </cellStyleXfs>
  <cellXfs count="165">
    <xf numFmtId="0" fontId="0" fillId="0" borderId="0" xfId="0"/>
    <xf numFmtId="3" fontId="0" fillId="0" borderId="0" xfId="0" applyNumberFormat="1"/>
    <xf numFmtId="0" fontId="23" fillId="0" borderId="0" xfId="0" applyFont="1"/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0" xfId="0" applyFont="1" applyBorder="1"/>
    <xf numFmtId="0" fontId="24" fillId="0" borderId="0" xfId="0" applyNumberFormat="1" applyFont="1"/>
    <xf numFmtId="3" fontId="24" fillId="0" borderId="0" xfId="0" applyNumberFormat="1" applyFont="1"/>
    <xf numFmtId="164" fontId="24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Fill="1" applyBorder="1"/>
    <xf numFmtId="0" fontId="24" fillId="0" borderId="0" xfId="0" applyNumberFormat="1" applyFont="1" applyBorder="1"/>
    <xf numFmtId="0" fontId="0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2" fillId="0" borderId="0" xfId="0" applyFont="1"/>
    <xf numFmtId="164" fontId="0" fillId="0" borderId="0" xfId="0" applyNumberFormat="1"/>
    <xf numFmtId="3" fontId="24" fillId="0" borderId="0" xfId="0" applyNumberFormat="1" applyFont="1" applyBorder="1"/>
    <xf numFmtId="164" fontId="24" fillId="0" borderId="0" xfId="0" applyNumberFormat="1" applyFont="1" applyBorder="1"/>
    <xf numFmtId="164" fontId="4" fillId="0" borderId="0" xfId="0" applyNumberFormat="1" applyFont="1"/>
    <xf numFmtId="0" fontId="26" fillId="0" borderId="0" xfId="0" applyFont="1"/>
    <xf numFmtId="0" fontId="5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26" fillId="33" borderId="4" xfId="0" applyFont="1" applyFill="1" applyBorder="1"/>
    <xf numFmtId="0" fontId="0" fillId="33" borderId="2" xfId="0" applyFill="1" applyBorder="1"/>
    <xf numFmtId="0" fontId="28" fillId="33" borderId="6" xfId="0" applyFont="1" applyFill="1" applyBorder="1"/>
    <xf numFmtId="0" fontId="0" fillId="33" borderId="0" xfId="0" applyFill="1" applyBorder="1"/>
    <xf numFmtId="0" fontId="24" fillId="33" borderId="9" xfId="0" applyFont="1" applyFill="1" applyBorder="1"/>
    <xf numFmtId="0" fontId="0" fillId="33" borderId="10" xfId="0" applyFill="1" applyBorder="1"/>
    <xf numFmtId="0" fontId="0" fillId="33" borderId="5" xfId="0" applyFill="1" applyBorder="1"/>
    <xf numFmtId="0" fontId="0" fillId="33" borderId="3" xfId="0" applyFill="1" applyBorder="1"/>
    <xf numFmtId="0" fontId="0" fillId="33" borderId="11" xfId="0" applyFill="1" applyBorder="1"/>
    <xf numFmtId="0" fontId="27" fillId="0" borderId="0" xfId="0" applyFont="1"/>
    <xf numFmtId="3" fontId="24" fillId="0" borderId="6" xfId="0" applyNumberFormat="1" applyFont="1" applyBorder="1"/>
    <xf numFmtId="0" fontId="29" fillId="0" borderId="0" xfId="0" applyFont="1" applyBorder="1"/>
    <xf numFmtId="0" fontId="29" fillId="0" borderId="3" xfId="0" applyFont="1" applyBorder="1"/>
    <xf numFmtId="3" fontId="30" fillId="0" borderId="6" xfId="0" applyNumberFormat="1" applyFont="1" applyBorder="1"/>
    <xf numFmtId="0" fontId="31" fillId="0" borderId="0" xfId="0" applyFont="1" applyBorder="1"/>
    <xf numFmtId="3" fontId="30" fillId="0" borderId="0" xfId="0" applyNumberFormat="1" applyFont="1" applyBorder="1"/>
    <xf numFmtId="164" fontId="30" fillId="0" borderId="0" xfId="0" applyNumberFormat="1" applyFont="1" applyBorder="1"/>
    <xf numFmtId="0" fontId="32" fillId="0" borderId="0" xfId="0" applyFont="1"/>
    <xf numFmtId="0" fontId="0" fillId="34" borderId="4" xfId="0" applyFill="1" applyBorder="1"/>
    <xf numFmtId="0" fontId="1" fillId="34" borderId="2" xfId="0" applyFont="1" applyFill="1" applyBorder="1"/>
    <xf numFmtId="0" fontId="0" fillId="34" borderId="2" xfId="0" applyFill="1" applyBorder="1"/>
    <xf numFmtId="0" fontId="0" fillId="34" borderId="5" xfId="0" applyFill="1" applyBorder="1"/>
    <xf numFmtId="0" fontId="0" fillId="34" borderId="6" xfId="0" applyFill="1" applyBorder="1"/>
    <xf numFmtId="0" fontId="2" fillId="34" borderId="0" xfId="0" applyFont="1" applyFill="1" applyBorder="1" applyAlignment="1">
      <alignment horizontal="left"/>
    </xf>
    <xf numFmtId="0" fontId="0" fillId="34" borderId="0" xfId="0" applyFill="1" applyBorder="1"/>
    <xf numFmtId="14" fontId="0" fillId="34" borderId="0" xfId="0" applyNumberFormat="1" applyFill="1" applyBorder="1"/>
    <xf numFmtId="0" fontId="0" fillId="34" borderId="3" xfId="0" applyFill="1" applyBorder="1"/>
    <xf numFmtId="0" fontId="0" fillId="34" borderId="9" xfId="0" applyFill="1" applyBorder="1"/>
    <xf numFmtId="0" fontId="4" fillId="34" borderId="10" xfId="0" applyFont="1" applyFill="1" applyBorder="1"/>
    <xf numFmtId="0" fontId="0" fillId="34" borderId="10" xfId="0" applyFill="1" applyBorder="1"/>
    <xf numFmtId="0" fontId="0" fillId="34" borderId="11" xfId="0" applyFill="1" applyBorder="1"/>
    <xf numFmtId="0" fontId="0" fillId="0" borderId="6" xfId="0" applyBorder="1"/>
    <xf numFmtId="0" fontId="24" fillId="0" borderId="0" xfId="0" applyFont="1" applyBorder="1"/>
    <xf numFmtId="0" fontId="2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3" fontId="4" fillId="0" borderId="21" xfId="0" applyNumberFormat="1" applyFont="1" applyBorder="1"/>
    <xf numFmtId="0" fontId="4" fillId="0" borderId="21" xfId="0" applyFont="1" applyBorder="1"/>
    <xf numFmtId="3" fontId="24" fillId="0" borderId="21" xfId="0" applyNumberFormat="1" applyFont="1" applyBorder="1"/>
    <xf numFmtId="164" fontId="24" fillId="0" borderId="21" xfId="0" applyNumberFormat="1" applyFont="1" applyBorder="1"/>
    <xf numFmtId="3" fontId="25" fillId="0" borderId="21" xfId="0" applyNumberFormat="1" applyFont="1" applyBorder="1"/>
    <xf numFmtId="3" fontId="33" fillId="0" borderId="21" xfId="0" applyNumberFormat="1" applyFont="1" applyBorder="1"/>
    <xf numFmtId="3" fontId="4" fillId="0" borderId="22" xfId="0" applyNumberFormat="1" applyFont="1" applyBorder="1"/>
    <xf numFmtId="0" fontId="4" fillId="0" borderId="22" xfId="0" applyFont="1" applyBorder="1"/>
    <xf numFmtId="3" fontId="24" fillId="0" borderId="22" xfId="0" applyNumberFormat="1" applyFont="1" applyBorder="1"/>
    <xf numFmtId="3" fontId="25" fillId="0" borderId="22" xfId="0" applyNumberFormat="1" applyFont="1" applyBorder="1"/>
    <xf numFmtId="3" fontId="33" fillId="0" borderId="22" xfId="0" applyNumberFormat="1" applyFont="1" applyBorder="1"/>
    <xf numFmtId="3" fontId="2" fillId="0" borderId="0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25" fillId="0" borderId="0" xfId="0" applyNumberFormat="1" applyFont="1" applyBorder="1"/>
    <xf numFmtId="3" fontId="33" fillId="0" borderId="0" xfId="0" applyNumberFormat="1" applyFont="1" applyBorder="1"/>
    <xf numFmtId="164" fontId="4" fillId="0" borderId="0" xfId="0" applyNumberFormat="1" applyFont="1" applyBorder="1"/>
    <xf numFmtId="0" fontId="23" fillId="34" borderId="5" xfId="0" applyFont="1" applyFill="1" applyBorder="1"/>
    <xf numFmtId="0" fontId="5" fillId="0" borderId="0" xfId="0" applyFont="1" applyAlignment="1">
      <alignment horizontal="center"/>
    </xf>
    <xf numFmtId="0" fontId="34" fillId="0" borderId="0" xfId="0" applyFont="1"/>
    <xf numFmtId="0" fontId="26" fillId="34" borderId="2" xfId="0" applyFont="1" applyFill="1" applyBorder="1"/>
    <xf numFmtId="0" fontId="28" fillId="34" borderId="0" xfId="0" applyFont="1" applyFill="1" applyBorder="1"/>
    <xf numFmtId="0" fontId="24" fillId="34" borderId="10" xfId="0" applyFont="1" applyFill="1" applyBorder="1"/>
    <xf numFmtId="0" fontId="29" fillId="0" borderId="2" xfId="0" applyFont="1" applyBorder="1"/>
    <xf numFmtId="0" fontId="29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5" xfId="0" applyBorder="1"/>
    <xf numFmtId="0" fontId="0" fillId="0" borderId="23" xfId="0" applyBorder="1"/>
    <xf numFmtId="3" fontId="24" fillId="0" borderId="24" xfId="0" applyNumberFormat="1" applyFont="1" applyBorder="1"/>
    <xf numFmtId="164" fontId="24" fillId="0" borderId="24" xfId="0" applyNumberFormat="1" applyFont="1" applyBorder="1"/>
    <xf numFmtId="3" fontId="25" fillId="0" borderId="24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9" fillId="0" borderId="22" xfId="0" applyFont="1" applyBorder="1"/>
    <xf numFmtId="3" fontId="30" fillId="0" borderId="22" xfId="0" applyNumberFormat="1" applyFont="1" applyBorder="1"/>
    <xf numFmtId="0" fontId="31" fillId="0" borderId="22" xfId="0" applyFont="1" applyBorder="1"/>
    <xf numFmtId="164" fontId="30" fillId="0" borderId="22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6" fillId="34" borderId="31" xfId="0" applyFont="1" applyFill="1" applyBorder="1"/>
    <xf numFmtId="0" fontId="0" fillId="34" borderId="31" xfId="0" applyFill="1" applyBorder="1"/>
    <xf numFmtId="0" fontId="24" fillId="34" borderId="32" xfId="0" applyFont="1" applyFill="1" applyBorder="1"/>
    <xf numFmtId="0" fontId="0" fillId="34" borderId="32" xfId="0" applyFill="1" applyBorder="1"/>
    <xf numFmtId="0" fontId="0" fillId="0" borderId="33" xfId="0" applyBorder="1"/>
    <xf numFmtId="0" fontId="0" fillId="0" borderId="33" xfId="0" applyBorder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2" xfId="0" applyFont="1" applyBorder="1"/>
    <xf numFmtId="0" fontId="5" fillId="0" borderId="22" xfId="0" applyFont="1" applyBorder="1" applyAlignment="1">
      <alignment horizontal="right"/>
    </xf>
    <xf numFmtId="0" fontId="5" fillId="0" borderId="22" xfId="0" applyFont="1" applyBorder="1" applyAlignment="1">
      <alignment horizontal="center"/>
    </xf>
    <xf numFmtId="0" fontId="5" fillId="0" borderId="34" xfId="0" applyFont="1" applyBorder="1"/>
    <xf numFmtId="0" fontId="5" fillId="0" borderId="34" xfId="0" applyFont="1" applyBorder="1" applyAlignment="1">
      <alignment horizontal="right"/>
    </xf>
    <xf numFmtId="0" fontId="5" fillId="0" borderId="34" xfId="0" applyFont="1" applyBorder="1" applyAlignment="1">
      <alignment horizontal="center"/>
    </xf>
    <xf numFmtId="3" fontId="33" fillId="0" borderId="24" xfId="0" applyNumberFormat="1" applyFont="1" applyBorder="1"/>
    <xf numFmtId="0" fontId="0" fillId="0" borderId="22" xfId="0" applyBorder="1"/>
    <xf numFmtId="0" fontId="24" fillId="0" borderId="22" xfId="0" applyFont="1" applyBorder="1"/>
    <xf numFmtId="164" fontId="24" fillId="0" borderId="22" xfId="0" applyNumberFormat="1" applyFont="1" applyBorder="1"/>
    <xf numFmtId="0" fontId="24" fillId="0" borderId="24" xfId="0" applyNumberFormat="1" applyFont="1" applyBorder="1"/>
    <xf numFmtId="164" fontId="4" fillId="0" borderId="24" xfId="0" applyNumberFormat="1" applyFont="1" applyBorder="1"/>
    <xf numFmtId="0" fontId="24" fillId="0" borderId="22" xfId="0" applyNumberFormat="1" applyFont="1" applyBorder="1"/>
    <xf numFmtId="0" fontId="0" fillId="34" borderId="35" xfId="0" applyFill="1" applyBorder="1"/>
    <xf numFmtId="0" fontId="0" fillId="34" borderId="36" xfId="0" applyFill="1" applyBorder="1"/>
    <xf numFmtId="0" fontId="0" fillId="34" borderId="37" xfId="0" applyFill="1" applyBorder="1"/>
    <xf numFmtId="0" fontId="0" fillId="34" borderId="38" xfId="0" applyFill="1" applyBorder="1"/>
    <xf numFmtId="0" fontId="0" fillId="34" borderId="39" xfId="0" applyFill="1" applyBorder="1"/>
    <xf numFmtId="0" fontId="0" fillId="34" borderId="40" xfId="0" applyFill="1" applyBorder="1"/>
    <xf numFmtId="0" fontId="0" fillId="0" borderId="41" xfId="0" applyBorder="1"/>
    <xf numFmtId="0" fontId="5" fillId="0" borderId="2" xfId="0" applyFont="1" applyBorder="1" applyAlignment="1">
      <alignment horizontal="right"/>
    </xf>
    <xf numFmtId="0" fontId="0" fillId="0" borderId="38" xfId="0" applyBorder="1"/>
    <xf numFmtId="0" fontId="0" fillId="0" borderId="37" xfId="0" applyBorder="1"/>
    <xf numFmtId="3" fontId="25" fillId="0" borderId="21" xfId="0" applyNumberFormat="1" applyFont="1" applyBorder="1" applyAlignment="1">
      <alignment horizontal="right"/>
    </xf>
    <xf numFmtId="3" fontId="25" fillId="0" borderId="22" xfId="0" applyNumberFormat="1" applyFont="1" applyBorder="1" applyAlignment="1">
      <alignment horizontal="right"/>
    </xf>
    <xf numFmtId="0" fontId="0" fillId="0" borderId="42" xfId="0" applyBorder="1"/>
    <xf numFmtId="0" fontId="0" fillId="0" borderId="32" xfId="0" applyBorder="1"/>
    <xf numFmtId="0" fontId="0" fillId="0" borderId="43" xfId="0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15" x14ac:dyDescent="0.25"/>
  <cols>
    <col min="1" max="1" width="15.7109375" customWidth="1"/>
    <col min="2" max="2" width="10.7109375" customWidth="1"/>
    <col min="3" max="3" width="12.85546875" customWidth="1"/>
    <col min="4" max="4" width="13.5703125" customWidth="1"/>
    <col min="5" max="5" width="12.5703125" customWidth="1"/>
    <col min="6" max="6" width="15" customWidth="1"/>
    <col min="7" max="8" width="12.140625" customWidth="1"/>
  </cols>
  <sheetData>
    <row r="1" spans="1:8" ht="15.75" x14ac:dyDescent="0.25">
      <c r="A1" s="5" t="s">
        <v>2</v>
      </c>
      <c r="B1" s="3"/>
      <c r="C1" s="3"/>
      <c r="D1" s="3"/>
      <c r="E1" s="3"/>
      <c r="F1" s="22"/>
      <c r="G1" s="21"/>
      <c r="H1" s="21"/>
    </row>
    <row r="2" spans="1:8" x14ac:dyDescent="0.25">
      <c r="A2" s="6" t="s">
        <v>37</v>
      </c>
      <c r="B2" s="3"/>
      <c r="C2" s="3"/>
      <c r="D2" s="3"/>
      <c r="E2" s="3"/>
      <c r="F2" s="22"/>
      <c r="G2" s="21"/>
      <c r="H2" s="21"/>
    </row>
    <row r="3" spans="1:8" x14ac:dyDescent="0.25">
      <c r="A3" s="7" t="s">
        <v>3</v>
      </c>
      <c r="B3" s="3"/>
      <c r="C3" s="3"/>
      <c r="D3" s="3"/>
      <c r="E3" s="3"/>
      <c r="F3" s="22"/>
      <c r="G3" s="21"/>
      <c r="H3" s="21"/>
    </row>
    <row r="4" spans="1:8" x14ac:dyDescent="0.25">
      <c r="A4" s="22"/>
      <c r="B4" s="22"/>
      <c r="C4" s="22"/>
      <c r="D4" s="23"/>
      <c r="E4" s="23"/>
      <c r="F4" s="23"/>
      <c r="G4" s="24" t="s">
        <v>4</v>
      </c>
      <c r="H4" s="24" t="s">
        <v>5</v>
      </c>
    </row>
    <row r="5" spans="1:8" x14ac:dyDescent="0.25">
      <c r="A5" s="25"/>
      <c r="B5" s="25"/>
      <c r="C5" s="24" t="s">
        <v>6</v>
      </c>
      <c r="D5" s="24" t="s">
        <v>7</v>
      </c>
      <c r="E5" s="24" t="s">
        <v>4</v>
      </c>
      <c r="F5" s="24" t="s">
        <v>5</v>
      </c>
      <c r="G5" s="24" t="s">
        <v>8</v>
      </c>
      <c r="H5" s="24" t="s">
        <v>8</v>
      </c>
    </row>
    <row r="6" spans="1:8" ht="15.75" thickBot="1" x14ac:dyDescent="0.3">
      <c r="A6" s="26" t="s">
        <v>9</v>
      </c>
      <c r="B6" s="26" t="s">
        <v>10</v>
      </c>
      <c r="C6" s="27" t="s">
        <v>11</v>
      </c>
      <c r="D6" s="27" t="s">
        <v>1</v>
      </c>
      <c r="E6" s="27" t="s">
        <v>8</v>
      </c>
      <c r="F6" s="27" t="s">
        <v>8</v>
      </c>
      <c r="G6" s="27" t="s">
        <v>12</v>
      </c>
      <c r="H6" s="27" t="s">
        <v>12</v>
      </c>
    </row>
    <row r="7" spans="1:8" ht="15.75" thickTop="1" x14ac:dyDescent="0.25">
      <c r="A7" s="13" t="s">
        <v>13</v>
      </c>
      <c r="B7" s="14" t="s">
        <v>14</v>
      </c>
      <c r="C7" s="15">
        <v>68</v>
      </c>
      <c r="D7" s="16">
        <v>23823300</v>
      </c>
      <c r="E7" s="17">
        <f t="shared" ref="E7:E27" si="0">D7/C7</f>
        <v>350342.64705882355</v>
      </c>
      <c r="F7" s="17">
        <v>236622.5</v>
      </c>
      <c r="G7" s="16">
        <v>15</v>
      </c>
      <c r="H7" s="18">
        <v>19</v>
      </c>
    </row>
    <row r="8" spans="1:8" x14ac:dyDescent="0.25">
      <c r="A8" s="13" t="s">
        <v>15</v>
      </c>
      <c r="B8" s="14" t="s">
        <v>16</v>
      </c>
      <c r="C8" s="15">
        <v>84</v>
      </c>
      <c r="D8" s="16">
        <v>63926549</v>
      </c>
      <c r="E8" s="16">
        <f t="shared" si="0"/>
        <v>761030.34523809527</v>
      </c>
      <c r="F8" s="16">
        <v>605000</v>
      </c>
      <c r="G8" s="16">
        <v>2</v>
      </c>
      <c r="H8" s="18">
        <v>3</v>
      </c>
    </row>
    <row r="9" spans="1:8" x14ac:dyDescent="0.25">
      <c r="A9" s="13" t="s">
        <v>17</v>
      </c>
      <c r="B9" s="14" t="s">
        <v>14</v>
      </c>
      <c r="C9" s="15">
        <v>44</v>
      </c>
      <c r="D9" s="16">
        <v>15644741</v>
      </c>
      <c r="E9" s="16">
        <f t="shared" si="0"/>
        <v>355562.29545454547</v>
      </c>
      <c r="F9" s="16">
        <v>309558</v>
      </c>
      <c r="G9" s="16">
        <v>14</v>
      </c>
      <c r="H9" s="18">
        <v>14</v>
      </c>
    </row>
    <row r="10" spans="1:8" x14ac:dyDescent="0.25">
      <c r="A10" s="13" t="s">
        <v>18</v>
      </c>
      <c r="B10" s="14" t="s">
        <v>14</v>
      </c>
      <c r="C10" s="15">
        <v>36</v>
      </c>
      <c r="D10" s="16">
        <v>7030743</v>
      </c>
      <c r="E10" s="16">
        <f t="shared" si="0"/>
        <v>195298.41666666666</v>
      </c>
      <c r="F10" s="16">
        <v>200000</v>
      </c>
      <c r="G10" s="16">
        <v>21</v>
      </c>
      <c r="H10" s="18">
        <v>20</v>
      </c>
    </row>
    <row r="11" spans="1:8" x14ac:dyDescent="0.25">
      <c r="A11" s="13" t="s">
        <v>19</v>
      </c>
      <c r="B11" s="14" t="s">
        <v>14</v>
      </c>
      <c r="C11" s="15">
        <v>71</v>
      </c>
      <c r="D11" s="16">
        <v>33398607</v>
      </c>
      <c r="E11" s="16">
        <f t="shared" si="0"/>
        <v>470402.91549295775</v>
      </c>
      <c r="F11" s="16">
        <v>410000</v>
      </c>
      <c r="G11" s="16">
        <v>10</v>
      </c>
      <c r="H11" s="18">
        <v>10</v>
      </c>
    </row>
    <row r="12" spans="1:8" x14ac:dyDescent="0.25">
      <c r="A12" s="13" t="s">
        <v>20</v>
      </c>
      <c r="B12" s="14" t="s">
        <v>14</v>
      </c>
      <c r="C12" s="15">
        <v>18</v>
      </c>
      <c r="D12" s="16">
        <v>3596682</v>
      </c>
      <c r="E12" s="16">
        <f t="shared" si="0"/>
        <v>199815.66666666666</v>
      </c>
      <c r="F12" s="16">
        <v>182277</v>
      </c>
      <c r="G12" s="16">
        <v>20</v>
      </c>
      <c r="H12" s="18">
        <v>21</v>
      </c>
    </row>
    <row r="13" spans="1:8" x14ac:dyDescent="0.25">
      <c r="A13" s="13" t="s">
        <v>21</v>
      </c>
      <c r="B13" s="14" t="s">
        <v>16</v>
      </c>
      <c r="C13" s="15">
        <v>43</v>
      </c>
      <c r="D13" s="16">
        <v>39019424</v>
      </c>
      <c r="E13" s="16">
        <f t="shared" si="0"/>
        <v>907428.46511627908</v>
      </c>
      <c r="F13" s="16">
        <v>755000</v>
      </c>
      <c r="G13" s="16">
        <v>1</v>
      </c>
      <c r="H13" s="18">
        <v>1</v>
      </c>
    </row>
    <row r="14" spans="1:8" x14ac:dyDescent="0.25">
      <c r="A14" s="13" t="s">
        <v>22</v>
      </c>
      <c r="B14" s="14" t="s">
        <v>14</v>
      </c>
      <c r="C14" s="15">
        <v>66</v>
      </c>
      <c r="D14" s="16">
        <v>20512915</v>
      </c>
      <c r="E14" s="16">
        <f t="shared" si="0"/>
        <v>310801.74242424243</v>
      </c>
      <c r="F14" s="16">
        <v>278179</v>
      </c>
      <c r="G14" s="16">
        <v>17</v>
      </c>
      <c r="H14" s="18">
        <v>16</v>
      </c>
    </row>
    <row r="15" spans="1:8" x14ac:dyDescent="0.25">
      <c r="A15" s="13" t="s">
        <v>23</v>
      </c>
      <c r="B15" s="14" t="s">
        <v>16</v>
      </c>
      <c r="C15" s="15">
        <v>107</v>
      </c>
      <c r="D15" s="16">
        <v>57335649</v>
      </c>
      <c r="E15" s="16">
        <f t="shared" si="0"/>
        <v>535847.18691588787</v>
      </c>
      <c r="F15" s="16">
        <v>460000</v>
      </c>
      <c r="G15" s="16">
        <v>6</v>
      </c>
      <c r="H15" s="18">
        <v>7</v>
      </c>
    </row>
    <row r="16" spans="1:8" x14ac:dyDescent="0.25">
      <c r="A16" s="13" t="s">
        <v>24</v>
      </c>
      <c r="B16" s="14" t="s">
        <v>25</v>
      </c>
      <c r="C16" s="15">
        <v>14</v>
      </c>
      <c r="D16" s="16">
        <v>7052830</v>
      </c>
      <c r="E16" s="16">
        <f t="shared" si="0"/>
        <v>503773.57142857142</v>
      </c>
      <c r="F16" s="16">
        <v>446250</v>
      </c>
      <c r="G16" s="16">
        <v>9</v>
      </c>
      <c r="H16" s="18">
        <v>8</v>
      </c>
    </row>
    <row r="17" spans="1:8" x14ac:dyDescent="0.25">
      <c r="A17" s="13" t="s">
        <v>26</v>
      </c>
      <c r="B17" s="14" t="s">
        <v>25</v>
      </c>
      <c r="C17" s="15">
        <v>45</v>
      </c>
      <c r="D17" s="16">
        <v>14980648</v>
      </c>
      <c r="E17" s="16">
        <f t="shared" si="0"/>
        <v>332903.2888888889</v>
      </c>
      <c r="F17" s="16">
        <v>237750</v>
      </c>
      <c r="G17" s="16">
        <v>16</v>
      </c>
      <c r="H17" s="18">
        <v>18</v>
      </c>
    </row>
    <row r="18" spans="1:8" x14ac:dyDescent="0.25">
      <c r="A18" s="13" t="s">
        <v>27</v>
      </c>
      <c r="B18" s="14" t="s">
        <v>25</v>
      </c>
      <c r="C18" s="15">
        <v>135</v>
      </c>
      <c r="D18" s="16">
        <v>62592271</v>
      </c>
      <c r="E18" s="16">
        <f t="shared" si="0"/>
        <v>463646.45185185183</v>
      </c>
      <c r="F18" s="16">
        <v>475000</v>
      </c>
      <c r="G18" s="16">
        <v>11</v>
      </c>
      <c r="H18" s="18">
        <v>6</v>
      </c>
    </row>
    <row r="19" spans="1:8" x14ac:dyDescent="0.25">
      <c r="A19" s="13" t="s">
        <v>28</v>
      </c>
      <c r="B19" s="14" t="s">
        <v>25</v>
      </c>
      <c r="C19" s="15">
        <v>83</v>
      </c>
      <c r="D19" s="16">
        <v>47871465</v>
      </c>
      <c r="E19" s="16">
        <f t="shared" si="0"/>
        <v>576764.63855421683</v>
      </c>
      <c r="F19" s="16">
        <v>436000</v>
      </c>
      <c r="G19" s="16">
        <v>5</v>
      </c>
      <c r="H19" s="18">
        <v>9</v>
      </c>
    </row>
    <row r="20" spans="1:8" x14ac:dyDescent="0.25">
      <c r="A20" s="13" t="s">
        <v>29</v>
      </c>
      <c r="B20" s="14" t="s">
        <v>16</v>
      </c>
      <c r="C20" s="15">
        <v>46</v>
      </c>
      <c r="D20" s="16">
        <v>31642943</v>
      </c>
      <c r="E20" s="16">
        <f t="shared" si="0"/>
        <v>687890.06521739135</v>
      </c>
      <c r="F20" s="16">
        <v>598409</v>
      </c>
      <c r="G20" s="16">
        <v>4</v>
      </c>
      <c r="H20" s="18">
        <v>4</v>
      </c>
    </row>
    <row r="21" spans="1:8" x14ac:dyDescent="0.25">
      <c r="A21" s="13" t="s">
        <v>30</v>
      </c>
      <c r="B21" s="14" t="s">
        <v>25</v>
      </c>
      <c r="C21" s="15">
        <v>172</v>
      </c>
      <c r="D21" s="16">
        <v>72369536</v>
      </c>
      <c r="E21" s="16">
        <f t="shared" si="0"/>
        <v>420753.11627906974</v>
      </c>
      <c r="F21" s="16">
        <v>374675.5</v>
      </c>
      <c r="G21" s="16">
        <v>12</v>
      </c>
      <c r="H21" s="18">
        <v>12</v>
      </c>
    </row>
    <row r="22" spans="1:8" x14ac:dyDescent="0.25">
      <c r="A22" s="13" t="s">
        <v>31</v>
      </c>
      <c r="B22" s="14" t="s">
        <v>16</v>
      </c>
      <c r="C22" s="15">
        <v>16</v>
      </c>
      <c r="D22" s="16">
        <v>5832317</v>
      </c>
      <c r="E22" s="16">
        <f t="shared" si="0"/>
        <v>364519.8125</v>
      </c>
      <c r="F22" s="16">
        <v>353416</v>
      </c>
      <c r="G22" s="16">
        <v>13</v>
      </c>
      <c r="H22" s="18">
        <v>13</v>
      </c>
    </row>
    <row r="23" spans="1:8" x14ac:dyDescent="0.25">
      <c r="A23" s="13" t="s">
        <v>32</v>
      </c>
      <c r="B23" s="14" t="s">
        <v>14</v>
      </c>
      <c r="C23" s="15">
        <v>13</v>
      </c>
      <c r="D23" s="16">
        <v>3924860</v>
      </c>
      <c r="E23" s="16">
        <f t="shared" si="0"/>
        <v>301912.30769230769</v>
      </c>
      <c r="F23" s="16">
        <v>296395</v>
      </c>
      <c r="G23" s="16">
        <v>18</v>
      </c>
      <c r="H23" s="18">
        <v>15</v>
      </c>
    </row>
    <row r="24" spans="1:8" x14ac:dyDescent="0.25">
      <c r="A24" s="13" t="s">
        <v>33</v>
      </c>
      <c r="B24" s="14" t="s">
        <v>25</v>
      </c>
      <c r="C24" s="15">
        <v>85</v>
      </c>
      <c r="D24" s="16">
        <v>43737633</v>
      </c>
      <c r="E24" s="16">
        <f t="shared" si="0"/>
        <v>514560.38823529414</v>
      </c>
      <c r="F24" s="16">
        <v>477725</v>
      </c>
      <c r="G24" s="16">
        <v>8</v>
      </c>
      <c r="H24" s="18">
        <v>5</v>
      </c>
    </row>
    <row r="25" spans="1:8" x14ac:dyDescent="0.25">
      <c r="A25" s="13" t="s">
        <v>34</v>
      </c>
      <c r="B25" s="14" t="s">
        <v>16</v>
      </c>
      <c r="C25" s="15">
        <v>14</v>
      </c>
      <c r="D25" s="16">
        <v>7424630</v>
      </c>
      <c r="E25" s="16">
        <f t="shared" si="0"/>
        <v>530330.71428571432</v>
      </c>
      <c r="F25" s="16">
        <v>406875</v>
      </c>
      <c r="G25" s="16">
        <v>7</v>
      </c>
      <c r="H25" s="18">
        <v>11</v>
      </c>
    </row>
    <row r="26" spans="1:8" x14ac:dyDescent="0.25">
      <c r="A26" s="13" t="s">
        <v>35</v>
      </c>
      <c r="B26" s="14" t="s">
        <v>16</v>
      </c>
      <c r="C26" s="15">
        <v>30</v>
      </c>
      <c r="D26" s="16">
        <v>20914605</v>
      </c>
      <c r="E26" s="16">
        <f t="shared" si="0"/>
        <v>697153.5</v>
      </c>
      <c r="F26" s="16">
        <v>704377.5</v>
      </c>
      <c r="G26" s="16">
        <v>3</v>
      </c>
      <c r="H26" s="18">
        <v>2</v>
      </c>
    </row>
    <row r="27" spans="1:8" x14ac:dyDescent="0.25">
      <c r="A27" s="13" t="s">
        <v>0</v>
      </c>
      <c r="B27" s="14" t="s">
        <v>16</v>
      </c>
      <c r="C27" s="15">
        <v>8</v>
      </c>
      <c r="D27" s="16">
        <v>2020401</v>
      </c>
      <c r="E27" s="16">
        <f t="shared" si="0"/>
        <v>252550.125</v>
      </c>
      <c r="F27" s="16">
        <v>243077.5</v>
      </c>
      <c r="G27" s="16">
        <v>19</v>
      </c>
      <c r="H27" s="18">
        <v>17</v>
      </c>
    </row>
    <row r="28" spans="1:8" x14ac:dyDescent="0.25">
      <c r="A28" s="7" t="s">
        <v>38</v>
      </c>
      <c r="B28" s="7"/>
      <c r="C28" s="3"/>
      <c r="D28" s="3"/>
      <c r="E28" s="3"/>
      <c r="F28" s="22"/>
      <c r="G28" s="16"/>
      <c r="H28" s="18"/>
    </row>
    <row r="29" spans="1:8" x14ac:dyDescent="0.25">
      <c r="A29" s="19" t="s">
        <v>36</v>
      </c>
      <c r="B29" s="7"/>
      <c r="C29" s="18">
        <f>SUM(C7:C27)</f>
        <v>1198</v>
      </c>
      <c r="D29" s="17">
        <f>SUM(D7:D27)</f>
        <v>584652749</v>
      </c>
      <c r="E29" s="17">
        <f>D29/C29</f>
        <v>488023.99749582639</v>
      </c>
      <c r="F29" s="17">
        <v>396677</v>
      </c>
      <c r="G29" s="22"/>
      <c r="H29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23" sqref="F23"/>
    </sheetView>
  </sheetViews>
  <sheetFormatPr defaultRowHeight="15" x14ac:dyDescent="0.25"/>
  <cols>
    <col min="1" max="1" width="2.140625" customWidth="1"/>
    <col min="2" max="2" width="16.28515625" customWidth="1"/>
    <col min="3" max="3" width="15.28515625" customWidth="1"/>
    <col min="4" max="4" width="13.85546875" bestFit="1" customWidth="1"/>
    <col min="5" max="6" width="15.140625" customWidth="1"/>
    <col min="7" max="7" width="12.85546875" customWidth="1"/>
    <col min="8" max="8" width="15" customWidth="1"/>
  </cols>
  <sheetData>
    <row r="1" spans="1:10" ht="15.75" x14ac:dyDescent="0.25">
      <c r="A1" s="69" t="s">
        <v>50</v>
      </c>
      <c r="B1" s="5"/>
      <c r="C1" s="5"/>
      <c r="D1" s="3"/>
      <c r="E1" s="3"/>
      <c r="F1" s="3"/>
      <c r="G1" s="3"/>
      <c r="H1" s="3"/>
      <c r="I1" s="3"/>
      <c r="J1" s="3"/>
    </row>
    <row r="2" spans="1:10" ht="15.75" x14ac:dyDescent="0.25">
      <c r="A2" s="70"/>
      <c r="B2" s="71" t="s">
        <v>2</v>
      </c>
      <c r="C2" s="71"/>
      <c r="D2" s="72"/>
      <c r="E2" s="72"/>
      <c r="F2" s="72"/>
      <c r="G2" s="72"/>
      <c r="H2" s="72"/>
      <c r="I2" s="72"/>
      <c r="J2" s="73"/>
    </row>
    <row r="3" spans="1:10" x14ac:dyDescent="0.25">
      <c r="A3" s="74"/>
      <c r="B3" s="75" t="s">
        <v>51</v>
      </c>
      <c r="C3" s="76"/>
      <c r="D3" s="77"/>
      <c r="E3" s="76"/>
      <c r="F3" s="76"/>
      <c r="G3" s="76"/>
      <c r="H3" s="76"/>
      <c r="I3" s="76"/>
      <c r="J3" s="78"/>
    </row>
    <row r="4" spans="1:10" x14ac:dyDescent="0.25">
      <c r="A4" s="79"/>
      <c r="B4" s="80" t="s">
        <v>3</v>
      </c>
      <c r="C4" s="81"/>
      <c r="D4" s="81"/>
      <c r="E4" s="81"/>
      <c r="F4" s="81"/>
      <c r="G4" s="81"/>
      <c r="H4" s="81"/>
      <c r="I4" s="81"/>
      <c r="J4" s="82"/>
    </row>
    <row r="5" spans="1:10" x14ac:dyDescent="0.25">
      <c r="A5" s="83"/>
      <c r="B5" s="84"/>
      <c r="C5" s="84"/>
      <c r="D5" s="85"/>
      <c r="E5" s="85"/>
      <c r="F5" s="85"/>
      <c r="G5" s="85"/>
      <c r="H5" s="86" t="s">
        <v>4</v>
      </c>
      <c r="I5" s="86" t="s">
        <v>5</v>
      </c>
      <c r="J5" s="37"/>
    </row>
    <row r="6" spans="1:10" x14ac:dyDescent="0.25">
      <c r="A6" s="83"/>
      <c r="B6" s="87"/>
      <c r="C6" s="87"/>
      <c r="D6" s="86" t="s">
        <v>6</v>
      </c>
      <c r="E6" s="86" t="s">
        <v>7</v>
      </c>
      <c r="F6" s="86" t="s">
        <v>4</v>
      </c>
      <c r="G6" s="86" t="s">
        <v>5</v>
      </c>
      <c r="H6" s="86" t="s">
        <v>8</v>
      </c>
      <c r="I6" s="86" t="s">
        <v>8</v>
      </c>
      <c r="J6" s="37"/>
    </row>
    <row r="7" spans="1:10" ht="15.75" thickBot="1" x14ac:dyDescent="0.3">
      <c r="A7" s="49"/>
      <c r="B7" s="26" t="s">
        <v>9</v>
      </c>
      <c r="C7" s="26" t="s">
        <v>10</v>
      </c>
      <c r="D7" s="27" t="s">
        <v>11</v>
      </c>
      <c r="E7" s="27" t="s">
        <v>1</v>
      </c>
      <c r="F7" s="27" t="s">
        <v>8</v>
      </c>
      <c r="G7" s="27" t="s">
        <v>8</v>
      </c>
      <c r="H7" s="27" t="s">
        <v>12</v>
      </c>
      <c r="I7" s="27" t="s">
        <v>12</v>
      </c>
      <c r="J7" s="51"/>
    </row>
    <row r="8" spans="1:10" ht="15.75" thickTop="1" x14ac:dyDescent="0.25">
      <c r="A8" s="83"/>
      <c r="B8" s="13" t="s">
        <v>13</v>
      </c>
      <c r="C8" s="14" t="s">
        <v>14</v>
      </c>
      <c r="D8" s="30">
        <v>97</v>
      </c>
      <c r="E8" s="30">
        <v>43037339</v>
      </c>
      <c r="F8" s="31">
        <f t="shared" ref="F8:F28" si="0">E8/D8</f>
        <v>443683.90721649484</v>
      </c>
      <c r="G8" s="31">
        <v>287395</v>
      </c>
      <c r="H8" s="103">
        <v>12</v>
      </c>
      <c r="I8" s="104">
        <v>17</v>
      </c>
      <c r="J8" s="37"/>
    </row>
    <row r="9" spans="1:10" x14ac:dyDescent="0.25">
      <c r="A9" s="83"/>
      <c r="B9" s="13" t="s">
        <v>15</v>
      </c>
      <c r="C9" s="14" t="s">
        <v>16</v>
      </c>
      <c r="D9" s="30">
        <v>129</v>
      </c>
      <c r="E9" s="30">
        <v>110173249</v>
      </c>
      <c r="F9" s="30">
        <f t="shared" si="0"/>
        <v>854056.19379844959</v>
      </c>
      <c r="G9" s="30">
        <v>629000</v>
      </c>
      <c r="H9" s="103">
        <v>1</v>
      </c>
      <c r="I9" s="104">
        <v>4</v>
      </c>
      <c r="J9" s="37"/>
    </row>
    <row r="10" spans="1:10" x14ac:dyDescent="0.25">
      <c r="A10" s="83"/>
      <c r="B10" s="13" t="s">
        <v>17</v>
      </c>
      <c r="C10" s="14" t="s">
        <v>14</v>
      </c>
      <c r="D10" s="30">
        <v>89</v>
      </c>
      <c r="E10" s="30">
        <v>30344448</v>
      </c>
      <c r="F10" s="30">
        <f t="shared" si="0"/>
        <v>340948.85393258429</v>
      </c>
      <c r="G10" s="30">
        <v>344990</v>
      </c>
      <c r="H10" s="103">
        <v>16</v>
      </c>
      <c r="I10" s="104">
        <v>14</v>
      </c>
      <c r="J10" s="37"/>
    </row>
    <row r="11" spans="1:10" x14ac:dyDescent="0.25">
      <c r="A11" s="83"/>
      <c r="B11" s="13" t="s">
        <v>18</v>
      </c>
      <c r="C11" s="14" t="s">
        <v>14</v>
      </c>
      <c r="D11" s="30">
        <v>77</v>
      </c>
      <c r="E11" s="30">
        <v>20905355</v>
      </c>
      <c r="F11" s="30">
        <f t="shared" si="0"/>
        <v>271498.11688311689</v>
      </c>
      <c r="G11" s="30">
        <v>246840</v>
      </c>
      <c r="H11" s="103">
        <v>19</v>
      </c>
      <c r="I11" s="104">
        <v>20</v>
      </c>
      <c r="J11" s="37"/>
    </row>
    <row r="12" spans="1:10" x14ac:dyDescent="0.25">
      <c r="A12" s="83"/>
      <c r="B12" s="13" t="s">
        <v>19</v>
      </c>
      <c r="C12" s="14" t="s">
        <v>14</v>
      </c>
      <c r="D12" s="30">
        <v>223</v>
      </c>
      <c r="E12" s="30">
        <v>129991308</v>
      </c>
      <c r="F12" s="30">
        <f t="shared" si="0"/>
        <v>582920.66367713001</v>
      </c>
      <c r="G12" s="30">
        <v>451000</v>
      </c>
      <c r="H12" s="103">
        <v>8</v>
      </c>
      <c r="I12" s="104">
        <v>9</v>
      </c>
      <c r="J12" s="37"/>
    </row>
    <row r="13" spans="1:10" x14ac:dyDescent="0.25">
      <c r="A13" s="83"/>
      <c r="B13" s="13" t="s">
        <v>20</v>
      </c>
      <c r="C13" s="14" t="s">
        <v>14</v>
      </c>
      <c r="D13" s="30">
        <v>23</v>
      </c>
      <c r="E13" s="30">
        <v>4609989</v>
      </c>
      <c r="F13" s="30">
        <f t="shared" si="0"/>
        <v>200434.30434782608</v>
      </c>
      <c r="G13" s="30">
        <v>183000</v>
      </c>
      <c r="H13" s="103">
        <v>21</v>
      </c>
      <c r="I13" s="104">
        <v>21</v>
      </c>
      <c r="J13" s="37"/>
    </row>
    <row r="14" spans="1:10" x14ac:dyDescent="0.25">
      <c r="A14" s="83"/>
      <c r="B14" s="13" t="s">
        <v>21</v>
      </c>
      <c r="C14" s="14" t="s">
        <v>16</v>
      </c>
      <c r="D14" s="30">
        <v>99</v>
      </c>
      <c r="E14" s="30">
        <v>71763781</v>
      </c>
      <c r="F14" s="30">
        <f t="shared" si="0"/>
        <v>724886.67676767672</v>
      </c>
      <c r="G14" s="30">
        <v>650000</v>
      </c>
      <c r="H14" s="103">
        <v>3</v>
      </c>
      <c r="I14" s="104">
        <v>3</v>
      </c>
      <c r="J14" s="37"/>
    </row>
    <row r="15" spans="1:10" x14ac:dyDescent="0.25">
      <c r="A15" s="83"/>
      <c r="B15" s="13" t="s">
        <v>22</v>
      </c>
      <c r="C15" s="14" t="s">
        <v>14</v>
      </c>
      <c r="D15" s="30">
        <v>109</v>
      </c>
      <c r="E15" s="30">
        <v>32943332</v>
      </c>
      <c r="F15" s="30">
        <f t="shared" si="0"/>
        <v>302232.40366972476</v>
      </c>
      <c r="G15" s="30">
        <v>297021</v>
      </c>
      <c r="H15" s="103">
        <v>18</v>
      </c>
      <c r="I15" s="104">
        <v>16</v>
      </c>
      <c r="J15" s="37"/>
    </row>
    <row r="16" spans="1:10" x14ac:dyDescent="0.25">
      <c r="A16" s="83"/>
      <c r="B16" s="13" t="s">
        <v>23</v>
      </c>
      <c r="C16" s="14" t="s">
        <v>16</v>
      </c>
      <c r="D16" s="30">
        <v>110</v>
      </c>
      <c r="E16" s="30">
        <v>77462471</v>
      </c>
      <c r="F16" s="30">
        <f t="shared" si="0"/>
        <v>704204.28181818186</v>
      </c>
      <c r="G16" s="30">
        <v>687500</v>
      </c>
      <c r="H16" s="103">
        <v>4</v>
      </c>
      <c r="I16" s="104">
        <v>2</v>
      </c>
      <c r="J16" s="37"/>
    </row>
    <row r="17" spans="1:10" x14ac:dyDescent="0.25">
      <c r="A17" s="83"/>
      <c r="B17" s="13" t="s">
        <v>24</v>
      </c>
      <c r="C17" s="14" t="s">
        <v>25</v>
      </c>
      <c r="D17" s="30">
        <v>10</v>
      </c>
      <c r="E17" s="30">
        <v>4493742</v>
      </c>
      <c r="F17" s="30">
        <f t="shared" si="0"/>
        <v>449374.2</v>
      </c>
      <c r="G17" s="30">
        <v>427681</v>
      </c>
      <c r="H17" s="103">
        <v>11</v>
      </c>
      <c r="I17" s="104">
        <v>12</v>
      </c>
      <c r="J17" s="37"/>
    </row>
    <row r="18" spans="1:10" x14ac:dyDescent="0.25">
      <c r="A18" s="83"/>
      <c r="B18" s="13" t="s">
        <v>26</v>
      </c>
      <c r="C18" s="14" t="s">
        <v>25</v>
      </c>
      <c r="D18" s="30">
        <v>57</v>
      </c>
      <c r="E18" s="30">
        <v>48539568</v>
      </c>
      <c r="F18" s="30">
        <f t="shared" si="0"/>
        <v>851571.36842105258</v>
      </c>
      <c r="G18" s="30">
        <v>714900</v>
      </c>
      <c r="H18" s="103">
        <v>2</v>
      </c>
      <c r="I18" s="104">
        <v>1</v>
      </c>
      <c r="J18" s="37"/>
    </row>
    <row r="19" spans="1:10" x14ac:dyDescent="0.25">
      <c r="A19" s="83"/>
      <c r="B19" s="13" t="s">
        <v>27</v>
      </c>
      <c r="C19" s="14" t="s">
        <v>25</v>
      </c>
      <c r="D19" s="30">
        <v>224</v>
      </c>
      <c r="E19" s="30">
        <v>109798235</v>
      </c>
      <c r="F19" s="30">
        <f t="shared" si="0"/>
        <v>490170.69196428574</v>
      </c>
      <c r="G19" s="30">
        <v>500756</v>
      </c>
      <c r="H19" s="103">
        <v>10</v>
      </c>
      <c r="I19" s="104">
        <v>7</v>
      </c>
      <c r="J19" s="37"/>
    </row>
    <row r="20" spans="1:10" x14ac:dyDescent="0.25">
      <c r="A20" s="83"/>
      <c r="B20" s="13" t="s">
        <v>28</v>
      </c>
      <c r="C20" s="14" t="s">
        <v>25</v>
      </c>
      <c r="D20" s="30">
        <v>261</v>
      </c>
      <c r="E20" s="30">
        <v>140379211</v>
      </c>
      <c r="F20" s="30">
        <f t="shared" si="0"/>
        <v>537851.38314176246</v>
      </c>
      <c r="G20" s="30">
        <v>430632</v>
      </c>
      <c r="H20" s="103">
        <v>9</v>
      </c>
      <c r="I20" s="104">
        <v>10</v>
      </c>
      <c r="J20" s="37"/>
    </row>
    <row r="21" spans="1:10" x14ac:dyDescent="0.25">
      <c r="A21" s="83"/>
      <c r="B21" s="13" t="s">
        <v>29</v>
      </c>
      <c r="C21" s="14" t="s">
        <v>16</v>
      </c>
      <c r="D21" s="30">
        <v>112</v>
      </c>
      <c r="E21" s="30">
        <v>77420081</v>
      </c>
      <c r="F21" s="30">
        <f t="shared" si="0"/>
        <v>691250.72321428568</v>
      </c>
      <c r="G21" s="30">
        <v>559250</v>
      </c>
      <c r="H21" s="103">
        <v>5</v>
      </c>
      <c r="I21" s="104">
        <v>5</v>
      </c>
      <c r="J21" s="37"/>
    </row>
    <row r="22" spans="1:10" x14ac:dyDescent="0.25">
      <c r="A22" s="83"/>
      <c r="B22" s="13" t="s">
        <v>30</v>
      </c>
      <c r="C22" s="14" t="s">
        <v>25</v>
      </c>
      <c r="D22" s="30">
        <v>558</v>
      </c>
      <c r="E22" s="30">
        <v>219072093</v>
      </c>
      <c r="F22" s="30">
        <f t="shared" si="0"/>
        <v>392602.31720430107</v>
      </c>
      <c r="G22" s="30">
        <v>353842.5</v>
      </c>
      <c r="H22" s="103">
        <v>13</v>
      </c>
      <c r="I22" s="104">
        <v>13</v>
      </c>
      <c r="J22" s="37"/>
    </row>
    <row r="23" spans="1:10" x14ac:dyDescent="0.25">
      <c r="A23" s="83"/>
      <c r="B23" s="13" t="s">
        <v>31</v>
      </c>
      <c r="C23" s="14" t="s">
        <v>16</v>
      </c>
      <c r="D23" s="30">
        <v>66</v>
      </c>
      <c r="E23" s="30">
        <v>25775275</v>
      </c>
      <c r="F23" s="30">
        <f t="shared" si="0"/>
        <v>390534.46969696973</v>
      </c>
      <c r="G23" s="30">
        <v>428795</v>
      </c>
      <c r="H23" s="103">
        <v>14</v>
      </c>
      <c r="I23" s="104">
        <v>11</v>
      </c>
      <c r="J23" s="37"/>
    </row>
    <row r="24" spans="1:10" x14ac:dyDescent="0.25">
      <c r="A24" s="83"/>
      <c r="B24" s="13" t="s">
        <v>32</v>
      </c>
      <c r="C24" s="14" t="s">
        <v>14</v>
      </c>
      <c r="D24" s="30">
        <v>6</v>
      </c>
      <c r="E24" s="30">
        <v>1498861</v>
      </c>
      <c r="F24" s="30">
        <f t="shared" si="0"/>
        <v>249810.16666666666</v>
      </c>
      <c r="G24" s="30">
        <v>259143</v>
      </c>
      <c r="H24" s="103">
        <v>20</v>
      </c>
      <c r="I24" s="104">
        <v>19</v>
      </c>
      <c r="J24" s="37"/>
    </row>
    <row r="25" spans="1:10" x14ac:dyDescent="0.25">
      <c r="A25" s="83"/>
      <c r="B25" s="13" t="s">
        <v>33</v>
      </c>
      <c r="C25" s="14" t="s">
        <v>25</v>
      </c>
      <c r="D25" s="30">
        <v>121</v>
      </c>
      <c r="E25" s="30">
        <v>70707806</v>
      </c>
      <c r="F25" s="30">
        <f t="shared" si="0"/>
        <v>584362.03305785125</v>
      </c>
      <c r="G25" s="30">
        <v>511104</v>
      </c>
      <c r="H25" s="103">
        <v>7</v>
      </c>
      <c r="I25" s="104">
        <v>6</v>
      </c>
      <c r="J25" s="37"/>
    </row>
    <row r="26" spans="1:10" x14ac:dyDescent="0.25">
      <c r="A26" s="83"/>
      <c r="B26" s="13" t="s">
        <v>34</v>
      </c>
      <c r="C26" s="14" t="s">
        <v>16</v>
      </c>
      <c r="D26" s="30">
        <v>41</v>
      </c>
      <c r="E26" s="30">
        <v>14919587</v>
      </c>
      <c r="F26" s="30">
        <f t="shared" si="0"/>
        <v>363892.36585365853</v>
      </c>
      <c r="G26" s="30">
        <v>275000</v>
      </c>
      <c r="H26" s="103">
        <v>15</v>
      </c>
      <c r="I26" s="104">
        <v>18</v>
      </c>
      <c r="J26" s="37"/>
    </row>
    <row r="27" spans="1:10" x14ac:dyDescent="0.25">
      <c r="A27" s="83"/>
      <c r="B27" s="13" t="s">
        <v>35</v>
      </c>
      <c r="C27" s="14" t="s">
        <v>16</v>
      </c>
      <c r="D27" s="30">
        <v>56</v>
      </c>
      <c r="E27" s="30">
        <v>34870162</v>
      </c>
      <c r="F27" s="30">
        <f t="shared" si="0"/>
        <v>622681.46428571432</v>
      </c>
      <c r="G27" s="30">
        <v>460000</v>
      </c>
      <c r="H27" s="103">
        <v>6</v>
      </c>
      <c r="I27" s="104">
        <v>8</v>
      </c>
      <c r="J27" s="37"/>
    </row>
    <row r="28" spans="1:10" x14ac:dyDescent="0.25">
      <c r="A28" s="83"/>
      <c r="B28" s="13" t="s">
        <v>0</v>
      </c>
      <c r="C28" s="14" t="s">
        <v>16</v>
      </c>
      <c r="D28" s="30">
        <v>20</v>
      </c>
      <c r="E28" s="30">
        <v>6712798</v>
      </c>
      <c r="F28" s="30">
        <f t="shared" si="0"/>
        <v>335639.9</v>
      </c>
      <c r="G28" s="30">
        <v>329310</v>
      </c>
      <c r="H28" s="103">
        <v>17</v>
      </c>
      <c r="I28" s="104">
        <v>15</v>
      </c>
      <c r="J28" s="37"/>
    </row>
    <row r="29" spans="1:10" x14ac:dyDescent="0.25">
      <c r="A29" s="83"/>
      <c r="B29" s="14"/>
      <c r="C29" s="14"/>
      <c r="D29" s="36"/>
      <c r="E29" s="36"/>
      <c r="F29" s="36"/>
      <c r="G29" s="84"/>
      <c r="H29" s="14"/>
      <c r="I29" s="14"/>
      <c r="J29" s="37"/>
    </row>
    <row r="30" spans="1:10" x14ac:dyDescent="0.25">
      <c r="A30" s="83"/>
      <c r="B30" s="99" t="s">
        <v>36</v>
      </c>
      <c r="C30" s="87"/>
      <c r="D30" s="67">
        <f>SUM(D8:D28)</f>
        <v>2488</v>
      </c>
      <c r="E30" s="68">
        <f>SUM(E8:E28)</f>
        <v>1275418691</v>
      </c>
      <c r="F30" s="68">
        <f>E30/D30</f>
        <v>512628.09123794211</v>
      </c>
      <c r="G30" s="68">
        <v>403785</v>
      </c>
      <c r="H30" s="31"/>
      <c r="I30" s="14"/>
      <c r="J30" s="37"/>
    </row>
    <row r="31" spans="1:10" x14ac:dyDescent="0.25">
      <c r="A31" s="83"/>
      <c r="B31" s="36"/>
      <c r="C31" s="36"/>
      <c r="D31" s="36"/>
      <c r="E31" s="36"/>
      <c r="F31" s="36"/>
      <c r="G31" s="36"/>
      <c r="H31" s="36"/>
      <c r="I31" s="36"/>
      <c r="J31" s="37"/>
    </row>
    <row r="32" spans="1:10" x14ac:dyDescent="0.25">
      <c r="A32" s="100"/>
      <c r="B32" s="101"/>
      <c r="C32" s="101"/>
      <c r="D32" s="101"/>
      <c r="E32" s="101"/>
      <c r="F32" s="101"/>
      <c r="G32" s="101"/>
      <c r="H32" s="101"/>
      <c r="I32" s="101"/>
      <c r="J32" s="10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M27" sqref="M27"/>
    </sheetView>
  </sheetViews>
  <sheetFormatPr defaultRowHeight="15" x14ac:dyDescent="0.25"/>
  <cols>
    <col min="1" max="1" width="4.28515625" customWidth="1"/>
    <col min="2" max="2" width="20" customWidth="1"/>
    <col min="3" max="3" width="16.28515625" customWidth="1"/>
    <col min="5" max="5" width="17" customWidth="1"/>
    <col min="6" max="7" width="13.85546875" customWidth="1"/>
  </cols>
  <sheetData>
    <row r="1" spans="1:10" ht="15.75" x14ac:dyDescent="0.25">
      <c r="A1" s="70"/>
      <c r="B1" s="71" t="s">
        <v>2</v>
      </c>
      <c r="C1" s="72"/>
      <c r="D1" s="72"/>
      <c r="E1" s="72"/>
      <c r="F1" s="72"/>
      <c r="G1" s="72"/>
      <c r="H1" s="72"/>
      <c r="I1" s="72"/>
      <c r="J1" s="73"/>
    </row>
    <row r="2" spans="1:10" x14ac:dyDescent="0.25">
      <c r="A2" s="74"/>
      <c r="B2" s="75" t="s">
        <v>52</v>
      </c>
      <c r="C2" s="76"/>
      <c r="D2" s="77"/>
      <c r="E2" s="76"/>
      <c r="F2" s="76"/>
      <c r="G2" s="76"/>
      <c r="H2" s="76"/>
      <c r="I2" s="76"/>
      <c r="J2" s="78"/>
    </row>
    <row r="3" spans="1:10" x14ac:dyDescent="0.25">
      <c r="A3" s="79"/>
      <c r="B3" s="80" t="s">
        <v>3</v>
      </c>
      <c r="C3" s="81"/>
      <c r="D3" s="81"/>
      <c r="E3" s="81"/>
      <c r="F3" s="81"/>
      <c r="G3" s="81"/>
      <c r="H3" s="81"/>
      <c r="I3" s="81"/>
      <c r="J3" s="82"/>
    </row>
    <row r="4" spans="1:10" x14ac:dyDescent="0.25">
      <c r="A4" s="83"/>
      <c r="B4" s="84"/>
      <c r="C4" s="84"/>
      <c r="D4" s="85"/>
      <c r="E4" s="85"/>
      <c r="F4" s="85"/>
      <c r="G4" s="85"/>
      <c r="H4" s="86" t="s">
        <v>4</v>
      </c>
      <c r="I4" s="86" t="s">
        <v>5</v>
      </c>
      <c r="J4" s="37"/>
    </row>
    <row r="5" spans="1:10" x14ac:dyDescent="0.25">
      <c r="A5" s="83"/>
      <c r="B5" s="87"/>
      <c r="C5" s="87"/>
      <c r="D5" s="86" t="s">
        <v>6</v>
      </c>
      <c r="E5" s="86" t="s">
        <v>7</v>
      </c>
      <c r="F5" s="86" t="s">
        <v>4</v>
      </c>
      <c r="G5" s="86" t="s">
        <v>5</v>
      </c>
      <c r="H5" s="86" t="s">
        <v>8</v>
      </c>
      <c r="I5" s="86" t="s">
        <v>8</v>
      </c>
      <c r="J5" s="37"/>
    </row>
    <row r="6" spans="1:10" ht="15.75" thickBot="1" x14ac:dyDescent="0.3">
      <c r="A6" s="49"/>
      <c r="B6" s="26" t="s">
        <v>9</v>
      </c>
      <c r="C6" s="26" t="s">
        <v>10</v>
      </c>
      <c r="D6" s="27" t="s">
        <v>11</v>
      </c>
      <c r="E6" s="27" t="s">
        <v>1</v>
      </c>
      <c r="F6" s="27" t="s">
        <v>8</v>
      </c>
      <c r="G6" s="27" t="s">
        <v>8</v>
      </c>
      <c r="H6" s="27" t="s">
        <v>12</v>
      </c>
      <c r="I6" s="27" t="s">
        <v>12</v>
      </c>
      <c r="J6" s="51"/>
    </row>
    <row r="7" spans="1:10" ht="15.75" thickTop="1" x14ac:dyDescent="0.25">
      <c r="A7" s="83"/>
      <c r="B7" s="13" t="s">
        <v>13</v>
      </c>
      <c r="C7" s="14" t="s">
        <v>14</v>
      </c>
      <c r="D7" s="20">
        <v>69</v>
      </c>
      <c r="E7" s="31">
        <v>36056041</v>
      </c>
      <c r="F7" s="31">
        <f t="shared" ref="F7:F27" si="0">E7/D7</f>
        <v>522551.31884057971</v>
      </c>
      <c r="G7" s="105">
        <v>410000</v>
      </c>
      <c r="H7" s="103">
        <v>12</v>
      </c>
      <c r="I7" s="103">
        <v>17</v>
      </c>
      <c r="J7" s="37"/>
    </row>
    <row r="8" spans="1:10" x14ac:dyDescent="0.25">
      <c r="A8" s="83"/>
      <c r="B8" s="13" t="s">
        <v>15</v>
      </c>
      <c r="C8" s="14" t="s">
        <v>16</v>
      </c>
      <c r="D8" s="20">
        <v>118</v>
      </c>
      <c r="E8" s="30">
        <v>87083801</v>
      </c>
      <c r="F8" s="30">
        <f t="shared" si="0"/>
        <v>737998.31355932204</v>
      </c>
      <c r="G8" s="13">
        <v>645750</v>
      </c>
      <c r="H8" s="103">
        <v>2</v>
      </c>
      <c r="I8" s="103">
        <v>3</v>
      </c>
      <c r="J8" s="37"/>
    </row>
    <row r="9" spans="1:10" x14ac:dyDescent="0.25">
      <c r="A9" s="83"/>
      <c r="B9" s="13" t="s">
        <v>17</v>
      </c>
      <c r="C9" s="14" t="s">
        <v>14</v>
      </c>
      <c r="D9" s="20">
        <v>101</v>
      </c>
      <c r="E9" s="30">
        <v>39862001</v>
      </c>
      <c r="F9" s="30">
        <f t="shared" si="0"/>
        <v>394673.27722772275</v>
      </c>
      <c r="G9" s="13">
        <v>348586</v>
      </c>
      <c r="H9" s="103">
        <v>15</v>
      </c>
      <c r="I9" s="103">
        <v>15</v>
      </c>
      <c r="J9" s="37"/>
    </row>
    <row r="10" spans="1:10" x14ac:dyDescent="0.25">
      <c r="A10" s="83"/>
      <c r="B10" s="13" t="s">
        <v>18</v>
      </c>
      <c r="C10" s="14" t="s">
        <v>14</v>
      </c>
      <c r="D10" s="20">
        <v>76</v>
      </c>
      <c r="E10" s="30">
        <v>22063634</v>
      </c>
      <c r="F10" s="30">
        <f t="shared" si="0"/>
        <v>290310.9736842105</v>
      </c>
      <c r="G10" s="30">
        <v>262504.5</v>
      </c>
      <c r="H10" s="103">
        <v>18</v>
      </c>
      <c r="I10" s="103">
        <v>18</v>
      </c>
      <c r="J10" s="37"/>
    </row>
    <row r="11" spans="1:10" x14ac:dyDescent="0.25">
      <c r="A11" s="83"/>
      <c r="B11" s="13" t="s">
        <v>19</v>
      </c>
      <c r="C11" s="14" t="s">
        <v>14</v>
      </c>
      <c r="D11" s="20">
        <v>149</v>
      </c>
      <c r="E11" s="30">
        <v>84919752</v>
      </c>
      <c r="F11" s="30">
        <f t="shared" si="0"/>
        <v>569931.22147651005</v>
      </c>
      <c r="G11" s="30">
        <v>485000</v>
      </c>
      <c r="H11" s="103">
        <v>8</v>
      </c>
      <c r="I11" s="103">
        <v>6</v>
      </c>
      <c r="J11" s="37"/>
    </row>
    <row r="12" spans="1:10" x14ac:dyDescent="0.25">
      <c r="A12" s="83"/>
      <c r="B12" s="13" t="s">
        <v>20</v>
      </c>
      <c r="C12" s="14" t="s">
        <v>14</v>
      </c>
      <c r="D12" s="20">
        <v>20</v>
      </c>
      <c r="E12" s="30">
        <v>4196982</v>
      </c>
      <c r="F12" s="30">
        <f t="shared" si="0"/>
        <v>209849.1</v>
      </c>
      <c r="G12" s="30">
        <v>202963</v>
      </c>
      <c r="H12" s="103">
        <v>21</v>
      </c>
      <c r="I12" s="103">
        <v>21</v>
      </c>
      <c r="J12" s="37"/>
    </row>
    <row r="13" spans="1:10" x14ac:dyDescent="0.25">
      <c r="A13" s="83"/>
      <c r="B13" s="13" t="s">
        <v>21</v>
      </c>
      <c r="C13" s="14" t="s">
        <v>16</v>
      </c>
      <c r="D13" s="20">
        <v>60</v>
      </c>
      <c r="E13" s="30">
        <v>42759079</v>
      </c>
      <c r="F13" s="30">
        <f t="shared" si="0"/>
        <v>712651.31666666665</v>
      </c>
      <c r="G13" s="30">
        <v>679752</v>
      </c>
      <c r="H13" s="103">
        <v>1</v>
      </c>
      <c r="I13" s="103">
        <v>4</v>
      </c>
      <c r="J13" s="37"/>
    </row>
    <row r="14" spans="1:10" x14ac:dyDescent="0.25">
      <c r="A14" s="83"/>
      <c r="B14" s="13" t="s">
        <v>22</v>
      </c>
      <c r="C14" s="14" t="s">
        <v>14</v>
      </c>
      <c r="D14" s="20">
        <v>124</v>
      </c>
      <c r="E14" s="30">
        <v>35662373</v>
      </c>
      <c r="F14" s="30">
        <f t="shared" si="0"/>
        <v>287599.78225806454</v>
      </c>
      <c r="G14" s="30">
        <v>272620</v>
      </c>
      <c r="H14" s="103">
        <v>19</v>
      </c>
      <c r="I14" s="103">
        <v>16</v>
      </c>
      <c r="J14" s="37"/>
    </row>
    <row r="15" spans="1:10" x14ac:dyDescent="0.25">
      <c r="A15" s="83"/>
      <c r="B15" s="13" t="s">
        <v>23</v>
      </c>
      <c r="C15" s="14" t="s">
        <v>16</v>
      </c>
      <c r="D15" s="20">
        <v>111</v>
      </c>
      <c r="E15" s="30">
        <v>93315924</v>
      </c>
      <c r="F15" s="30">
        <f t="shared" si="0"/>
        <v>840684</v>
      </c>
      <c r="G15" s="30">
        <v>786995</v>
      </c>
      <c r="H15" s="103">
        <v>3</v>
      </c>
      <c r="I15" s="103">
        <v>1</v>
      </c>
      <c r="J15" s="37"/>
    </row>
    <row r="16" spans="1:10" x14ac:dyDescent="0.25">
      <c r="A16" s="83"/>
      <c r="B16" s="13" t="s">
        <v>24</v>
      </c>
      <c r="C16" s="14" t="s">
        <v>25</v>
      </c>
      <c r="D16" s="20">
        <v>22</v>
      </c>
      <c r="E16" s="30">
        <v>12862559</v>
      </c>
      <c r="F16" s="30">
        <f t="shared" si="0"/>
        <v>584661.77272727271</v>
      </c>
      <c r="G16" s="30">
        <v>615306</v>
      </c>
      <c r="H16" s="103">
        <v>9</v>
      </c>
      <c r="I16" s="103">
        <v>5</v>
      </c>
      <c r="J16" s="37"/>
    </row>
    <row r="17" spans="1:10" x14ac:dyDescent="0.25">
      <c r="A17" s="83"/>
      <c r="B17" s="13" t="s">
        <v>26</v>
      </c>
      <c r="C17" s="14" t="s">
        <v>25</v>
      </c>
      <c r="D17" s="20">
        <v>36</v>
      </c>
      <c r="E17" s="30">
        <v>17547597</v>
      </c>
      <c r="F17" s="30">
        <f t="shared" si="0"/>
        <v>487433.25</v>
      </c>
      <c r="G17" s="30">
        <v>288530</v>
      </c>
      <c r="H17" s="103">
        <v>10</v>
      </c>
      <c r="I17" s="103">
        <v>13</v>
      </c>
      <c r="J17" s="37"/>
    </row>
    <row r="18" spans="1:10" x14ac:dyDescent="0.25">
      <c r="A18" s="83"/>
      <c r="B18" s="13" t="s">
        <v>27</v>
      </c>
      <c r="C18" s="14" t="s">
        <v>25</v>
      </c>
      <c r="D18" s="20">
        <v>254</v>
      </c>
      <c r="E18" s="30">
        <v>123476811</v>
      </c>
      <c r="F18" s="30">
        <f t="shared" si="0"/>
        <v>486129.17716535431</v>
      </c>
      <c r="G18" s="30">
        <v>472450</v>
      </c>
      <c r="H18" s="103">
        <v>13</v>
      </c>
      <c r="I18" s="103">
        <v>9</v>
      </c>
      <c r="J18" s="37"/>
    </row>
    <row r="19" spans="1:10" x14ac:dyDescent="0.25">
      <c r="A19" s="83"/>
      <c r="B19" s="13" t="s">
        <v>28</v>
      </c>
      <c r="C19" s="14" t="s">
        <v>25</v>
      </c>
      <c r="D19" s="20">
        <v>276</v>
      </c>
      <c r="E19" s="30">
        <v>146716068</v>
      </c>
      <c r="F19" s="30">
        <f t="shared" si="0"/>
        <v>531579.95652173914</v>
      </c>
      <c r="G19" s="30">
        <v>435747.5</v>
      </c>
      <c r="H19" s="103">
        <v>7</v>
      </c>
      <c r="I19" s="103">
        <v>11</v>
      </c>
      <c r="J19" s="37"/>
    </row>
    <row r="20" spans="1:10" x14ac:dyDescent="0.25">
      <c r="A20" s="83"/>
      <c r="B20" s="13" t="s">
        <v>29</v>
      </c>
      <c r="C20" s="14" t="s">
        <v>16</v>
      </c>
      <c r="D20" s="20">
        <v>88</v>
      </c>
      <c r="E20" s="30">
        <v>58031023</v>
      </c>
      <c r="F20" s="30">
        <f t="shared" si="0"/>
        <v>659443.44318181823</v>
      </c>
      <c r="G20" s="30">
        <v>602969.5</v>
      </c>
      <c r="H20" s="103">
        <v>5</v>
      </c>
      <c r="I20" s="103">
        <v>8</v>
      </c>
      <c r="J20" s="37"/>
    </row>
    <row r="21" spans="1:10" x14ac:dyDescent="0.25">
      <c r="A21" s="83"/>
      <c r="B21" s="13" t="s">
        <v>30</v>
      </c>
      <c r="C21" s="14" t="s">
        <v>25</v>
      </c>
      <c r="D21" s="20">
        <v>591</v>
      </c>
      <c r="E21" s="30">
        <v>212928944</v>
      </c>
      <c r="F21" s="30">
        <f t="shared" si="0"/>
        <v>360285.86125211505</v>
      </c>
      <c r="G21" s="30">
        <v>330000</v>
      </c>
      <c r="H21" s="103">
        <v>14</v>
      </c>
      <c r="I21" s="103">
        <v>14</v>
      </c>
      <c r="J21" s="37"/>
    </row>
    <row r="22" spans="1:10" x14ac:dyDescent="0.25">
      <c r="A22" s="83"/>
      <c r="B22" s="13" t="s">
        <v>31</v>
      </c>
      <c r="C22" s="14" t="s">
        <v>16</v>
      </c>
      <c r="D22" s="20">
        <v>46</v>
      </c>
      <c r="E22" s="30">
        <v>20763231</v>
      </c>
      <c r="F22" s="30">
        <f t="shared" si="0"/>
        <v>451374.58695652173</v>
      </c>
      <c r="G22" s="30">
        <v>433539.5</v>
      </c>
      <c r="H22" s="103">
        <v>16</v>
      </c>
      <c r="I22" s="103">
        <v>12</v>
      </c>
      <c r="J22" s="37"/>
    </row>
    <row r="23" spans="1:10" x14ac:dyDescent="0.25">
      <c r="A23" s="83"/>
      <c r="B23" s="13" t="s">
        <v>32</v>
      </c>
      <c r="C23" s="14" t="s">
        <v>14</v>
      </c>
      <c r="D23" s="20">
        <v>1</v>
      </c>
      <c r="E23" s="30">
        <v>189900</v>
      </c>
      <c r="F23" s="30">
        <f t="shared" si="0"/>
        <v>189900</v>
      </c>
      <c r="G23" s="30">
        <v>189900</v>
      </c>
      <c r="H23" s="103">
        <v>20</v>
      </c>
      <c r="I23" s="103">
        <v>19</v>
      </c>
      <c r="J23" s="37"/>
    </row>
    <row r="24" spans="1:10" x14ac:dyDescent="0.25">
      <c r="A24" s="83"/>
      <c r="B24" s="13" t="s">
        <v>33</v>
      </c>
      <c r="C24" s="14" t="s">
        <v>25</v>
      </c>
      <c r="D24" s="20">
        <v>122</v>
      </c>
      <c r="E24" s="30">
        <v>72157181</v>
      </c>
      <c r="F24" s="30">
        <f t="shared" si="0"/>
        <v>591452.30327868857</v>
      </c>
      <c r="G24" s="30">
        <v>586798.5</v>
      </c>
      <c r="H24" s="103">
        <v>4</v>
      </c>
      <c r="I24" s="103">
        <v>2</v>
      </c>
      <c r="J24" s="37"/>
    </row>
    <row r="25" spans="1:10" x14ac:dyDescent="0.25">
      <c r="A25" s="83"/>
      <c r="B25" s="13" t="s">
        <v>34</v>
      </c>
      <c r="C25" s="14" t="s">
        <v>16</v>
      </c>
      <c r="D25" s="20">
        <v>25</v>
      </c>
      <c r="E25" s="30">
        <v>9406807</v>
      </c>
      <c r="F25" s="30">
        <f t="shared" si="0"/>
        <v>376272.28</v>
      </c>
      <c r="G25" s="30">
        <v>330000</v>
      </c>
      <c r="H25" s="103">
        <v>11</v>
      </c>
      <c r="I25" s="103">
        <v>10</v>
      </c>
      <c r="J25" s="37"/>
    </row>
    <row r="26" spans="1:10" x14ac:dyDescent="0.25">
      <c r="A26" s="83"/>
      <c r="B26" s="13" t="s">
        <v>35</v>
      </c>
      <c r="C26" s="14" t="s">
        <v>16</v>
      </c>
      <c r="D26" s="20">
        <v>61</v>
      </c>
      <c r="E26" s="30">
        <v>35517146</v>
      </c>
      <c r="F26" s="30">
        <f t="shared" si="0"/>
        <v>582248.29508196726</v>
      </c>
      <c r="G26" s="30">
        <v>500000</v>
      </c>
      <c r="H26" s="103">
        <v>6</v>
      </c>
      <c r="I26" s="103">
        <v>7</v>
      </c>
      <c r="J26" s="37"/>
    </row>
    <row r="27" spans="1:10" x14ac:dyDescent="0.25">
      <c r="A27" s="83"/>
      <c r="B27" s="13" t="s">
        <v>0</v>
      </c>
      <c r="C27" s="14" t="s">
        <v>16</v>
      </c>
      <c r="D27" s="20">
        <v>25</v>
      </c>
      <c r="E27" s="30">
        <v>8158239</v>
      </c>
      <c r="F27" s="30">
        <f t="shared" si="0"/>
        <v>326329.56</v>
      </c>
      <c r="G27" s="30">
        <v>325670</v>
      </c>
      <c r="H27" s="103">
        <v>17</v>
      </c>
      <c r="I27" s="103">
        <v>20</v>
      </c>
      <c r="J27" s="37"/>
    </row>
    <row r="28" spans="1:10" x14ac:dyDescent="0.25">
      <c r="A28" s="83"/>
      <c r="B28" s="14"/>
      <c r="C28" s="14"/>
      <c r="D28" s="36"/>
      <c r="E28" s="36"/>
      <c r="F28" s="30"/>
      <c r="G28" s="36"/>
      <c r="H28" s="14"/>
      <c r="I28" s="14"/>
      <c r="J28" s="37"/>
    </row>
    <row r="29" spans="1:10" x14ac:dyDescent="0.25">
      <c r="A29" s="83"/>
      <c r="B29" s="99" t="s">
        <v>36</v>
      </c>
      <c r="C29" s="87"/>
      <c r="D29" s="67">
        <f>SUM(D7:D27)</f>
        <v>2375</v>
      </c>
      <c r="E29" s="68">
        <f>SUM(E7:E27)</f>
        <v>1163675093</v>
      </c>
      <c r="F29" s="68">
        <f>E29/D29</f>
        <v>489968.4602105263</v>
      </c>
      <c r="G29" s="68">
        <v>396874</v>
      </c>
      <c r="H29" s="36"/>
      <c r="I29" s="14"/>
      <c r="J29" s="37"/>
    </row>
    <row r="30" spans="1:10" x14ac:dyDescent="0.25">
      <c r="A30" s="83"/>
      <c r="B30" s="36"/>
      <c r="C30" s="36"/>
      <c r="D30" s="36"/>
      <c r="E30" s="36"/>
      <c r="F30" s="36"/>
      <c r="G30" s="36"/>
      <c r="H30" s="36"/>
      <c r="I30" s="36"/>
      <c r="J30" s="37"/>
    </row>
    <row r="31" spans="1:10" x14ac:dyDescent="0.25">
      <c r="A31" s="100"/>
      <c r="B31" s="101"/>
      <c r="C31" s="101"/>
      <c r="D31" s="101"/>
      <c r="E31" s="101"/>
      <c r="F31" s="101"/>
      <c r="G31" s="101"/>
      <c r="H31" s="101"/>
      <c r="I31" s="101"/>
      <c r="J31" s="10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I32" sqref="I32"/>
    </sheetView>
  </sheetViews>
  <sheetFormatPr defaultRowHeight="15" x14ac:dyDescent="0.25"/>
  <cols>
    <col min="1" max="1" width="3.28515625" style="3" customWidth="1"/>
    <col min="2" max="2" width="16.42578125" customWidth="1"/>
    <col min="4" max="4" width="15" customWidth="1"/>
    <col min="5" max="5" width="14.5703125" customWidth="1"/>
    <col min="6" max="6" width="14.28515625" customWidth="1"/>
    <col min="7" max="7" width="13.7109375" customWidth="1"/>
    <col min="8" max="8" width="12.42578125" style="8" customWidth="1"/>
    <col min="9" max="9" width="13.5703125" style="8" customWidth="1"/>
  </cols>
  <sheetData>
    <row r="1" spans="1:11" ht="15.75" x14ac:dyDescent="0.25">
      <c r="A1" s="70"/>
      <c r="B1" s="71" t="s">
        <v>2</v>
      </c>
      <c r="C1" s="72"/>
      <c r="D1" s="72"/>
      <c r="E1" s="72"/>
      <c r="F1" s="72"/>
      <c r="G1" s="72"/>
      <c r="H1" s="72"/>
      <c r="I1" s="72"/>
      <c r="J1" s="106"/>
      <c r="K1" s="3"/>
    </row>
    <row r="2" spans="1:11" x14ac:dyDescent="0.25">
      <c r="A2" s="74"/>
      <c r="B2" s="75" t="s">
        <v>53</v>
      </c>
      <c r="C2" s="76"/>
      <c r="D2" s="77"/>
      <c r="E2" s="76"/>
      <c r="F2" s="76"/>
      <c r="G2" s="76"/>
      <c r="H2" s="76"/>
      <c r="I2" s="76"/>
      <c r="J2" s="78"/>
      <c r="K2" s="3"/>
    </row>
    <row r="3" spans="1:11" x14ac:dyDescent="0.25">
      <c r="A3" s="79"/>
      <c r="B3" s="80" t="s">
        <v>3</v>
      </c>
      <c r="C3" s="81"/>
      <c r="D3" s="81"/>
      <c r="E3" s="81"/>
      <c r="F3" s="81"/>
      <c r="G3" s="81"/>
      <c r="H3" s="81"/>
      <c r="I3" s="81"/>
      <c r="J3" s="82"/>
      <c r="K3" s="3"/>
    </row>
    <row r="4" spans="1:11" x14ac:dyDescent="0.25">
      <c r="A4" s="83"/>
      <c r="B4" s="84"/>
      <c r="C4" s="84"/>
      <c r="D4" s="85"/>
      <c r="E4" s="85"/>
      <c r="F4" s="85"/>
      <c r="G4" s="85"/>
      <c r="H4" s="86" t="s">
        <v>4</v>
      </c>
      <c r="I4" s="86" t="s">
        <v>5</v>
      </c>
      <c r="J4" s="37"/>
      <c r="K4" s="3"/>
    </row>
    <row r="5" spans="1:11" x14ac:dyDescent="0.25">
      <c r="A5" s="83"/>
      <c r="B5" s="87"/>
      <c r="C5" s="87"/>
      <c r="D5" s="86" t="s">
        <v>6</v>
      </c>
      <c r="E5" s="86" t="s">
        <v>7</v>
      </c>
      <c r="F5" s="86" t="s">
        <v>4</v>
      </c>
      <c r="G5" s="86" t="s">
        <v>5</v>
      </c>
      <c r="H5" s="86" t="s">
        <v>8</v>
      </c>
      <c r="I5" s="86" t="s">
        <v>8</v>
      </c>
      <c r="J5" s="37"/>
      <c r="K5" s="3"/>
    </row>
    <row r="6" spans="1:11" ht="15.75" thickBot="1" x14ac:dyDescent="0.3">
      <c r="A6" s="49"/>
      <c r="B6" s="26"/>
      <c r="C6" s="26" t="s">
        <v>10</v>
      </c>
      <c r="D6" s="27" t="s">
        <v>11</v>
      </c>
      <c r="E6" s="27" t="s">
        <v>1</v>
      </c>
      <c r="F6" s="27" t="s">
        <v>8</v>
      </c>
      <c r="G6" s="27" t="s">
        <v>8</v>
      </c>
      <c r="H6" s="27" t="s">
        <v>12</v>
      </c>
      <c r="I6" s="27" t="s">
        <v>12</v>
      </c>
      <c r="J6" s="51"/>
      <c r="K6" s="3"/>
    </row>
    <row r="7" spans="1:11" ht="15.75" thickTop="1" x14ac:dyDescent="0.25">
      <c r="A7" s="83"/>
      <c r="B7" s="13" t="s">
        <v>13</v>
      </c>
      <c r="C7" s="14" t="s">
        <v>14</v>
      </c>
      <c r="D7" s="30">
        <v>92</v>
      </c>
      <c r="E7" s="30">
        <v>45105101</v>
      </c>
      <c r="F7" s="31">
        <f t="shared" ref="F7:F27" si="0">E7/D7</f>
        <v>490272.83695652173</v>
      </c>
      <c r="G7" s="31">
        <v>305867.5</v>
      </c>
      <c r="H7" s="103">
        <v>12</v>
      </c>
      <c r="I7" s="103">
        <v>17</v>
      </c>
      <c r="J7" s="37"/>
      <c r="K7" s="3"/>
    </row>
    <row r="8" spans="1:11" x14ac:dyDescent="0.25">
      <c r="A8" s="83"/>
      <c r="B8" s="13" t="s">
        <v>15</v>
      </c>
      <c r="C8" s="14" t="s">
        <v>16</v>
      </c>
      <c r="D8" s="30">
        <v>185</v>
      </c>
      <c r="E8" s="30">
        <v>130756457</v>
      </c>
      <c r="F8" s="30">
        <f t="shared" si="0"/>
        <v>706791.65945945948</v>
      </c>
      <c r="G8" s="30">
        <v>525000</v>
      </c>
      <c r="H8" s="103">
        <v>3</v>
      </c>
      <c r="I8" s="103">
        <v>7</v>
      </c>
      <c r="J8" s="37"/>
      <c r="K8" s="3"/>
    </row>
    <row r="9" spans="1:11" x14ac:dyDescent="0.25">
      <c r="A9" s="83"/>
      <c r="B9" s="13" t="s">
        <v>17</v>
      </c>
      <c r="C9" s="14" t="s">
        <v>14</v>
      </c>
      <c r="D9" s="30">
        <v>146</v>
      </c>
      <c r="E9" s="30">
        <v>57534798</v>
      </c>
      <c r="F9" s="30">
        <f t="shared" si="0"/>
        <v>394073.9589041096</v>
      </c>
      <c r="G9" s="30">
        <v>372676.5</v>
      </c>
      <c r="H9" s="103">
        <v>15</v>
      </c>
      <c r="I9" s="103">
        <v>14</v>
      </c>
      <c r="J9" s="37"/>
      <c r="K9" s="3"/>
    </row>
    <row r="10" spans="1:11" x14ac:dyDescent="0.25">
      <c r="A10" s="83"/>
      <c r="B10" s="13" t="s">
        <v>18</v>
      </c>
      <c r="C10" s="14" t="s">
        <v>14</v>
      </c>
      <c r="D10" s="30">
        <v>83</v>
      </c>
      <c r="E10" s="30">
        <v>25094196</v>
      </c>
      <c r="F10" s="30">
        <f t="shared" si="0"/>
        <v>302339.7108433735</v>
      </c>
      <c r="G10" s="30">
        <v>263190</v>
      </c>
      <c r="H10" s="103">
        <v>19</v>
      </c>
      <c r="I10" s="103">
        <v>19</v>
      </c>
      <c r="J10" s="37"/>
      <c r="K10" s="3"/>
    </row>
    <row r="11" spans="1:11" x14ac:dyDescent="0.25">
      <c r="A11" s="83"/>
      <c r="B11" s="13" t="s">
        <v>19</v>
      </c>
      <c r="C11" s="14" t="s">
        <v>14</v>
      </c>
      <c r="D11" s="30">
        <v>106</v>
      </c>
      <c r="E11" s="30">
        <v>61820213</v>
      </c>
      <c r="F11" s="30">
        <f t="shared" si="0"/>
        <v>583209.55660377361</v>
      </c>
      <c r="G11" s="30">
        <v>482500</v>
      </c>
      <c r="H11" s="103">
        <v>7</v>
      </c>
      <c r="I11" s="103">
        <v>8</v>
      </c>
      <c r="J11" s="37"/>
      <c r="K11" s="3"/>
    </row>
    <row r="12" spans="1:11" x14ac:dyDescent="0.25">
      <c r="A12" s="83"/>
      <c r="B12" s="13" t="s">
        <v>20</v>
      </c>
      <c r="C12" s="14" t="s">
        <v>14</v>
      </c>
      <c r="D12" s="30">
        <v>11</v>
      </c>
      <c r="E12" s="30">
        <v>2303202</v>
      </c>
      <c r="F12" s="30">
        <f t="shared" si="0"/>
        <v>209382</v>
      </c>
      <c r="G12" s="30">
        <v>190000</v>
      </c>
      <c r="H12" s="103">
        <v>21</v>
      </c>
      <c r="I12" s="103">
        <v>21</v>
      </c>
      <c r="J12" s="37"/>
      <c r="K12" s="3"/>
    </row>
    <row r="13" spans="1:11" x14ac:dyDescent="0.25">
      <c r="A13" s="83"/>
      <c r="B13" s="13" t="s">
        <v>21</v>
      </c>
      <c r="C13" s="14" t="s">
        <v>16</v>
      </c>
      <c r="D13" s="30">
        <v>52</v>
      </c>
      <c r="E13" s="30">
        <v>46008665</v>
      </c>
      <c r="F13" s="30">
        <f t="shared" si="0"/>
        <v>884782.01923076925</v>
      </c>
      <c r="G13" s="30">
        <v>701662.5</v>
      </c>
      <c r="H13" s="103">
        <v>1</v>
      </c>
      <c r="I13" s="103">
        <v>1</v>
      </c>
      <c r="J13" s="37"/>
      <c r="K13" s="3"/>
    </row>
    <row r="14" spans="1:11" x14ac:dyDescent="0.25">
      <c r="A14" s="83"/>
      <c r="B14" s="13" t="s">
        <v>22</v>
      </c>
      <c r="C14" s="14" t="s">
        <v>14</v>
      </c>
      <c r="D14" s="30">
        <v>117</v>
      </c>
      <c r="E14" s="30">
        <v>36016714</v>
      </c>
      <c r="F14" s="30">
        <f t="shared" si="0"/>
        <v>307835.16239316238</v>
      </c>
      <c r="G14" s="30">
        <v>274918</v>
      </c>
      <c r="H14" s="103">
        <v>18</v>
      </c>
      <c r="I14" s="103">
        <v>18</v>
      </c>
      <c r="J14" s="37"/>
      <c r="K14" s="3"/>
    </row>
    <row r="15" spans="1:11" x14ac:dyDescent="0.25">
      <c r="A15" s="83"/>
      <c r="B15" s="13" t="s">
        <v>23</v>
      </c>
      <c r="C15" s="14" t="s">
        <v>16</v>
      </c>
      <c r="D15" s="30">
        <v>61</v>
      </c>
      <c r="E15" s="30">
        <v>48961130</v>
      </c>
      <c r="F15" s="30">
        <f t="shared" si="0"/>
        <v>802641.47540983604</v>
      </c>
      <c r="G15" s="30">
        <v>648995</v>
      </c>
      <c r="H15" s="103">
        <v>2</v>
      </c>
      <c r="I15" s="103">
        <v>4</v>
      </c>
      <c r="J15" s="37"/>
      <c r="K15" s="3"/>
    </row>
    <row r="16" spans="1:11" x14ac:dyDescent="0.25">
      <c r="A16" s="83"/>
      <c r="B16" s="13" t="s">
        <v>24</v>
      </c>
      <c r="C16" s="14" t="s">
        <v>25</v>
      </c>
      <c r="D16" s="30">
        <v>35</v>
      </c>
      <c r="E16" s="30">
        <v>21192398</v>
      </c>
      <c r="F16" s="30">
        <f t="shared" si="0"/>
        <v>605497.08571428573</v>
      </c>
      <c r="G16" s="30">
        <v>607000</v>
      </c>
      <c r="H16" s="103">
        <v>6</v>
      </c>
      <c r="I16" s="103">
        <v>5</v>
      </c>
      <c r="J16" s="37"/>
      <c r="K16" s="3"/>
    </row>
    <row r="17" spans="1:11" x14ac:dyDescent="0.25">
      <c r="A17" s="83"/>
      <c r="B17" s="13" t="s">
        <v>26</v>
      </c>
      <c r="C17" s="14" t="s">
        <v>25</v>
      </c>
      <c r="D17" s="30">
        <v>43</v>
      </c>
      <c r="E17" s="30">
        <v>23576711</v>
      </c>
      <c r="F17" s="30">
        <f t="shared" si="0"/>
        <v>548295.60465116275</v>
      </c>
      <c r="G17" s="30">
        <v>419000</v>
      </c>
      <c r="H17" s="103">
        <v>9</v>
      </c>
      <c r="I17" s="103">
        <v>13</v>
      </c>
      <c r="J17" s="37"/>
      <c r="K17" s="3"/>
    </row>
    <row r="18" spans="1:11" x14ac:dyDescent="0.25">
      <c r="A18" s="83"/>
      <c r="B18" s="13" t="s">
        <v>27</v>
      </c>
      <c r="C18" s="14" t="s">
        <v>25</v>
      </c>
      <c r="D18" s="30">
        <v>254</v>
      </c>
      <c r="E18" s="30">
        <v>124031494</v>
      </c>
      <c r="F18" s="30">
        <f t="shared" si="0"/>
        <v>488312.96850393701</v>
      </c>
      <c r="G18" s="30">
        <v>481805</v>
      </c>
      <c r="H18" s="103">
        <v>13</v>
      </c>
      <c r="I18" s="103">
        <v>9</v>
      </c>
      <c r="J18" s="37"/>
      <c r="K18" s="3"/>
    </row>
    <row r="19" spans="1:11" x14ac:dyDescent="0.25">
      <c r="A19" s="83"/>
      <c r="B19" s="13" t="s">
        <v>28</v>
      </c>
      <c r="C19" s="14" t="s">
        <v>25</v>
      </c>
      <c r="D19" s="30">
        <v>267</v>
      </c>
      <c r="E19" s="30">
        <v>141603538</v>
      </c>
      <c r="F19" s="30">
        <f t="shared" si="0"/>
        <v>530350.32958801498</v>
      </c>
      <c r="G19" s="30">
        <v>434006</v>
      </c>
      <c r="H19" s="103">
        <v>11</v>
      </c>
      <c r="I19" s="103">
        <v>12</v>
      </c>
      <c r="J19" s="37"/>
      <c r="K19" s="3"/>
    </row>
    <row r="20" spans="1:11" x14ac:dyDescent="0.25">
      <c r="A20" s="83"/>
      <c r="B20" s="13" t="s">
        <v>29</v>
      </c>
      <c r="C20" s="14" t="s">
        <v>16</v>
      </c>
      <c r="D20" s="30">
        <v>101</v>
      </c>
      <c r="E20" s="30">
        <v>68234670</v>
      </c>
      <c r="F20" s="30">
        <f t="shared" si="0"/>
        <v>675590.79207920795</v>
      </c>
      <c r="G20" s="30">
        <v>655000</v>
      </c>
      <c r="H20" s="103">
        <v>4</v>
      </c>
      <c r="I20" s="103">
        <v>2</v>
      </c>
      <c r="J20" s="37"/>
      <c r="K20" s="3"/>
    </row>
    <row r="21" spans="1:11" x14ac:dyDescent="0.25">
      <c r="A21" s="83"/>
      <c r="B21" s="13" t="s">
        <v>30</v>
      </c>
      <c r="C21" s="14" t="s">
        <v>25</v>
      </c>
      <c r="D21" s="30">
        <v>544</v>
      </c>
      <c r="E21" s="30">
        <v>211413016</v>
      </c>
      <c r="F21" s="30">
        <f t="shared" si="0"/>
        <v>388626.8676470588</v>
      </c>
      <c r="G21" s="30">
        <v>349950</v>
      </c>
      <c r="H21" s="103">
        <v>16</v>
      </c>
      <c r="I21" s="103">
        <v>16</v>
      </c>
      <c r="J21" s="37"/>
      <c r="K21" s="3"/>
    </row>
    <row r="22" spans="1:11" x14ac:dyDescent="0.25">
      <c r="A22" s="83"/>
      <c r="B22" s="13" t="s">
        <v>31</v>
      </c>
      <c r="C22" s="14" t="s">
        <v>16</v>
      </c>
      <c r="D22" s="30">
        <v>36</v>
      </c>
      <c r="E22" s="30">
        <v>19539378</v>
      </c>
      <c r="F22" s="30">
        <f t="shared" si="0"/>
        <v>542760.5</v>
      </c>
      <c r="G22" s="30">
        <v>464950</v>
      </c>
      <c r="H22" s="103">
        <v>10</v>
      </c>
      <c r="I22" s="103">
        <v>11</v>
      </c>
      <c r="J22" s="37"/>
      <c r="K22" s="3"/>
    </row>
    <row r="23" spans="1:11" x14ac:dyDescent="0.25">
      <c r="A23" s="83"/>
      <c r="B23" s="13" t="s">
        <v>32</v>
      </c>
      <c r="C23" s="14" t="s">
        <v>14</v>
      </c>
      <c r="D23" s="30">
        <v>3</v>
      </c>
      <c r="E23" s="30">
        <v>808868</v>
      </c>
      <c r="F23" s="30">
        <f t="shared" si="0"/>
        <v>269622.66666666669</v>
      </c>
      <c r="G23" s="30">
        <v>262500</v>
      </c>
      <c r="H23" s="103">
        <v>20</v>
      </c>
      <c r="I23" s="103">
        <v>20</v>
      </c>
      <c r="J23" s="37"/>
      <c r="K23" s="3"/>
    </row>
    <row r="24" spans="1:11" x14ac:dyDescent="0.25">
      <c r="A24" s="83"/>
      <c r="B24" s="13" t="s">
        <v>33</v>
      </c>
      <c r="C24" s="14" t="s">
        <v>25</v>
      </c>
      <c r="D24" s="30">
        <v>125</v>
      </c>
      <c r="E24" s="30">
        <v>71386178</v>
      </c>
      <c r="F24" s="30">
        <f t="shared" si="0"/>
        <v>571089.424</v>
      </c>
      <c r="G24" s="30">
        <v>577276</v>
      </c>
      <c r="H24" s="103">
        <v>8</v>
      </c>
      <c r="I24" s="103">
        <v>6</v>
      </c>
      <c r="J24" s="37"/>
      <c r="K24" s="3"/>
    </row>
    <row r="25" spans="1:11" x14ac:dyDescent="0.25">
      <c r="A25" s="83"/>
      <c r="B25" s="13" t="s">
        <v>34</v>
      </c>
      <c r="C25" s="14" t="s">
        <v>16</v>
      </c>
      <c r="D25" s="30">
        <v>13</v>
      </c>
      <c r="E25" s="30">
        <v>5963829</v>
      </c>
      <c r="F25" s="30">
        <f t="shared" si="0"/>
        <v>458756.07692307694</v>
      </c>
      <c r="G25" s="30">
        <v>475866</v>
      </c>
      <c r="H25" s="103">
        <v>14</v>
      </c>
      <c r="I25" s="103">
        <v>10</v>
      </c>
      <c r="J25" s="37"/>
      <c r="K25" s="3"/>
    </row>
    <row r="26" spans="1:11" x14ac:dyDescent="0.25">
      <c r="A26" s="83"/>
      <c r="B26" s="13" t="s">
        <v>35</v>
      </c>
      <c r="C26" s="14" t="s">
        <v>16</v>
      </c>
      <c r="D26" s="30">
        <v>47</v>
      </c>
      <c r="E26" s="30">
        <v>30873684</v>
      </c>
      <c r="F26" s="30">
        <f t="shared" si="0"/>
        <v>656886.89361702127</v>
      </c>
      <c r="G26" s="30">
        <v>650000</v>
      </c>
      <c r="H26" s="103">
        <v>5</v>
      </c>
      <c r="I26" s="103">
        <v>3</v>
      </c>
      <c r="J26" s="37"/>
      <c r="K26" s="3"/>
    </row>
    <row r="27" spans="1:11" x14ac:dyDescent="0.25">
      <c r="A27" s="83"/>
      <c r="B27" s="13" t="s">
        <v>0</v>
      </c>
      <c r="C27" s="14" t="s">
        <v>16</v>
      </c>
      <c r="D27" s="30">
        <v>15</v>
      </c>
      <c r="E27" s="30">
        <v>5244735</v>
      </c>
      <c r="F27" s="30">
        <f t="shared" si="0"/>
        <v>349649</v>
      </c>
      <c r="G27" s="30">
        <v>369900</v>
      </c>
      <c r="H27" s="103">
        <v>17</v>
      </c>
      <c r="I27" s="103">
        <v>15</v>
      </c>
      <c r="J27" s="37"/>
      <c r="K27" s="3"/>
    </row>
    <row r="28" spans="1:11" x14ac:dyDescent="0.25">
      <c r="A28" s="83"/>
      <c r="B28" s="14"/>
      <c r="C28" s="14"/>
      <c r="D28" s="30"/>
      <c r="E28" s="30"/>
      <c r="F28" s="31"/>
      <c r="G28" s="36"/>
      <c r="H28" s="14"/>
      <c r="I28" s="14"/>
      <c r="J28" s="37"/>
      <c r="K28" s="3"/>
    </row>
    <row r="29" spans="1:11" x14ac:dyDescent="0.25">
      <c r="A29" s="83"/>
      <c r="B29" s="99" t="s">
        <v>36</v>
      </c>
      <c r="C29" s="87"/>
      <c r="D29" s="67">
        <f>SUM(D7:D27)</f>
        <v>2336</v>
      </c>
      <c r="E29" s="68">
        <f>SUM(E7:E27)</f>
        <v>1177468975</v>
      </c>
      <c r="F29" s="68">
        <f>E29/D29</f>
        <v>504053.49957191781</v>
      </c>
      <c r="G29" s="68">
        <v>410400</v>
      </c>
      <c r="H29" s="36"/>
      <c r="I29" s="14"/>
      <c r="J29" s="37"/>
      <c r="K29" s="3"/>
    </row>
    <row r="30" spans="1:11" x14ac:dyDescent="0.25">
      <c r="A30" s="83"/>
      <c r="B30" s="36"/>
      <c r="C30" s="36"/>
      <c r="D30" s="36"/>
      <c r="E30" s="36"/>
      <c r="F30" s="36"/>
      <c r="G30" s="36"/>
      <c r="H30" s="36"/>
      <c r="I30" s="36"/>
      <c r="J30" s="37"/>
      <c r="K30" s="3"/>
    </row>
    <row r="31" spans="1:11" x14ac:dyDescent="0.25">
      <c r="A31" s="100"/>
      <c r="B31" s="101"/>
      <c r="C31" s="101"/>
      <c r="D31" s="101"/>
      <c r="E31" s="101"/>
      <c r="F31" s="101"/>
      <c r="G31" s="101"/>
      <c r="H31" s="101"/>
      <c r="I31" s="101"/>
      <c r="J31" s="102"/>
      <c r="K31" s="3"/>
    </row>
    <row r="32" spans="1:1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A2" sqref="A2"/>
    </sheetView>
  </sheetViews>
  <sheetFormatPr defaultRowHeight="15" x14ac:dyDescent="0.25"/>
  <cols>
    <col min="1" max="1" width="27.42578125" customWidth="1"/>
    <col min="3" max="3" width="9.28515625" bestFit="1" customWidth="1"/>
    <col min="4" max="4" width="13.85546875" bestFit="1" customWidth="1"/>
    <col min="5" max="5" width="15" customWidth="1"/>
    <col min="6" max="6" width="14.140625" customWidth="1"/>
    <col min="7" max="7" width="14.28515625" customWidth="1"/>
    <col min="8" max="8" width="14.7109375" customWidth="1"/>
    <col min="13" max="13" width="17.42578125" customWidth="1"/>
    <col min="14" max="14" width="13" customWidth="1"/>
    <col min="15" max="15" width="10.85546875" bestFit="1" customWidth="1"/>
    <col min="16" max="16" width="13.7109375" bestFit="1" customWidth="1"/>
    <col min="17" max="18" width="13.42578125" customWidth="1"/>
    <col min="19" max="19" width="11.140625" customWidth="1"/>
  </cols>
  <sheetData>
    <row r="1" spans="1:20" ht="16.5" thickBot="1" x14ac:dyDescent="0.3">
      <c r="A1" s="3"/>
      <c r="B1" s="3"/>
      <c r="C1" s="3"/>
      <c r="D1" s="3"/>
      <c r="E1" s="3"/>
      <c r="F1" s="3"/>
      <c r="G1" s="8"/>
      <c r="H1" s="8"/>
      <c r="I1" s="3"/>
      <c r="J1" s="3"/>
      <c r="K1" s="3"/>
      <c r="L1" s="3"/>
      <c r="M1" s="33" t="s">
        <v>47</v>
      </c>
      <c r="N1" s="3"/>
      <c r="O1" s="3"/>
      <c r="P1" s="3"/>
      <c r="Q1" s="3"/>
      <c r="R1" s="3"/>
      <c r="S1" s="3"/>
      <c r="T1" s="3"/>
    </row>
    <row r="2" spans="1:20" ht="16.5" thickTop="1" x14ac:dyDescent="0.25">
      <c r="A2" s="130" t="s">
        <v>2</v>
      </c>
      <c r="B2" s="131"/>
      <c r="C2" s="131"/>
      <c r="D2" s="131"/>
      <c r="E2" s="131"/>
      <c r="F2" s="131"/>
      <c r="G2" s="131"/>
      <c r="H2" s="131"/>
      <c r="I2" s="3"/>
      <c r="J2" s="3"/>
      <c r="K2" s="3"/>
      <c r="L2" s="3"/>
      <c r="M2" s="52" t="str">
        <f>A2</f>
        <v xml:space="preserve">Average and median sales prices of new houses issued a new home warranty, </v>
      </c>
      <c r="N2" s="53"/>
      <c r="O2" s="53"/>
      <c r="P2" s="53"/>
      <c r="Q2" s="53"/>
      <c r="R2" s="53"/>
      <c r="S2" s="53"/>
      <c r="T2" s="58"/>
    </row>
    <row r="3" spans="1:20" x14ac:dyDescent="0.25">
      <c r="A3" s="110" t="s">
        <v>59</v>
      </c>
      <c r="B3" s="76"/>
      <c r="C3" s="76"/>
      <c r="D3" s="76"/>
      <c r="E3" s="76"/>
      <c r="F3" s="76"/>
      <c r="G3" s="76"/>
      <c r="H3" s="76"/>
      <c r="I3" s="3"/>
      <c r="J3" s="3"/>
      <c r="K3" s="3"/>
      <c r="L3" s="3"/>
      <c r="M3" s="54" t="str">
        <f>A3</f>
        <v>2015 first quarter (final)</v>
      </c>
      <c r="N3" s="55"/>
      <c r="O3" s="55"/>
      <c r="P3" s="55"/>
      <c r="Q3" s="55"/>
      <c r="R3" s="55"/>
      <c r="S3" s="55"/>
      <c r="T3" s="59"/>
    </row>
    <row r="4" spans="1:20" ht="15.75" thickBot="1" x14ac:dyDescent="0.3">
      <c r="A4" s="132" t="s">
        <v>3</v>
      </c>
      <c r="B4" s="133"/>
      <c r="C4" s="133"/>
      <c r="D4" s="133"/>
      <c r="E4" s="133"/>
      <c r="F4" s="133"/>
      <c r="G4" s="133"/>
      <c r="H4" s="133"/>
      <c r="I4" s="3"/>
      <c r="J4" s="3"/>
      <c r="K4" s="3"/>
      <c r="L4" s="3"/>
      <c r="M4" s="56" t="str">
        <f>A4</f>
        <v>Source:  New Jersey Department of Community Affairs</v>
      </c>
      <c r="N4" s="57"/>
      <c r="O4" s="57"/>
      <c r="P4" s="57"/>
      <c r="Q4" s="57"/>
      <c r="R4" s="57"/>
      <c r="S4" s="57"/>
      <c r="T4" s="60"/>
    </row>
    <row r="5" spans="1:20" ht="15.75" thickTop="1" x14ac:dyDescent="0.25">
      <c r="A5" s="134"/>
      <c r="B5" s="134"/>
      <c r="C5" s="135"/>
      <c r="D5" s="135"/>
      <c r="E5" s="135"/>
      <c r="F5" s="135"/>
      <c r="G5" s="136" t="s">
        <v>4</v>
      </c>
      <c r="H5" s="136" t="s">
        <v>5</v>
      </c>
      <c r="I5" s="3"/>
      <c r="J5" s="3"/>
      <c r="K5" s="3"/>
      <c r="L5" s="3"/>
      <c r="M5" s="38"/>
      <c r="N5" s="35"/>
      <c r="O5" s="39"/>
      <c r="P5" s="39"/>
      <c r="Q5" s="39"/>
      <c r="R5" s="39"/>
      <c r="S5" s="40" t="s">
        <v>4</v>
      </c>
      <c r="T5" s="41" t="s">
        <v>5</v>
      </c>
    </row>
    <row r="6" spans="1:20" x14ac:dyDescent="0.25">
      <c r="A6" s="137"/>
      <c r="B6" s="137"/>
      <c r="C6" s="138" t="s">
        <v>6</v>
      </c>
      <c r="D6" s="138" t="s">
        <v>7</v>
      </c>
      <c r="E6" s="138" t="s">
        <v>4</v>
      </c>
      <c r="F6" s="138" t="s">
        <v>5</v>
      </c>
      <c r="G6" s="139" t="s">
        <v>8</v>
      </c>
      <c r="H6" s="139" t="s">
        <v>8</v>
      </c>
      <c r="I6" s="3"/>
      <c r="J6" s="3"/>
      <c r="K6" s="3"/>
      <c r="L6" s="3"/>
      <c r="M6" s="42"/>
      <c r="N6" s="43"/>
      <c r="O6" s="44" t="s">
        <v>6</v>
      </c>
      <c r="P6" s="44" t="s">
        <v>7</v>
      </c>
      <c r="Q6" s="44" t="s">
        <v>4</v>
      </c>
      <c r="R6" s="44" t="s">
        <v>5</v>
      </c>
      <c r="S6" s="45" t="s">
        <v>8</v>
      </c>
      <c r="T6" s="46" t="s">
        <v>8</v>
      </c>
    </row>
    <row r="7" spans="1:20" ht="15.75" thickBot="1" x14ac:dyDescent="0.3">
      <c r="A7" s="140" t="s">
        <v>9</v>
      </c>
      <c r="B7" s="140" t="s">
        <v>10</v>
      </c>
      <c r="C7" s="141" t="s">
        <v>11</v>
      </c>
      <c r="D7" s="141" t="s">
        <v>1</v>
      </c>
      <c r="E7" s="141" t="s">
        <v>8</v>
      </c>
      <c r="F7" s="141" t="s">
        <v>8</v>
      </c>
      <c r="G7" s="142" t="s">
        <v>12</v>
      </c>
      <c r="H7" s="142" t="s">
        <v>12</v>
      </c>
      <c r="I7" s="3"/>
      <c r="J7" s="3"/>
      <c r="K7" s="3"/>
      <c r="L7" s="3"/>
      <c r="M7" s="47" t="s">
        <v>9</v>
      </c>
      <c r="N7" s="11" t="s">
        <v>10</v>
      </c>
      <c r="O7" s="12" t="s">
        <v>11</v>
      </c>
      <c r="P7" s="12" t="s">
        <v>1</v>
      </c>
      <c r="Q7" s="12" t="s">
        <v>8</v>
      </c>
      <c r="R7" s="12" t="s">
        <v>8</v>
      </c>
      <c r="S7" s="34" t="s">
        <v>12</v>
      </c>
      <c r="T7" s="48" t="s">
        <v>12</v>
      </c>
    </row>
    <row r="8" spans="1:20" ht="15.75" thickTop="1" x14ac:dyDescent="0.25">
      <c r="A8" s="117" t="s">
        <v>13</v>
      </c>
      <c r="B8" s="117" t="s">
        <v>54</v>
      </c>
      <c r="C8" s="117">
        <v>67</v>
      </c>
      <c r="D8" s="117">
        <v>31254361</v>
      </c>
      <c r="E8" s="117">
        <v>466483</v>
      </c>
      <c r="F8" s="117">
        <v>301300</v>
      </c>
      <c r="G8" s="119">
        <v>12</v>
      </c>
      <c r="H8" s="119">
        <v>17</v>
      </c>
      <c r="I8" s="61"/>
      <c r="J8" s="3"/>
      <c r="K8" s="3"/>
      <c r="L8" s="3"/>
      <c r="M8" s="62" t="str">
        <f t="shared" ref="M8:R23" si="0">A8</f>
        <v>Atlantic</v>
      </c>
      <c r="N8" s="30" t="str">
        <f t="shared" si="0"/>
        <v>south</v>
      </c>
      <c r="O8" s="30">
        <f t="shared" si="0"/>
        <v>67</v>
      </c>
      <c r="P8" s="30">
        <f t="shared" si="0"/>
        <v>31254361</v>
      </c>
      <c r="Q8" s="30">
        <f t="shared" si="0"/>
        <v>466483</v>
      </c>
      <c r="R8" s="31">
        <f t="shared" si="0"/>
        <v>301300</v>
      </c>
      <c r="S8" s="103">
        <f t="shared" ref="S8:S28" si="1">G8</f>
        <v>12</v>
      </c>
      <c r="T8" s="103">
        <f t="shared" ref="T8:T28" si="2">H8</f>
        <v>17</v>
      </c>
    </row>
    <row r="9" spans="1:20" x14ac:dyDescent="0.25">
      <c r="A9" s="96" t="s">
        <v>15</v>
      </c>
      <c r="B9" s="96" t="s">
        <v>55</v>
      </c>
      <c r="C9" s="96">
        <v>134</v>
      </c>
      <c r="D9" s="96">
        <v>103413965</v>
      </c>
      <c r="E9" s="96">
        <v>771746.00746268651</v>
      </c>
      <c r="F9" s="96">
        <v>620000</v>
      </c>
      <c r="G9" s="97">
        <v>3</v>
      </c>
      <c r="H9" s="97">
        <v>3</v>
      </c>
      <c r="I9" s="61"/>
      <c r="J9" s="3"/>
      <c r="K9" s="3"/>
      <c r="L9" s="3"/>
      <c r="M9" s="62" t="str">
        <f t="shared" si="0"/>
        <v>Bergen</v>
      </c>
      <c r="N9" s="30" t="str">
        <f t="shared" si="0"/>
        <v>north</v>
      </c>
      <c r="O9" s="30">
        <f t="shared" si="0"/>
        <v>134</v>
      </c>
      <c r="P9" s="30">
        <f t="shared" si="0"/>
        <v>103413965</v>
      </c>
      <c r="Q9" s="30">
        <f t="shared" si="0"/>
        <v>771746.00746268651</v>
      </c>
      <c r="R9" s="30">
        <f t="shared" si="0"/>
        <v>620000</v>
      </c>
      <c r="S9" s="103">
        <f t="shared" si="1"/>
        <v>3</v>
      </c>
      <c r="T9" s="103">
        <f t="shared" si="2"/>
        <v>3</v>
      </c>
    </row>
    <row r="10" spans="1:20" x14ac:dyDescent="0.25">
      <c r="A10" s="96" t="s">
        <v>17</v>
      </c>
      <c r="B10" s="96" t="s">
        <v>54</v>
      </c>
      <c r="C10" s="96">
        <v>93</v>
      </c>
      <c r="D10" s="96">
        <v>36456162</v>
      </c>
      <c r="E10" s="96">
        <v>392001.74193548388</v>
      </c>
      <c r="F10" s="96">
        <v>354975</v>
      </c>
      <c r="G10" s="97">
        <v>15</v>
      </c>
      <c r="H10" s="97">
        <v>14</v>
      </c>
      <c r="I10" s="61"/>
      <c r="J10" s="3"/>
      <c r="K10" s="3"/>
      <c r="L10" s="3"/>
      <c r="M10" s="62" t="str">
        <f t="shared" si="0"/>
        <v>Burlington</v>
      </c>
      <c r="N10" s="30" t="str">
        <f t="shared" si="0"/>
        <v>south</v>
      </c>
      <c r="O10" s="30">
        <f t="shared" si="0"/>
        <v>93</v>
      </c>
      <c r="P10" s="30">
        <f t="shared" si="0"/>
        <v>36456162</v>
      </c>
      <c r="Q10" s="30">
        <f t="shared" si="0"/>
        <v>392001.74193548388</v>
      </c>
      <c r="R10" s="30">
        <f t="shared" si="0"/>
        <v>354975</v>
      </c>
      <c r="S10" s="103">
        <f t="shared" si="1"/>
        <v>15</v>
      </c>
      <c r="T10" s="103">
        <f t="shared" si="2"/>
        <v>14</v>
      </c>
    </row>
    <row r="11" spans="1:20" x14ac:dyDescent="0.25">
      <c r="A11" s="96" t="s">
        <v>18</v>
      </c>
      <c r="B11" s="96" t="s">
        <v>54</v>
      </c>
      <c r="C11" s="96">
        <v>45</v>
      </c>
      <c r="D11" s="96">
        <v>12166125</v>
      </c>
      <c r="E11" s="96">
        <v>270358.33333333331</v>
      </c>
      <c r="F11" s="96">
        <v>250371</v>
      </c>
      <c r="G11" s="97">
        <v>19</v>
      </c>
      <c r="H11" s="97">
        <v>19</v>
      </c>
      <c r="I11" s="61"/>
      <c r="J11" s="3"/>
      <c r="K11" s="3"/>
      <c r="L11" s="3"/>
      <c r="M11" s="62" t="str">
        <f t="shared" si="0"/>
        <v>Camden</v>
      </c>
      <c r="N11" s="30" t="str">
        <f t="shared" si="0"/>
        <v>south</v>
      </c>
      <c r="O11" s="30">
        <f t="shared" si="0"/>
        <v>45</v>
      </c>
      <c r="P11" s="30">
        <f t="shared" si="0"/>
        <v>12166125</v>
      </c>
      <c r="Q11" s="30">
        <f t="shared" si="0"/>
        <v>270358.33333333331</v>
      </c>
      <c r="R11" s="30">
        <f t="shared" si="0"/>
        <v>250371</v>
      </c>
      <c r="S11" s="103">
        <f t="shared" si="1"/>
        <v>19</v>
      </c>
      <c r="T11" s="103">
        <f t="shared" si="2"/>
        <v>19</v>
      </c>
    </row>
    <row r="12" spans="1:20" x14ac:dyDescent="0.25">
      <c r="A12" s="96" t="s">
        <v>19</v>
      </c>
      <c r="B12" s="96" t="s">
        <v>54</v>
      </c>
      <c r="C12" s="96">
        <v>81</v>
      </c>
      <c r="D12" s="96">
        <v>56811122</v>
      </c>
      <c r="E12" s="96">
        <v>701371.87654320989</v>
      </c>
      <c r="F12" s="96">
        <v>499000</v>
      </c>
      <c r="G12" s="97">
        <v>4</v>
      </c>
      <c r="H12" s="97">
        <v>9</v>
      </c>
      <c r="I12" s="61"/>
      <c r="J12" s="3"/>
      <c r="K12" s="3"/>
      <c r="L12" s="3"/>
      <c r="M12" s="62" t="str">
        <f t="shared" si="0"/>
        <v>Cape May</v>
      </c>
      <c r="N12" s="30" t="str">
        <f t="shared" si="0"/>
        <v>south</v>
      </c>
      <c r="O12" s="30">
        <f t="shared" si="0"/>
        <v>81</v>
      </c>
      <c r="P12" s="30">
        <f t="shared" si="0"/>
        <v>56811122</v>
      </c>
      <c r="Q12" s="30">
        <f t="shared" si="0"/>
        <v>701371.87654320989</v>
      </c>
      <c r="R12" s="30">
        <f t="shared" si="0"/>
        <v>499000</v>
      </c>
      <c r="S12" s="103">
        <f t="shared" si="1"/>
        <v>4</v>
      </c>
      <c r="T12" s="103">
        <f t="shared" si="2"/>
        <v>9</v>
      </c>
    </row>
    <row r="13" spans="1:20" x14ac:dyDescent="0.25">
      <c r="A13" s="96" t="s">
        <v>20</v>
      </c>
      <c r="B13" s="96" t="s">
        <v>54</v>
      </c>
      <c r="C13" s="96">
        <v>6</v>
      </c>
      <c r="D13" s="96">
        <v>1475412</v>
      </c>
      <c r="E13" s="96">
        <v>245902</v>
      </c>
      <c r="F13" s="96">
        <v>189750</v>
      </c>
      <c r="G13" s="97">
        <v>20</v>
      </c>
      <c r="H13" s="97">
        <v>21</v>
      </c>
      <c r="I13" s="61"/>
      <c r="J13" s="3"/>
      <c r="K13" s="3"/>
      <c r="L13" s="3"/>
      <c r="M13" s="62" t="str">
        <f t="shared" si="0"/>
        <v>Cumberland</v>
      </c>
      <c r="N13" s="30" t="str">
        <f t="shared" si="0"/>
        <v>south</v>
      </c>
      <c r="O13" s="30">
        <f t="shared" si="0"/>
        <v>6</v>
      </c>
      <c r="P13" s="30">
        <f t="shared" si="0"/>
        <v>1475412</v>
      </c>
      <c r="Q13" s="30">
        <f t="shared" si="0"/>
        <v>245902</v>
      </c>
      <c r="R13" s="30">
        <f t="shared" si="0"/>
        <v>189750</v>
      </c>
      <c r="S13" s="103">
        <f t="shared" si="1"/>
        <v>20</v>
      </c>
      <c r="T13" s="103">
        <f t="shared" si="2"/>
        <v>21</v>
      </c>
    </row>
    <row r="14" spans="1:20" x14ac:dyDescent="0.25">
      <c r="A14" s="96" t="s">
        <v>21</v>
      </c>
      <c r="B14" s="96" t="s">
        <v>55</v>
      </c>
      <c r="C14" s="96">
        <v>56</v>
      </c>
      <c r="D14" s="96">
        <v>38379725</v>
      </c>
      <c r="E14" s="96">
        <v>685352.23214285716</v>
      </c>
      <c r="F14" s="96">
        <v>540000</v>
      </c>
      <c r="G14" s="97">
        <v>5</v>
      </c>
      <c r="H14" s="97">
        <v>8</v>
      </c>
      <c r="I14" s="61"/>
      <c r="J14" s="3"/>
      <c r="K14" s="3"/>
      <c r="L14" s="3"/>
      <c r="M14" s="62" t="str">
        <f t="shared" si="0"/>
        <v>Essex</v>
      </c>
      <c r="N14" s="30" t="str">
        <f t="shared" si="0"/>
        <v>north</v>
      </c>
      <c r="O14" s="30">
        <f t="shared" si="0"/>
        <v>56</v>
      </c>
      <c r="P14" s="30">
        <f t="shared" si="0"/>
        <v>38379725</v>
      </c>
      <c r="Q14" s="30">
        <f t="shared" si="0"/>
        <v>685352.23214285716</v>
      </c>
      <c r="R14" s="30">
        <f t="shared" si="0"/>
        <v>540000</v>
      </c>
      <c r="S14" s="103">
        <f t="shared" si="1"/>
        <v>5</v>
      </c>
      <c r="T14" s="103">
        <f t="shared" si="2"/>
        <v>8</v>
      </c>
    </row>
    <row r="15" spans="1:20" x14ac:dyDescent="0.25">
      <c r="A15" s="96" t="s">
        <v>22</v>
      </c>
      <c r="B15" s="96" t="s">
        <v>54</v>
      </c>
      <c r="C15" s="96">
        <v>105</v>
      </c>
      <c r="D15" s="96">
        <v>29271277</v>
      </c>
      <c r="E15" s="96">
        <v>278774.06666666665</v>
      </c>
      <c r="F15" s="96">
        <v>258690</v>
      </c>
      <c r="G15" s="97">
        <v>18</v>
      </c>
      <c r="H15" s="97">
        <v>18</v>
      </c>
      <c r="I15" s="61"/>
      <c r="J15" s="3"/>
      <c r="K15" s="3"/>
      <c r="L15" s="3"/>
      <c r="M15" s="62" t="str">
        <f t="shared" si="0"/>
        <v>Gloucester</v>
      </c>
      <c r="N15" s="30" t="str">
        <f t="shared" si="0"/>
        <v>south</v>
      </c>
      <c r="O15" s="30">
        <f t="shared" si="0"/>
        <v>105</v>
      </c>
      <c r="P15" s="30">
        <f t="shared" si="0"/>
        <v>29271277</v>
      </c>
      <c r="Q15" s="30">
        <f t="shared" si="0"/>
        <v>278774.06666666665</v>
      </c>
      <c r="R15" s="30">
        <f t="shared" si="0"/>
        <v>258690</v>
      </c>
      <c r="S15" s="103">
        <f t="shared" si="1"/>
        <v>18</v>
      </c>
      <c r="T15" s="103">
        <f t="shared" si="2"/>
        <v>18</v>
      </c>
    </row>
    <row r="16" spans="1:20" x14ac:dyDescent="0.25">
      <c r="A16" s="96" t="s">
        <v>23</v>
      </c>
      <c r="B16" s="96" t="s">
        <v>55</v>
      </c>
      <c r="C16" s="96">
        <v>63</v>
      </c>
      <c r="D16" s="96">
        <v>35946200</v>
      </c>
      <c r="E16" s="96">
        <v>570574.60317460319</v>
      </c>
      <c r="F16" s="96">
        <v>559000</v>
      </c>
      <c r="G16" s="97">
        <v>9</v>
      </c>
      <c r="H16" s="97">
        <v>6</v>
      </c>
      <c r="I16" s="61"/>
      <c r="J16" s="3"/>
      <c r="K16" s="3"/>
      <c r="L16" s="3"/>
      <c r="M16" s="62" t="str">
        <f t="shared" si="0"/>
        <v>Hudson</v>
      </c>
      <c r="N16" s="30" t="str">
        <f t="shared" si="0"/>
        <v>north</v>
      </c>
      <c r="O16" s="30">
        <f t="shared" si="0"/>
        <v>63</v>
      </c>
      <c r="P16" s="30">
        <f t="shared" si="0"/>
        <v>35946200</v>
      </c>
      <c r="Q16" s="30">
        <f t="shared" si="0"/>
        <v>570574.60317460319</v>
      </c>
      <c r="R16" s="30">
        <f t="shared" si="0"/>
        <v>559000</v>
      </c>
      <c r="S16" s="103">
        <f t="shared" si="1"/>
        <v>9</v>
      </c>
      <c r="T16" s="103">
        <f t="shared" si="2"/>
        <v>6</v>
      </c>
    </row>
    <row r="17" spans="1:20" x14ac:dyDescent="0.25">
      <c r="A17" s="96" t="s">
        <v>24</v>
      </c>
      <c r="B17" s="96" t="s">
        <v>56</v>
      </c>
      <c r="C17" s="96">
        <v>21</v>
      </c>
      <c r="D17" s="96">
        <v>12998284</v>
      </c>
      <c r="E17" s="96">
        <v>618965.90476190473</v>
      </c>
      <c r="F17" s="96">
        <v>595000</v>
      </c>
      <c r="G17" s="97">
        <v>7</v>
      </c>
      <c r="H17" s="97">
        <v>4</v>
      </c>
      <c r="I17" s="61"/>
      <c r="J17" s="3"/>
      <c r="K17" s="3"/>
      <c r="L17" s="3"/>
      <c r="M17" s="62" t="str">
        <f t="shared" si="0"/>
        <v>Hunterdon</v>
      </c>
      <c r="N17" s="30" t="str">
        <f t="shared" si="0"/>
        <v>central</v>
      </c>
      <c r="O17" s="30">
        <f t="shared" si="0"/>
        <v>21</v>
      </c>
      <c r="P17" s="30">
        <f t="shared" si="0"/>
        <v>12998284</v>
      </c>
      <c r="Q17" s="30">
        <f t="shared" si="0"/>
        <v>618965.90476190473</v>
      </c>
      <c r="R17" s="30">
        <f t="shared" si="0"/>
        <v>595000</v>
      </c>
      <c r="S17" s="103">
        <f t="shared" si="1"/>
        <v>7</v>
      </c>
      <c r="T17" s="103">
        <f t="shared" si="2"/>
        <v>4</v>
      </c>
    </row>
    <row r="18" spans="1:20" x14ac:dyDescent="0.25">
      <c r="A18" s="96" t="s">
        <v>26</v>
      </c>
      <c r="B18" s="96" t="s">
        <v>56</v>
      </c>
      <c r="C18" s="96">
        <v>32</v>
      </c>
      <c r="D18" s="96">
        <v>19431850</v>
      </c>
      <c r="E18" s="96">
        <v>607245.3125</v>
      </c>
      <c r="F18" s="96">
        <v>560864</v>
      </c>
      <c r="G18" s="97">
        <v>8</v>
      </c>
      <c r="H18" s="97">
        <v>5</v>
      </c>
      <c r="I18" s="61"/>
      <c r="J18" s="3"/>
      <c r="K18" s="3"/>
      <c r="L18" s="3"/>
      <c r="M18" s="62" t="str">
        <f t="shared" si="0"/>
        <v>Mercer</v>
      </c>
      <c r="N18" s="30" t="str">
        <f t="shared" si="0"/>
        <v>central</v>
      </c>
      <c r="O18" s="30">
        <f t="shared" si="0"/>
        <v>32</v>
      </c>
      <c r="P18" s="30">
        <f t="shared" si="0"/>
        <v>19431850</v>
      </c>
      <c r="Q18" s="30">
        <f t="shared" si="0"/>
        <v>607245.3125</v>
      </c>
      <c r="R18" s="30">
        <f t="shared" si="0"/>
        <v>560864</v>
      </c>
      <c r="S18" s="103">
        <f t="shared" si="1"/>
        <v>8</v>
      </c>
      <c r="T18" s="103">
        <f t="shared" si="2"/>
        <v>5</v>
      </c>
    </row>
    <row r="19" spans="1:20" x14ac:dyDescent="0.25">
      <c r="A19" s="96" t="s">
        <v>27</v>
      </c>
      <c r="B19" s="96" t="s">
        <v>56</v>
      </c>
      <c r="C19" s="96">
        <v>199</v>
      </c>
      <c r="D19" s="96">
        <v>96587037</v>
      </c>
      <c r="E19" s="96">
        <v>485361.99497487437</v>
      </c>
      <c r="F19" s="96">
        <v>484900</v>
      </c>
      <c r="G19" s="97">
        <v>10</v>
      </c>
      <c r="H19" s="97">
        <v>10</v>
      </c>
      <c r="I19" s="61"/>
      <c r="J19" s="3"/>
      <c r="K19" s="3"/>
      <c r="L19" s="3"/>
      <c r="M19" s="62" t="str">
        <f t="shared" si="0"/>
        <v>Middlesex</v>
      </c>
      <c r="N19" s="30" t="str">
        <f t="shared" si="0"/>
        <v>central</v>
      </c>
      <c r="O19" s="30">
        <f t="shared" si="0"/>
        <v>199</v>
      </c>
      <c r="P19" s="30">
        <f t="shared" si="0"/>
        <v>96587037</v>
      </c>
      <c r="Q19" s="30">
        <f t="shared" si="0"/>
        <v>485361.99497487437</v>
      </c>
      <c r="R19" s="30">
        <f t="shared" si="0"/>
        <v>484900</v>
      </c>
      <c r="S19" s="103">
        <f t="shared" si="1"/>
        <v>10</v>
      </c>
      <c r="T19" s="103">
        <f t="shared" si="2"/>
        <v>10</v>
      </c>
    </row>
    <row r="20" spans="1:20" x14ac:dyDescent="0.25">
      <c r="A20" s="96" t="s">
        <v>28</v>
      </c>
      <c r="B20" s="96" t="s">
        <v>56</v>
      </c>
      <c r="C20" s="96">
        <v>233</v>
      </c>
      <c r="D20" s="96">
        <v>108721709</v>
      </c>
      <c r="E20" s="96">
        <v>466616.77682403434</v>
      </c>
      <c r="F20" s="96">
        <v>316538</v>
      </c>
      <c r="G20" s="97">
        <v>11</v>
      </c>
      <c r="H20" s="97">
        <v>16</v>
      </c>
      <c r="I20" s="61"/>
      <c r="J20" s="3"/>
      <c r="K20" s="3"/>
      <c r="L20" s="3"/>
      <c r="M20" s="62" t="str">
        <f t="shared" si="0"/>
        <v>Monmouth</v>
      </c>
      <c r="N20" s="30" t="str">
        <f t="shared" si="0"/>
        <v>central</v>
      </c>
      <c r="O20" s="30">
        <f t="shared" si="0"/>
        <v>233</v>
      </c>
      <c r="P20" s="30">
        <f t="shared" si="0"/>
        <v>108721709</v>
      </c>
      <c r="Q20" s="30">
        <f t="shared" si="0"/>
        <v>466616.77682403434</v>
      </c>
      <c r="R20" s="30">
        <f t="shared" si="0"/>
        <v>316538</v>
      </c>
      <c r="S20" s="103">
        <f t="shared" si="1"/>
        <v>11</v>
      </c>
      <c r="T20" s="103">
        <f t="shared" si="2"/>
        <v>16</v>
      </c>
    </row>
    <row r="21" spans="1:20" x14ac:dyDescent="0.25">
      <c r="A21" s="96" t="s">
        <v>29</v>
      </c>
      <c r="B21" s="96" t="s">
        <v>55</v>
      </c>
      <c r="C21" s="96">
        <v>80</v>
      </c>
      <c r="D21" s="96">
        <v>68457341</v>
      </c>
      <c r="E21" s="96">
        <v>855716.76249999995</v>
      </c>
      <c r="F21" s="96">
        <v>731250</v>
      </c>
      <c r="G21" s="97">
        <v>2</v>
      </c>
      <c r="H21" s="97">
        <v>2</v>
      </c>
      <c r="I21" s="61"/>
      <c r="J21" s="3"/>
      <c r="K21" s="3"/>
      <c r="L21" s="3"/>
      <c r="M21" s="62" t="str">
        <f t="shared" si="0"/>
        <v>Morris</v>
      </c>
      <c r="N21" s="30" t="str">
        <f t="shared" si="0"/>
        <v>north</v>
      </c>
      <c r="O21" s="30">
        <f t="shared" si="0"/>
        <v>80</v>
      </c>
      <c r="P21" s="30">
        <f t="shared" si="0"/>
        <v>68457341</v>
      </c>
      <c r="Q21" s="30">
        <f t="shared" si="0"/>
        <v>855716.76249999995</v>
      </c>
      <c r="R21" s="30">
        <f t="shared" si="0"/>
        <v>731250</v>
      </c>
      <c r="S21" s="103">
        <f t="shared" si="1"/>
        <v>2</v>
      </c>
      <c r="T21" s="103">
        <f t="shared" si="2"/>
        <v>2</v>
      </c>
    </row>
    <row r="22" spans="1:20" x14ac:dyDescent="0.25">
      <c r="A22" s="96" t="s">
        <v>30</v>
      </c>
      <c r="B22" s="96" t="s">
        <v>56</v>
      </c>
      <c r="C22" s="96">
        <v>474</v>
      </c>
      <c r="D22" s="96">
        <v>193074039</v>
      </c>
      <c r="E22" s="96">
        <v>407329.19620253163</v>
      </c>
      <c r="F22" s="96">
        <v>373972</v>
      </c>
      <c r="G22" s="97">
        <v>14</v>
      </c>
      <c r="H22" s="97">
        <v>13</v>
      </c>
      <c r="I22" s="61"/>
      <c r="J22" s="3"/>
      <c r="K22" s="3"/>
      <c r="L22" s="3"/>
      <c r="M22" s="62" t="str">
        <f t="shared" si="0"/>
        <v>Ocean</v>
      </c>
      <c r="N22" s="30" t="str">
        <f t="shared" si="0"/>
        <v>central</v>
      </c>
      <c r="O22" s="30">
        <f t="shared" si="0"/>
        <v>474</v>
      </c>
      <c r="P22" s="30">
        <f t="shared" si="0"/>
        <v>193074039</v>
      </c>
      <c r="Q22" s="30">
        <f t="shared" si="0"/>
        <v>407329.19620253163</v>
      </c>
      <c r="R22" s="30">
        <f t="shared" si="0"/>
        <v>373972</v>
      </c>
      <c r="S22" s="103">
        <f t="shared" si="1"/>
        <v>14</v>
      </c>
      <c r="T22" s="103">
        <f t="shared" si="2"/>
        <v>13</v>
      </c>
    </row>
    <row r="23" spans="1:20" x14ac:dyDescent="0.25">
      <c r="A23" s="96" t="s">
        <v>31</v>
      </c>
      <c r="B23" s="96" t="s">
        <v>55</v>
      </c>
      <c r="C23" s="96">
        <v>40</v>
      </c>
      <c r="D23" s="96">
        <v>17904773</v>
      </c>
      <c r="E23" s="96">
        <v>447619.32500000001</v>
      </c>
      <c r="F23" s="96">
        <v>427127</v>
      </c>
      <c r="G23" s="97">
        <v>13</v>
      </c>
      <c r="H23" s="97">
        <v>12</v>
      </c>
      <c r="I23" s="61"/>
      <c r="J23" s="3"/>
      <c r="K23" s="3"/>
      <c r="L23" s="3"/>
      <c r="M23" s="62" t="str">
        <f t="shared" si="0"/>
        <v>Passaic</v>
      </c>
      <c r="N23" s="30" t="str">
        <f t="shared" si="0"/>
        <v>north</v>
      </c>
      <c r="O23" s="30">
        <f t="shared" si="0"/>
        <v>40</v>
      </c>
      <c r="P23" s="30">
        <f t="shared" si="0"/>
        <v>17904773</v>
      </c>
      <c r="Q23" s="30">
        <f t="shared" si="0"/>
        <v>447619.32500000001</v>
      </c>
      <c r="R23" s="30">
        <f t="shared" si="0"/>
        <v>427127</v>
      </c>
      <c r="S23" s="103">
        <f t="shared" si="1"/>
        <v>13</v>
      </c>
      <c r="T23" s="103">
        <f t="shared" si="2"/>
        <v>12</v>
      </c>
    </row>
    <row r="24" spans="1:20" x14ac:dyDescent="0.25">
      <c r="A24" s="96" t="s">
        <v>32</v>
      </c>
      <c r="B24" s="96" t="s">
        <v>54</v>
      </c>
      <c r="C24" s="96">
        <v>5</v>
      </c>
      <c r="D24" s="96">
        <v>1142913</v>
      </c>
      <c r="E24" s="96">
        <v>228582.6</v>
      </c>
      <c r="F24" s="96">
        <v>205000</v>
      </c>
      <c r="G24" s="97">
        <v>21</v>
      </c>
      <c r="H24" s="97">
        <v>20</v>
      </c>
      <c r="I24" s="61"/>
      <c r="J24" s="3"/>
      <c r="K24" s="3"/>
      <c r="L24" s="3"/>
      <c r="M24" s="62" t="str">
        <f t="shared" ref="M24:R30" si="3">A24</f>
        <v>Salem</v>
      </c>
      <c r="N24" s="30" t="str">
        <f t="shared" si="3"/>
        <v>south</v>
      </c>
      <c r="O24" s="30">
        <f t="shared" si="3"/>
        <v>5</v>
      </c>
      <c r="P24" s="30">
        <f t="shared" si="3"/>
        <v>1142913</v>
      </c>
      <c r="Q24" s="30">
        <f t="shared" si="3"/>
        <v>228582.6</v>
      </c>
      <c r="R24" s="30">
        <f t="shared" si="3"/>
        <v>205000</v>
      </c>
      <c r="S24" s="103">
        <f t="shared" si="1"/>
        <v>21</v>
      </c>
      <c r="T24" s="103">
        <f t="shared" si="2"/>
        <v>20</v>
      </c>
    </row>
    <row r="25" spans="1:20" x14ac:dyDescent="0.25">
      <c r="A25" s="96" t="s">
        <v>33</v>
      </c>
      <c r="B25" s="96" t="s">
        <v>56</v>
      </c>
      <c r="C25" s="96">
        <v>106</v>
      </c>
      <c r="D25" s="96">
        <v>65695992</v>
      </c>
      <c r="E25" s="96">
        <v>619773.50943396229</v>
      </c>
      <c r="F25" s="96">
        <v>551698.5</v>
      </c>
      <c r="G25" s="97">
        <v>6</v>
      </c>
      <c r="H25" s="97">
        <v>7</v>
      </c>
      <c r="I25" s="61"/>
      <c r="J25" s="3"/>
      <c r="K25" s="3"/>
      <c r="L25" s="3"/>
      <c r="M25" s="62" t="str">
        <f t="shared" si="3"/>
        <v>Somerset</v>
      </c>
      <c r="N25" s="30" t="str">
        <f t="shared" si="3"/>
        <v>central</v>
      </c>
      <c r="O25" s="30">
        <f t="shared" si="3"/>
        <v>106</v>
      </c>
      <c r="P25" s="30">
        <f t="shared" si="3"/>
        <v>65695992</v>
      </c>
      <c r="Q25" s="30">
        <f t="shared" si="3"/>
        <v>619773.50943396229</v>
      </c>
      <c r="R25" s="30">
        <f t="shared" si="3"/>
        <v>551698.5</v>
      </c>
      <c r="S25" s="103">
        <f t="shared" si="1"/>
        <v>6</v>
      </c>
      <c r="T25" s="103">
        <f t="shared" si="2"/>
        <v>7</v>
      </c>
    </row>
    <row r="26" spans="1:20" x14ac:dyDescent="0.25">
      <c r="A26" s="96" t="s">
        <v>34</v>
      </c>
      <c r="B26" s="96" t="s">
        <v>55</v>
      </c>
      <c r="C26" s="96">
        <v>14</v>
      </c>
      <c r="D26" s="96">
        <v>5403841</v>
      </c>
      <c r="E26" s="96">
        <v>385988.64285714284</v>
      </c>
      <c r="F26" s="96">
        <v>437449</v>
      </c>
      <c r="G26" s="97">
        <v>16</v>
      </c>
      <c r="H26" s="97">
        <v>11</v>
      </c>
      <c r="I26" s="61"/>
      <c r="J26" s="3"/>
      <c r="K26" s="3"/>
      <c r="L26" s="3"/>
      <c r="M26" s="62" t="str">
        <f t="shared" si="3"/>
        <v>Sussex</v>
      </c>
      <c r="N26" s="30" t="str">
        <f t="shared" si="3"/>
        <v>north</v>
      </c>
      <c r="O26" s="30">
        <f t="shared" si="3"/>
        <v>14</v>
      </c>
      <c r="P26" s="30">
        <f t="shared" si="3"/>
        <v>5403841</v>
      </c>
      <c r="Q26" s="30">
        <f t="shared" si="3"/>
        <v>385988.64285714284</v>
      </c>
      <c r="R26" s="30">
        <f t="shared" si="3"/>
        <v>437449</v>
      </c>
      <c r="S26" s="103">
        <f t="shared" si="1"/>
        <v>16</v>
      </c>
      <c r="T26" s="103">
        <f t="shared" si="2"/>
        <v>11</v>
      </c>
    </row>
    <row r="27" spans="1:20" x14ac:dyDescent="0.25">
      <c r="A27" s="96" t="s">
        <v>35</v>
      </c>
      <c r="B27" s="96" t="s">
        <v>55</v>
      </c>
      <c r="C27" s="96">
        <v>51</v>
      </c>
      <c r="D27" s="96">
        <v>45369389</v>
      </c>
      <c r="E27" s="96">
        <v>889595.86274509807</v>
      </c>
      <c r="F27" s="96">
        <v>800000</v>
      </c>
      <c r="G27" s="97">
        <v>1</v>
      </c>
      <c r="H27" s="97">
        <v>1</v>
      </c>
      <c r="I27" s="61"/>
      <c r="J27" s="3"/>
      <c r="K27" s="3"/>
      <c r="L27" s="3"/>
      <c r="M27" s="62" t="str">
        <f t="shared" si="3"/>
        <v>Union</v>
      </c>
      <c r="N27" s="30" t="str">
        <f t="shared" si="3"/>
        <v>north</v>
      </c>
      <c r="O27" s="30">
        <f t="shared" si="3"/>
        <v>51</v>
      </c>
      <c r="P27" s="30">
        <f t="shared" si="3"/>
        <v>45369389</v>
      </c>
      <c r="Q27" s="30">
        <f t="shared" si="3"/>
        <v>889595.86274509807</v>
      </c>
      <c r="R27" s="30">
        <f t="shared" si="3"/>
        <v>800000</v>
      </c>
      <c r="S27" s="103">
        <f t="shared" si="1"/>
        <v>1</v>
      </c>
      <c r="T27" s="103">
        <f t="shared" si="2"/>
        <v>1</v>
      </c>
    </row>
    <row r="28" spans="1:20" x14ac:dyDescent="0.25">
      <c r="A28" s="96" t="s">
        <v>0</v>
      </c>
      <c r="B28" s="96" t="s">
        <v>55</v>
      </c>
      <c r="C28" s="96">
        <v>11</v>
      </c>
      <c r="D28" s="96">
        <v>3667585</v>
      </c>
      <c r="E28" s="96">
        <v>333416.81818181818</v>
      </c>
      <c r="F28" s="96">
        <v>346710</v>
      </c>
      <c r="G28" s="97">
        <v>17</v>
      </c>
      <c r="H28" s="97">
        <v>15</v>
      </c>
      <c r="I28" s="61"/>
      <c r="J28" s="3"/>
      <c r="K28" s="3"/>
      <c r="L28" s="3"/>
      <c r="M28" s="62" t="str">
        <f t="shared" si="3"/>
        <v>Warren</v>
      </c>
      <c r="N28" s="30" t="str">
        <f t="shared" si="3"/>
        <v>north</v>
      </c>
      <c r="O28" s="30">
        <f t="shared" si="3"/>
        <v>11</v>
      </c>
      <c r="P28" s="30">
        <f t="shared" si="3"/>
        <v>3667585</v>
      </c>
      <c r="Q28" s="30">
        <f t="shared" si="3"/>
        <v>333416.81818181818</v>
      </c>
      <c r="R28" s="30">
        <f t="shared" si="3"/>
        <v>346710</v>
      </c>
      <c r="S28" s="103">
        <f t="shared" si="1"/>
        <v>17</v>
      </c>
      <c r="T28" s="103">
        <f t="shared" si="2"/>
        <v>15</v>
      </c>
    </row>
    <row r="29" spans="1:20" x14ac:dyDescent="0.25">
      <c r="A29" s="96"/>
      <c r="B29" s="123"/>
      <c r="C29" s="123"/>
      <c r="D29" s="123"/>
      <c r="E29" s="123"/>
      <c r="F29" s="123"/>
      <c r="G29" s="123"/>
      <c r="H29" s="123"/>
      <c r="I29" s="61"/>
      <c r="J29" s="3"/>
      <c r="K29" s="3"/>
      <c r="L29" s="3"/>
      <c r="M29" s="62"/>
      <c r="N29" s="63"/>
      <c r="O29" s="63"/>
      <c r="P29" s="63"/>
      <c r="Q29" s="63"/>
      <c r="R29" s="63"/>
      <c r="S29" s="63"/>
      <c r="T29" s="64"/>
    </row>
    <row r="30" spans="1:20" x14ac:dyDescent="0.25">
      <c r="A30" s="124" t="s">
        <v>36</v>
      </c>
      <c r="B30" s="125"/>
      <c r="C30" s="124">
        <v>1916</v>
      </c>
      <c r="D30" s="126">
        <v>983629102</v>
      </c>
      <c r="E30" s="126">
        <v>513376.35803757829</v>
      </c>
      <c r="F30" s="126">
        <v>397985</v>
      </c>
      <c r="G30" s="123"/>
      <c r="H30" s="123"/>
      <c r="I30" s="61"/>
      <c r="J30" s="3"/>
      <c r="K30" s="3"/>
      <c r="L30" s="3"/>
      <c r="M30" s="65" t="str">
        <f t="shared" si="3"/>
        <v>New Jersey</v>
      </c>
      <c r="N30" s="66"/>
      <c r="O30" s="67">
        <f>C30</f>
        <v>1916</v>
      </c>
      <c r="P30" s="68">
        <f>D30</f>
        <v>983629102</v>
      </c>
      <c r="Q30" s="68">
        <f>E30</f>
        <v>513376.35803757829</v>
      </c>
      <c r="R30" s="68">
        <f>F30</f>
        <v>397985</v>
      </c>
      <c r="S30" s="63"/>
      <c r="T30" s="64"/>
    </row>
    <row r="31" spans="1:20" ht="15.75" thickBot="1" x14ac:dyDescent="0.3">
      <c r="A31" s="3"/>
      <c r="B31" s="3"/>
      <c r="C31" s="3"/>
      <c r="D31" s="3"/>
      <c r="E31" s="3"/>
      <c r="F31" s="3"/>
      <c r="G31" s="8"/>
      <c r="H31" s="8"/>
      <c r="I31" s="3"/>
      <c r="J31" s="3"/>
      <c r="K31" s="3"/>
      <c r="L31" s="3"/>
      <c r="M31" s="49"/>
      <c r="N31" s="50"/>
      <c r="O31" s="50"/>
      <c r="P31" s="50"/>
      <c r="Q31" s="50"/>
      <c r="R31" s="50"/>
      <c r="S31" s="50"/>
      <c r="T31" s="51"/>
    </row>
    <row r="32" spans="1:20" ht="15.75" thickTop="1" x14ac:dyDescent="0.25">
      <c r="A32" s="3"/>
      <c r="B32" s="3"/>
      <c r="C32" s="3"/>
      <c r="D32" s="3"/>
      <c r="E32" s="3"/>
      <c r="F32" s="3"/>
      <c r="G32" s="8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3" sqref="A3"/>
    </sheetView>
  </sheetViews>
  <sheetFormatPr defaultRowHeight="15" x14ac:dyDescent="0.25"/>
  <cols>
    <col min="1" max="1" width="13.42578125" customWidth="1"/>
    <col min="3" max="3" width="10.85546875" bestFit="1" customWidth="1"/>
    <col min="4" max="4" width="17.5703125" customWidth="1"/>
    <col min="5" max="5" width="14.42578125" customWidth="1"/>
    <col min="6" max="6" width="18" customWidth="1"/>
    <col min="7" max="7" width="11.85546875" customWidth="1"/>
    <col min="8" max="8" width="10.85546875" customWidth="1"/>
  </cols>
  <sheetData>
    <row r="1" spans="1:8" ht="15.75" x14ac:dyDescent="0.25">
      <c r="A1" s="5" t="s">
        <v>2</v>
      </c>
      <c r="B1" s="5"/>
      <c r="C1" s="3"/>
      <c r="D1" s="3"/>
      <c r="E1" s="3"/>
      <c r="F1" s="3"/>
      <c r="G1" s="3"/>
      <c r="H1" s="3"/>
    </row>
    <row r="2" spans="1:8" x14ac:dyDescent="0.25">
      <c r="A2" s="6" t="s">
        <v>58</v>
      </c>
      <c r="B2" s="3"/>
      <c r="C2" s="4"/>
      <c r="D2" s="3"/>
      <c r="E2" s="3"/>
      <c r="F2" s="3"/>
      <c r="G2" s="3"/>
      <c r="H2" s="3"/>
    </row>
    <row r="3" spans="1:8" x14ac:dyDescent="0.25">
      <c r="A3" s="7" t="s">
        <v>3</v>
      </c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8"/>
      <c r="D4" s="8"/>
      <c r="E4" s="8"/>
      <c r="F4" s="8"/>
      <c r="G4" s="107" t="s">
        <v>4</v>
      </c>
      <c r="H4" s="107" t="s">
        <v>5</v>
      </c>
    </row>
    <row r="5" spans="1:8" x14ac:dyDescent="0.25">
      <c r="A5" s="10"/>
      <c r="B5" s="10"/>
      <c r="C5" s="9" t="s">
        <v>6</v>
      </c>
      <c r="D5" s="9" t="s">
        <v>7</v>
      </c>
      <c r="E5" s="9" t="s">
        <v>4</v>
      </c>
      <c r="F5" s="9" t="s">
        <v>5</v>
      </c>
      <c r="G5" s="107" t="s">
        <v>8</v>
      </c>
      <c r="H5" s="107" t="s">
        <v>8</v>
      </c>
    </row>
    <row r="6" spans="1:8" ht="15.75" thickBot="1" x14ac:dyDescent="0.3">
      <c r="A6" s="11" t="s">
        <v>9</v>
      </c>
      <c r="B6" s="11" t="s">
        <v>10</v>
      </c>
      <c r="C6" s="12" t="s">
        <v>11</v>
      </c>
      <c r="D6" s="12" t="s">
        <v>1</v>
      </c>
      <c r="E6" s="12" t="s">
        <v>8</v>
      </c>
      <c r="F6" s="12" t="s">
        <v>8</v>
      </c>
      <c r="G6" s="34" t="s">
        <v>12</v>
      </c>
      <c r="H6" s="34" t="s">
        <v>12</v>
      </c>
    </row>
    <row r="7" spans="1:8" ht="15.75" thickTop="1" x14ac:dyDescent="0.25">
      <c r="A7" s="13" t="s">
        <v>13</v>
      </c>
      <c r="B7" s="14" t="s">
        <v>14</v>
      </c>
      <c r="C7" s="117">
        <v>111</v>
      </c>
      <c r="D7" s="117">
        <v>58452593</v>
      </c>
      <c r="E7" s="118">
        <v>526599.93693693692</v>
      </c>
      <c r="F7" s="118">
        <v>333915</v>
      </c>
      <c r="G7" s="119">
        <v>12</v>
      </c>
      <c r="H7" s="143">
        <v>16</v>
      </c>
    </row>
    <row r="8" spans="1:8" x14ac:dyDescent="0.25">
      <c r="A8" s="13" t="s">
        <v>15</v>
      </c>
      <c r="B8" s="14" t="s">
        <v>16</v>
      </c>
      <c r="C8" s="96">
        <v>161</v>
      </c>
      <c r="D8" s="96">
        <v>120533663</v>
      </c>
      <c r="E8" s="96">
        <v>748656.2919254658</v>
      </c>
      <c r="F8" s="96">
        <v>640000</v>
      </c>
      <c r="G8" s="97">
        <v>3</v>
      </c>
      <c r="H8" s="98">
        <v>3</v>
      </c>
    </row>
    <row r="9" spans="1:8" x14ac:dyDescent="0.25">
      <c r="A9" s="13" t="s">
        <v>17</v>
      </c>
      <c r="B9" s="14" t="s">
        <v>14</v>
      </c>
      <c r="C9" s="96">
        <v>122</v>
      </c>
      <c r="D9" s="96">
        <v>49547566</v>
      </c>
      <c r="E9" s="96">
        <v>406127.59016393445</v>
      </c>
      <c r="F9" s="96">
        <v>362153</v>
      </c>
      <c r="G9" s="97">
        <v>15</v>
      </c>
      <c r="H9" s="98">
        <v>13</v>
      </c>
    </row>
    <row r="10" spans="1:8" x14ac:dyDescent="0.25">
      <c r="A10" s="13" t="s">
        <v>18</v>
      </c>
      <c r="B10" s="14" t="s">
        <v>14</v>
      </c>
      <c r="C10" s="96">
        <v>72</v>
      </c>
      <c r="D10" s="96">
        <v>21445472</v>
      </c>
      <c r="E10" s="96">
        <v>297853.77777777775</v>
      </c>
      <c r="F10" s="96">
        <v>258500</v>
      </c>
      <c r="G10" s="97">
        <v>20</v>
      </c>
      <c r="H10" s="98">
        <v>20</v>
      </c>
    </row>
    <row r="11" spans="1:8" x14ac:dyDescent="0.25">
      <c r="A11" s="13" t="s">
        <v>19</v>
      </c>
      <c r="B11" s="14" t="s">
        <v>14</v>
      </c>
      <c r="C11" s="96">
        <v>225</v>
      </c>
      <c r="D11" s="96">
        <v>131008286</v>
      </c>
      <c r="E11" s="96">
        <v>582259.04888888891</v>
      </c>
      <c r="F11" s="96">
        <v>500000</v>
      </c>
      <c r="G11" s="97">
        <v>8</v>
      </c>
      <c r="H11" s="98">
        <v>9</v>
      </c>
    </row>
    <row r="12" spans="1:8" x14ac:dyDescent="0.25">
      <c r="A12" s="13" t="s">
        <v>20</v>
      </c>
      <c r="B12" s="14" t="s">
        <v>14</v>
      </c>
      <c r="C12" s="96">
        <v>19</v>
      </c>
      <c r="D12" s="96">
        <v>3903600</v>
      </c>
      <c r="E12" s="96">
        <v>205452.63157894736</v>
      </c>
      <c r="F12" s="96">
        <v>185000</v>
      </c>
      <c r="G12" s="97">
        <v>21</v>
      </c>
      <c r="H12" s="98">
        <v>21</v>
      </c>
    </row>
    <row r="13" spans="1:8" x14ac:dyDescent="0.25">
      <c r="A13" s="13" t="s">
        <v>21</v>
      </c>
      <c r="B13" s="14" t="s">
        <v>16</v>
      </c>
      <c r="C13" s="96">
        <v>61</v>
      </c>
      <c r="D13" s="96">
        <v>47951146</v>
      </c>
      <c r="E13" s="96">
        <v>786084.36065573769</v>
      </c>
      <c r="F13" s="96">
        <v>630000</v>
      </c>
      <c r="G13" s="97">
        <v>1</v>
      </c>
      <c r="H13" s="98">
        <v>4</v>
      </c>
    </row>
    <row r="14" spans="1:8" x14ac:dyDescent="0.25">
      <c r="A14" s="13" t="s">
        <v>22</v>
      </c>
      <c r="B14" s="14" t="s">
        <v>14</v>
      </c>
      <c r="C14" s="96">
        <v>102</v>
      </c>
      <c r="D14" s="96">
        <v>30822331</v>
      </c>
      <c r="E14" s="96">
        <v>302179.71568627452</v>
      </c>
      <c r="F14" s="96">
        <v>289280</v>
      </c>
      <c r="G14" s="97">
        <v>19</v>
      </c>
      <c r="H14" s="98">
        <v>18</v>
      </c>
    </row>
    <row r="15" spans="1:8" x14ac:dyDescent="0.25">
      <c r="A15" s="13" t="s">
        <v>23</v>
      </c>
      <c r="B15" s="14" t="s">
        <v>16</v>
      </c>
      <c r="C15" s="96">
        <v>90</v>
      </c>
      <c r="D15" s="96">
        <v>68400041</v>
      </c>
      <c r="E15" s="96">
        <v>760000.45555555553</v>
      </c>
      <c r="F15" s="96">
        <v>620000</v>
      </c>
      <c r="G15" s="97">
        <v>2</v>
      </c>
      <c r="H15" s="98">
        <v>5</v>
      </c>
    </row>
    <row r="16" spans="1:8" x14ac:dyDescent="0.25">
      <c r="A16" s="13" t="s">
        <v>24</v>
      </c>
      <c r="B16" s="14" t="s">
        <v>25</v>
      </c>
      <c r="C16" s="96">
        <v>18</v>
      </c>
      <c r="D16" s="96">
        <v>11968361</v>
      </c>
      <c r="E16" s="96">
        <v>664908.9444444445</v>
      </c>
      <c r="F16" s="96">
        <v>647450</v>
      </c>
      <c r="G16" s="97">
        <v>6</v>
      </c>
      <c r="H16" s="98">
        <v>2</v>
      </c>
    </row>
    <row r="17" spans="1:8" x14ac:dyDescent="0.25">
      <c r="A17" s="13" t="s">
        <v>26</v>
      </c>
      <c r="B17" s="14" t="s">
        <v>25</v>
      </c>
      <c r="C17" s="96">
        <v>43</v>
      </c>
      <c r="D17" s="96">
        <v>16419728</v>
      </c>
      <c r="E17" s="96">
        <v>381854.13953488372</v>
      </c>
      <c r="F17" s="96">
        <v>278175</v>
      </c>
      <c r="G17" s="97">
        <v>16</v>
      </c>
      <c r="H17" s="98">
        <v>19</v>
      </c>
    </row>
    <row r="18" spans="1:8" x14ac:dyDescent="0.25">
      <c r="A18" s="13" t="s">
        <v>27</v>
      </c>
      <c r="B18" s="14" t="s">
        <v>25</v>
      </c>
      <c r="C18" s="96">
        <v>216</v>
      </c>
      <c r="D18" s="96">
        <v>118435679</v>
      </c>
      <c r="E18" s="96">
        <v>548313.32870370371</v>
      </c>
      <c r="F18" s="96">
        <v>523400</v>
      </c>
      <c r="G18" s="97">
        <v>11</v>
      </c>
      <c r="H18" s="98">
        <v>8</v>
      </c>
    </row>
    <row r="19" spans="1:8" x14ac:dyDescent="0.25">
      <c r="A19" s="13" t="s">
        <v>28</v>
      </c>
      <c r="B19" s="14" t="s">
        <v>25</v>
      </c>
      <c r="C19" s="96">
        <v>258</v>
      </c>
      <c r="D19" s="96">
        <v>143381300</v>
      </c>
      <c r="E19" s="96">
        <v>555741.47286821704</v>
      </c>
      <c r="F19" s="96">
        <v>400299</v>
      </c>
      <c r="G19" s="97">
        <v>10</v>
      </c>
      <c r="H19" s="98">
        <v>12</v>
      </c>
    </row>
    <row r="20" spans="1:8" x14ac:dyDescent="0.25">
      <c r="A20" s="13" t="s">
        <v>29</v>
      </c>
      <c r="B20" s="14" t="s">
        <v>16</v>
      </c>
      <c r="C20" s="96">
        <v>121</v>
      </c>
      <c r="D20" s="96">
        <v>83490745</v>
      </c>
      <c r="E20" s="96">
        <v>690006.15702479344</v>
      </c>
      <c r="F20" s="96">
        <v>598203</v>
      </c>
      <c r="G20" s="97">
        <v>5</v>
      </c>
      <c r="H20" s="98">
        <v>6</v>
      </c>
    </row>
    <row r="21" spans="1:8" x14ac:dyDescent="0.25">
      <c r="A21" s="13" t="s">
        <v>30</v>
      </c>
      <c r="B21" s="14" t="s">
        <v>25</v>
      </c>
      <c r="C21" s="96">
        <v>636</v>
      </c>
      <c r="D21" s="96">
        <v>268284317</v>
      </c>
      <c r="E21" s="96">
        <v>421830.68710691825</v>
      </c>
      <c r="F21" s="96">
        <v>355563</v>
      </c>
      <c r="G21" s="97">
        <v>13</v>
      </c>
      <c r="H21" s="98">
        <v>14</v>
      </c>
    </row>
    <row r="22" spans="1:8" x14ac:dyDescent="0.25">
      <c r="A22" s="13" t="s">
        <v>31</v>
      </c>
      <c r="B22" s="14" t="s">
        <v>16</v>
      </c>
      <c r="C22" s="96">
        <v>45</v>
      </c>
      <c r="D22" s="96">
        <v>18460327</v>
      </c>
      <c r="E22" s="96">
        <v>410229.48888888891</v>
      </c>
      <c r="F22" s="96">
        <v>450775</v>
      </c>
      <c r="G22" s="97">
        <v>14</v>
      </c>
      <c r="H22" s="98">
        <v>11</v>
      </c>
    </row>
    <row r="23" spans="1:8" x14ac:dyDescent="0.25">
      <c r="A23" s="13" t="s">
        <v>32</v>
      </c>
      <c r="B23" s="14" t="s">
        <v>14</v>
      </c>
      <c r="C23" s="96">
        <v>3</v>
      </c>
      <c r="D23" s="96">
        <v>1070018</v>
      </c>
      <c r="E23" s="96">
        <v>356672.66666666669</v>
      </c>
      <c r="F23" s="96">
        <v>320118</v>
      </c>
      <c r="G23" s="97">
        <v>17</v>
      </c>
      <c r="H23" s="98">
        <v>17</v>
      </c>
    </row>
    <row r="24" spans="1:8" x14ac:dyDescent="0.25">
      <c r="A24" s="13" t="s">
        <v>33</v>
      </c>
      <c r="B24" s="14" t="s">
        <v>25</v>
      </c>
      <c r="C24" s="96">
        <v>110</v>
      </c>
      <c r="D24" s="96">
        <v>71146690</v>
      </c>
      <c r="E24" s="96">
        <v>646788.09090909094</v>
      </c>
      <c r="F24" s="96">
        <v>588456</v>
      </c>
      <c r="G24" s="97">
        <v>7</v>
      </c>
      <c r="H24" s="98">
        <v>7</v>
      </c>
    </row>
    <row r="25" spans="1:8" x14ac:dyDescent="0.25">
      <c r="A25" s="13" t="s">
        <v>34</v>
      </c>
      <c r="B25" s="14" t="s">
        <v>16</v>
      </c>
      <c r="C25" s="96">
        <v>9</v>
      </c>
      <c r="D25" s="96">
        <v>5061721</v>
      </c>
      <c r="E25" s="96">
        <v>562413.4444444445</v>
      </c>
      <c r="F25" s="96">
        <v>465900</v>
      </c>
      <c r="G25" s="97">
        <v>9</v>
      </c>
      <c r="H25" s="98">
        <v>10</v>
      </c>
    </row>
    <row r="26" spans="1:8" x14ac:dyDescent="0.25">
      <c r="A26" s="13" t="s">
        <v>35</v>
      </c>
      <c r="B26" s="14" t="s">
        <v>16</v>
      </c>
      <c r="C26" s="96">
        <v>58</v>
      </c>
      <c r="D26" s="96">
        <v>42881603</v>
      </c>
      <c r="E26" s="96">
        <v>739337.98275862064</v>
      </c>
      <c r="F26" s="96">
        <v>727000</v>
      </c>
      <c r="G26" s="97">
        <v>4</v>
      </c>
      <c r="H26" s="98">
        <v>1</v>
      </c>
    </row>
    <row r="27" spans="1:8" x14ac:dyDescent="0.25">
      <c r="A27" s="13" t="s">
        <v>0</v>
      </c>
      <c r="B27" s="14" t="s">
        <v>16</v>
      </c>
      <c r="C27" s="96">
        <v>10</v>
      </c>
      <c r="D27" s="96">
        <v>3474277</v>
      </c>
      <c r="E27" s="96">
        <v>347427.7</v>
      </c>
      <c r="F27" s="96">
        <v>340500</v>
      </c>
      <c r="G27" s="97">
        <v>18</v>
      </c>
      <c r="H27" s="98">
        <v>15</v>
      </c>
    </row>
    <row r="28" spans="1:8" x14ac:dyDescent="0.25">
      <c r="A28" s="7"/>
      <c r="B28" s="7"/>
      <c r="C28" s="144"/>
      <c r="D28" s="144"/>
      <c r="E28" s="144"/>
      <c r="F28" s="145"/>
      <c r="G28" s="95"/>
      <c r="H28" s="95"/>
    </row>
    <row r="29" spans="1:8" x14ac:dyDescent="0.25">
      <c r="A29" s="19" t="s">
        <v>36</v>
      </c>
      <c r="B29" s="7"/>
      <c r="C29" s="124">
        <v>2490</v>
      </c>
      <c r="D29" s="126">
        <v>1316139464</v>
      </c>
      <c r="E29" s="126">
        <v>528570.06586345378</v>
      </c>
      <c r="F29" s="126">
        <v>426718</v>
      </c>
      <c r="G29" s="146"/>
      <c r="H29" s="9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G1" sqref="G1"/>
    </sheetView>
  </sheetViews>
  <sheetFormatPr defaultRowHeight="15" x14ac:dyDescent="0.25"/>
  <cols>
    <col min="1" max="1" width="17.42578125" customWidth="1"/>
    <col min="4" max="4" width="15" customWidth="1"/>
    <col min="5" max="5" width="13" customWidth="1"/>
    <col min="6" max="6" width="13.42578125" customWidth="1"/>
    <col min="7" max="7" width="14.85546875" customWidth="1"/>
    <col min="8" max="8" width="17.85546875" customWidth="1"/>
  </cols>
  <sheetData>
    <row r="1" spans="1:8" ht="15.75" x14ac:dyDescent="0.25">
      <c r="A1" s="5" t="s">
        <v>2</v>
      </c>
      <c r="B1" s="5"/>
      <c r="C1" s="3"/>
      <c r="D1" s="3"/>
      <c r="E1" s="3"/>
      <c r="F1" s="3"/>
      <c r="G1" s="3"/>
      <c r="H1" s="3"/>
    </row>
    <row r="2" spans="1:8" x14ac:dyDescent="0.25">
      <c r="A2" s="6" t="s">
        <v>57</v>
      </c>
      <c r="B2" s="3"/>
      <c r="C2" s="4"/>
      <c r="D2" s="3"/>
      <c r="E2" s="3"/>
      <c r="F2" s="3"/>
      <c r="G2" s="3"/>
      <c r="H2" s="3"/>
    </row>
    <row r="3" spans="1:8" x14ac:dyDescent="0.25">
      <c r="A3" s="7" t="s">
        <v>3</v>
      </c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8"/>
      <c r="D4" s="8"/>
      <c r="E4" s="8"/>
      <c r="F4" s="8"/>
      <c r="G4" s="107" t="s">
        <v>4</v>
      </c>
      <c r="H4" s="107" t="s">
        <v>5</v>
      </c>
    </row>
    <row r="5" spans="1:8" x14ac:dyDescent="0.25">
      <c r="A5" s="10"/>
      <c r="B5" s="10"/>
      <c r="C5" s="9" t="s">
        <v>6</v>
      </c>
      <c r="D5" s="9" t="s">
        <v>7</v>
      </c>
      <c r="E5" s="9" t="s">
        <v>4</v>
      </c>
      <c r="F5" s="9" t="s">
        <v>5</v>
      </c>
      <c r="G5" s="107" t="s">
        <v>8</v>
      </c>
      <c r="H5" s="107" t="s">
        <v>8</v>
      </c>
    </row>
    <row r="6" spans="1:8" ht="15.75" thickBot="1" x14ac:dyDescent="0.3">
      <c r="A6" s="11" t="s">
        <v>9</v>
      </c>
      <c r="B6" s="11" t="s">
        <v>10</v>
      </c>
      <c r="C6" s="12" t="s">
        <v>11</v>
      </c>
      <c r="D6" s="12" t="s">
        <v>1</v>
      </c>
      <c r="E6" s="12" t="s">
        <v>8</v>
      </c>
      <c r="F6" s="12" t="s">
        <v>8</v>
      </c>
      <c r="G6" s="34" t="s">
        <v>12</v>
      </c>
      <c r="H6" s="34" t="s">
        <v>12</v>
      </c>
    </row>
    <row r="7" spans="1:8" ht="15.75" thickTop="1" x14ac:dyDescent="0.25">
      <c r="A7" s="13" t="s">
        <v>13</v>
      </c>
      <c r="B7" s="14" t="s">
        <v>14</v>
      </c>
      <c r="C7" s="147">
        <v>97</v>
      </c>
      <c r="D7" s="118">
        <v>49705107</v>
      </c>
      <c r="E7" s="118">
        <v>512423.78350515466</v>
      </c>
      <c r="F7" s="148">
        <v>325675</v>
      </c>
      <c r="G7" s="119">
        <v>12</v>
      </c>
      <c r="H7" s="119">
        <v>17</v>
      </c>
    </row>
    <row r="8" spans="1:8" x14ac:dyDescent="0.25">
      <c r="A8" s="13" t="s">
        <v>15</v>
      </c>
      <c r="B8" s="14" t="s">
        <v>16</v>
      </c>
      <c r="C8" s="149">
        <v>177</v>
      </c>
      <c r="D8" s="96">
        <v>143002213</v>
      </c>
      <c r="E8" s="96">
        <v>807922.10734463274</v>
      </c>
      <c r="F8" s="94">
        <v>632500</v>
      </c>
      <c r="G8" s="97">
        <v>3</v>
      </c>
      <c r="H8" s="97">
        <v>3</v>
      </c>
    </row>
    <row r="9" spans="1:8" x14ac:dyDescent="0.25">
      <c r="A9" s="13" t="s">
        <v>17</v>
      </c>
      <c r="B9" s="14" t="s">
        <v>14</v>
      </c>
      <c r="C9" s="149">
        <v>134</v>
      </c>
      <c r="D9" s="96">
        <v>52946715</v>
      </c>
      <c r="E9" s="96">
        <v>395124.73880597018</v>
      </c>
      <c r="F9" s="94">
        <v>352461.5</v>
      </c>
      <c r="G9" s="97">
        <v>16</v>
      </c>
      <c r="H9" s="97">
        <v>16</v>
      </c>
    </row>
    <row r="10" spans="1:8" x14ac:dyDescent="0.25">
      <c r="A10" s="13" t="s">
        <v>18</v>
      </c>
      <c r="B10" s="14" t="s">
        <v>14</v>
      </c>
      <c r="C10" s="149">
        <v>66</v>
      </c>
      <c r="D10" s="96">
        <v>21381656</v>
      </c>
      <c r="E10" s="96">
        <v>323964.48484848486</v>
      </c>
      <c r="F10" s="96">
        <v>284974</v>
      </c>
      <c r="G10" s="97">
        <v>18</v>
      </c>
      <c r="H10" s="97">
        <v>18</v>
      </c>
    </row>
    <row r="11" spans="1:8" x14ac:dyDescent="0.25">
      <c r="A11" s="13" t="s">
        <v>19</v>
      </c>
      <c r="B11" s="14" t="s">
        <v>14</v>
      </c>
      <c r="C11" s="149">
        <v>140</v>
      </c>
      <c r="D11" s="96">
        <v>93978506</v>
      </c>
      <c r="E11" s="96">
        <v>671275.04285714286</v>
      </c>
      <c r="F11" s="96">
        <v>552250</v>
      </c>
      <c r="G11" s="97">
        <v>7</v>
      </c>
      <c r="H11" s="97">
        <v>8</v>
      </c>
    </row>
    <row r="12" spans="1:8" x14ac:dyDescent="0.25">
      <c r="A12" s="13" t="s">
        <v>20</v>
      </c>
      <c r="B12" s="14" t="s">
        <v>14</v>
      </c>
      <c r="C12" s="149">
        <v>14</v>
      </c>
      <c r="D12" s="96">
        <v>2642562</v>
      </c>
      <c r="E12" s="96">
        <v>188754.42857142858</v>
      </c>
      <c r="F12" s="96">
        <v>178827.5</v>
      </c>
      <c r="G12" s="97">
        <v>20</v>
      </c>
      <c r="H12" s="97">
        <v>20</v>
      </c>
    </row>
    <row r="13" spans="1:8" x14ac:dyDescent="0.25">
      <c r="A13" s="13" t="s">
        <v>21</v>
      </c>
      <c r="B13" s="14" t="s">
        <v>16</v>
      </c>
      <c r="C13" s="149">
        <v>64</v>
      </c>
      <c r="D13" s="96">
        <v>51962619</v>
      </c>
      <c r="E13" s="96">
        <v>811915.921875</v>
      </c>
      <c r="F13" s="96">
        <v>581225</v>
      </c>
      <c r="G13" s="97">
        <v>2</v>
      </c>
      <c r="H13" s="97">
        <v>6</v>
      </c>
    </row>
    <row r="14" spans="1:8" x14ac:dyDescent="0.25">
      <c r="A14" s="13" t="s">
        <v>22</v>
      </c>
      <c r="B14" s="14" t="s">
        <v>14</v>
      </c>
      <c r="C14" s="149">
        <v>116</v>
      </c>
      <c r="D14" s="96">
        <v>34091667</v>
      </c>
      <c r="E14" s="96">
        <v>293893.68103448278</v>
      </c>
      <c r="F14" s="96">
        <v>277099.5</v>
      </c>
      <c r="G14" s="97">
        <v>19</v>
      </c>
      <c r="H14" s="97">
        <v>19</v>
      </c>
    </row>
    <row r="15" spans="1:8" x14ac:dyDescent="0.25">
      <c r="A15" s="13" t="s">
        <v>23</v>
      </c>
      <c r="B15" s="14" t="s">
        <v>16</v>
      </c>
      <c r="C15" s="149">
        <v>89</v>
      </c>
      <c r="D15" s="96">
        <v>70518979</v>
      </c>
      <c r="E15" s="96">
        <v>792348.07865168538</v>
      </c>
      <c r="F15" s="96">
        <v>600000</v>
      </c>
      <c r="G15" s="97">
        <v>4</v>
      </c>
      <c r="H15" s="97">
        <v>5</v>
      </c>
    </row>
    <row r="16" spans="1:8" x14ac:dyDescent="0.25">
      <c r="A16" s="13" t="s">
        <v>24</v>
      </c>
      <c r="B16" s="14" t="s">
        <v>25</v>
      </c>
      <c r="C16" s="149">
        <v>25</v>
      </c>
      <c r="D16" s="96">
        <v>16002188</v>
      </c>
      <c r="E16" s="96">
        <v>640087.52</v>
      </c>
      <c r="F16" s="96">
        <v>644995</v>
      </c>
      <c r="G16" s="97">
        <v>8</v>
      </c>
      <c r="H16" s="97">
        <v>2</v>
      </c>
    </row>
    <row r="17" spans="1:8" x14ac:dyDescent="0.25">
      <c r="A17" s="13" t="s">
        <v>26</v>
      </c>
      <c r="B17" s="14" t="s">
        <v>25</v>
      </c>
      <c r="C17" s="149">
        <v>31</v>
      </c>
      <c r="D17" s="96">
        <v>21952373</v>
      </c>
      <c r="E17" s="96">
        <v>708141.06451612909</v>
      </c>
      <c r="F17" s="96">
        <v>422628</v>
      </c>
      <c r="G17" s="97">
        <v>6</v>
      </c>
      <c r="H17" s="97">
        <v>13</v>
      </c>
    </row>
    <row r="18" spans="1:8" x14ac:dyDescent="0.25">
      <c r="A18" s="13" t="s">
        <v>27</v>
      </c>
      <c r="B18" s="14" t="s">
        <v>25</v>
      </c>
      <c r="C18" s="149">
        <v>219</v>
      </c>
      <c r="D18" s="96">
        <v>124405976</v>
      </c>
      <c r="E18" s="96">
        <v>568063.81735159818</v>
      </c>
      <c r="F18" s="96">
        <v>564900</v>
      </c>
      <c r="G18" s="97">
        <v>11</v>
      </c>
      <c r="H18" s="97">
        <v>7</v>
      </c>
    </row>
    <row r="19" spans="1:8" x14ac:dyDescent="0.25">
      <c r="A19" s="13" t="s">
        <v>28</v>
      </c>
      <c r="B19" s="14" t="s">
        <v>25</v>
      </c>
      <c r="C19" s="149">
        <v>244</v>
      </c>
      <c r="D19" s="96">
        <v>144780054</v>
      </c>
      <c r="E19" s="96">
        <v>593360.87704918033</v>
      </c>
      <c r="F19" s="96">
        <v>437490</v>
      </c>
      <c r="G19" s="97">
        <v>10</v>
      </c>
      <c r="H19" s="97">
        <v>11</v>
      </c>
    </row>
    <row r="20" spans="1:8" x14ac:dyDescent="0.25">
      <c r="A20" s="13" t="s">
        <v>29</v>
      </c>
      <c r="B20" s="14" t="s">
        <v>16</v>
      </c>
      <c r="C20" s="149">
        <v>93</v>
      </c>
      <c r="D20" s="96">
        <v>80392722</v>
      </c>
      <c r="E20" s="96">
        <v>864437.87096774194</v>
      </c>
      <c r="F20" s="96">
        <v>695000</v>
      </c>
      <c r="G20" s="97">
        <v>1</v>
      </c>
      <c r="H20" s="97">
        <v>1</v>
      </c>
    </row>
    <row r="21" spans="1:8" x14ac:dyDescent="0.25">
      <c r="A21" s="13" t="s">
        <v>30</v>
      </c>
      <c r="B21" s="14" t="s">
        <v>25</v>
      </c>
      <c r="C21" s="149">
        <v>583</v>
      </c>
      <c r="D21" s="96">
        <v>248799088</v>
      </c>
      <c r="E21" s="96">
        <v>426756.58319039451</v>
      </c>
      <c r="F21" s="96">
        <v>354190</v>
      </c>
      <c r="G21" s="97">
        <v>14</v>
      </c>
      <c r="H21" s="97">
        <v>15</v>
      </c>
    </row>
    <row r="22" spans="1:8" x14ac:dyDescent="0.25">
      <c r="A22" s="13" t="s">
        <v>31</v>
      </c>
      <c r="B22" s="14" t="s">
        <v>16</v>
      </c>
      <c r="C22" s="149">
        <v>38</v>
      </c>
      <c r="D22" s="96">
        <v>18399791</v>
      </c>
      <c r="E22" s="96">
        <v>484205.0263157895</v>
      </c>
      <c r="F22" s="96">
        <v>461179</v>
      </c>
      <c r="G22" s="97">
        <v>13</v>
      </c>
      <c r="H22" s="97">
        <v>9</v>
      </c>
    </row>
    <row r="23" spans="1:8" x14ac:dyDescent="0.25">
      <c r="A23" s="13" t="s">
        <v>32</v>
      </c>
      <c r="B23" s="14" t="s">
        <v>14</v>
      </c>
      <c r="C23" s="149">
        <v>1</v>
      </c>
      <c r="D23" s="96">
        <v>149900</v>
      </c>
      <c r="E23" s="96">
        <v>149900</v>
      </c>
      <c r="F23" s="96">
        <v>149900</v>
      </c>
      <c r="G23" s="97">
        <v>21</v>
      </c>
      <c r="H23" s="97">
        <v>21</v>
      </c>
    </row>
    <row r="24" spans="1:8" x14ac:dyDescent="0.25">
      <c r="A24" s="13" t="s">
        <v>33</v>
      </c>
      <c r="B24" s="14" t="s">
        <v>25</v>
      </c>
      <c r="C24" s="149">
        <v>90</v>
      </c>
      <c r="D24" s="96">
        <v>67717557</v>
      </c>
      <c r="E24" s="96">
        <v>752417.3</v>
      </c>
      <c r="F24" s="96">
        <v>623612</v>
      </c>
      <c r="G24" s="97">
        <v>5</v>
      </c>
      <c r="H24" s="97">
        <v>4</v>
      </c>
    </row>
    <row r="25" spans="1:8" x14ac:dyDescent="0.25">
      <c r="A25" s="13" t="s">
        <v>34</v>
      </c>
      <c r="B25" s="14" t="s">
        <v>16</v>
      </c>
      <c r="C25" s="149">
        <v>9</v>
      </c>
      <c r="D25" s="96">
        <v>3700663</v>
      </c>
      <c r="E25" s="96">
        <v>411184.77777777775</v>
      </c>
      <c r="F25" s="96">
        <v>447025</v>
      </c>
      <c r="G25" s="97">
        <v>15</v>
      </c>
      <c r="H25" s="97">
        <v>10</v>
      </c>
    </row>
    <row r="26" spans="1:8" x14ac:dyDescent="0.25">
      <c r="A26" s="13" t="s">
        <v>35</v>
      </c>
      <c r="B26" s="14" t="s">
        <v>16</v>
      </c>
      <c r="C26" s="149">
        <v>93</v>
      </c>
      <c r="D26" s="96">
        <v>56212338</v>
      </c>
      <c r="E26" s="96">
        <v>604433.74193548388</v>
      </c>
      <c r="F26" s="96">
        <v>429999</v>
      </c>
      <c r="G26" s="97">
        <v>9</v>
      </c>
      <c r="H26" s="97">
        <v>12</v>
      </c>
    </row>
    <row r="27" spans="1:8" x14ac:dyDescent="0.25">
      <c r="A27" s="13" t="s">
        <v>0</v>
      </c>
      <c r="B27" s="14" t="s">
        <v>16</v>
      </c>
      <c r="C27" s="149">
        <v>19</v>
      </c>
      <c r="D27" s="96">
        <v>6778090</v>
      </c>
      <c r="E27" s="96">
        <v>356741.57894736843</v>
      </c>
      <c r="F27" s="96">
        <v>359590</v>
      </c>
      <c r="G27" s="97">
        <v>17</v>
      </c>
      <c r="H27" s="97">
        <v>14</v>
      </c>
    </row>
    <row r="28" spans="1:8" x14ac:dyDescent="0.25">
      <c r="A28" s="7"/>
      <c r="B28" s="7"/>
      <c r="C28" s="144"/>
      <c r="D28" s="144"/>
      <c r="E28" s="96"/>
      <c r="F28" s="144"/>
      <c r="G28" s="95"/>
      <c r="H28" s="95"/>
    </row>
    <row r="29" spans="1:8" x14ac:dyDescent="0.25">
      <c r="A29" s="19" t="s">
        <v>36</v>
      </c>
      <c r="B29" s="7"/>
      <c r="C29" s="124">
        <v>2342</v>
      </c>
      <c r="D29" s="126">
        <v>1309520764</v>
      </c>
      <c r="E29" s="126">
        <v>559146.35525192146</v>
      </c>
      <c r="F29" s="126">
        <v>430000</v>
      </c>
      <c r="G29" s="144"/>
      <c r="H29" s="9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2"/>
  <sheetViews>
    <sheetView workbookViewId="0">
      <selection activeCell="P14" sqref="P14"/>
    </sheetView>
  </sheetViews>
  <sheetFormatPr defaultRowHeight="15" x14ac:dyDescent="0.25"/>
  <cols>
    <col min="2" max="2" width="2.5703125" customWidth="1"/>
    <col min="3" max="3" width="12.7109375" customWidth="1"/>
    <col min="6" max="6" width="13.85546875" bestFit="1" customWidth="1"/>
    <col min="7" max="7" width="15.28515625" customWidth="1"/>
    <col min="8" max="8" width="12.7109375" customWidth="1"/>
    <col min="9" max="9" width="13.5703125" customWidth="1"/>
    <col min="10" max="10" width="14.140625" customWidth="1"/>
    <col min="11" max="11" width="1.7109375" customWidth="1"/>
  </cols>
  <sheetData>
    <row r="2" spans="2:11" ht="15.75" x14ac:dyDescent="0.25">
      <c r="B2" s="108" t="s">
        <v>47</v>
      </c>
      <c r="C2" s="3"/>
      <c r="D2" s="3"/>
      <c r="E2" s="3"/>
      <c r="F2" s="3"/>
      <c r="G2" s="3"/>
      <c r="H2" s="3"/>
      <c r="I2" s="3"/>
      <c r="J2" s="3"/>
      <c r="K2" s="101"/>
    </row>
    <row r="3" spans="2:11" ht="15.75" x14ac:dyDescent="0.25">
      <c r="B3" s="70"/>
      <c r="C3" s="109" t="s">
        <v>2</v>
      </c>
      <c r="D3" s="72"/>
      <c r="E3" s="72"/>
      <c r="F3" s="72"/>
      <c r="G3" s="72"/>
      <c r="H3" s="72"/>
      <c r="I3" s="72"/>
      <c r="J3" s="72"/>
      <c r="K3" s="78"/>
    </row>
    <row r="4" spans="2:11" x14ac:dyDescent="0.25">
      <c r="B4" s="74"/>
      <c r="C4" s="110" t="s">
        <v>60</v>
      </c>
      <c r="D4" s="76"/>
      <c r="E4" s="76"/>
      <c r="F4" s="76"/>
      <c r="G4" s="76"/>
      <c r="H4" s="76"/>
      <c r="I4" s="76"/>
      <c r="J4" s="76"/>
      <c r="K4" s="78"/>
    </row>
    <row r="5" spans="2:11" x14ac:dyDescent="0.25">
      <c r="B5" s="79"/>
      <c r="C5" s="111" t="s">
        <v>3</v>
      </c>
      <c r="D5" s="81"/>
      <c r="E5" s="81"/>
      <c r="F5" s="81"/>
      <c r="G5" s="81"/>
      <c r="H5" s="81"/>
      <c r="I5" s="81"/>
      <c r="J5" s="81"/>
      <c r="K5" s="82"/>
    </row>
    <row r="6" spans="2:11" x14ac:dyDescent="0.25">
      <c r="B6" s="38"/>
      <c r="C6" s="112"/>
      <c r="D6" s="112"/>
      <c r="E6" s="113"/>
      <c r="F6" s="113"/>
      <c r="G6" s="113"/>
      <c r="H6" s="113"/>
      <c r="I6" s="114" t="s">
        <v>4</v>
      </c>
      <c r="J6" s="114" t="s">
        <v>5</v>
      </c>
      <c r="K6" s="115"/>
    </row>
    <row r="7" spans="2:11" x14ac:dyDescent="0.25">
      <c r="B7" s="83"/>
      <c r="C7" s="87"/>
      <c r="D7" s="87"/>
      <c r="E7" s="86" t="s">
        <v>6</v>
      </c>
      <c r="F7" s="86" t="s">
        <v>7</v>
      </c>
      <c r="G7" s="86" t="s">
        <v>4</v>
      </c>
      <c r="H7" s="86" t="s">
        <v>5</v>
      </c>
      <c r="I7" s="86" t="s">
        <v>8</v>
      </c>
      <c r="J7" s="86" t="s">
        <v>8</v>
      </c>
      <c r="K7" s="37"/>
    </row>
    <row r="8" spans="2:11" ht="15.75" thickBot="1" x14ac:dyDescent="0.3">
      <c r="B8" s="83"/>
      <c r="C8" s="26" t="s">
        <v>9</v>
      </c>
      <c r="D8" s="26" t="s">
        <v>10</v>
      </c>
      <c r="E8" s="27" t="s">
        <v>11</v>
      </c>
      <c r="F8" s="27" t="s">
        <v>1</v>
      </c>
      <c r="G8" s="27" t="s">
        <v>8</v>
      </c>
      <c r="H8" s="27" t="s">
        <v>8</v>
      </c>
      <c r="I8" s="27" t="s">
        <v>12</v>
      </c>
      <c r="J8" s="27" t="s">
        <v>12</v>
      </c>
      <c r="K8" s="37"/>
    </row>
    <row r="9" spans="2:11" ht="15.75" thickTop="1" x14ac:dyDescent="0.25">
      <c r="B9" s="116"/>
      <c r="C9" s="117" t="s">
        <v>13</v>
      </c>
      <c r="D9" s="117" t="s">
        <v>14</v>
      </c>
      <c r="E9" s="117">
        <v>79</v>
      </c>
      <c r="F9" s="117">
        <v>39403642</v>
      </c>
      <c r="G9" s="118">
        <v>498780.27848101268</v>
      </c>
      <c r="H9" s="118">
        <v>314000</v>
      </c>
      <c r="I9" s="119">
        <v>13</v>
      </c>
      <c r="J9" s="119">
        <v>18</v>
      </c>
      <c r="K9" s="120"/>
    </row>
    <row r="10" spans="2:11" x14ac:dyDescent="0.25">
      <c r="B10" s="121"/>
      <c r="C10" s="96" t="s">
        <v>15</v>
      </c>
      <c r="D10" s="96" t="s">
        <v>16</v>
      </c>
      <c r="E10" s="96">
        <v>170</v>
      </c>
      <c r="F10" s="96">
        <v>129132746</v>
      </c>
      <c r="G10" s="96">
        <v>759604.38823529414</v>
      </c>
      <c r="H10" s="96">
        <v>633008.5</v>
      </c>
      <c r="I10" s="97">
        <v>3</v>
      </c>
      <c r="J10" s="97">
        <v>4</v>
      </c>
      <c r="K10" s="122"/>
    </row>
    <row r="11" spans="2:11" x14ac:dyDescent="0.25">
      <c r="B11" s="121"/>
      <c r="C11" s="96" t="s">
        <v>17</v>
      </c>
      <c r="D11" s="96" t="s">
        <v>14</v>
      </c>
      <c r="E11" s="96">
        <v>111</v>
      </c>
      <c r="F11" s="96">
        <v>49775575</v>
      </c>
      <c r="G11" s="96">
        <v>448428.60360360361</v>
      </c>
      <c r="H11" s="96">
        <v>389553</v>
      </c>
      <c r="I11" s="97">
        <v>14</v>
      </c>
      <c r="J11" s="97">
        <v>12</v>
      </c>
      <c r="K11" s="122"/>
    </row>
    <row r="12" spans="2:11" x14ac:dyDescent="0.25">
      <c r="B12" s="121"/>
      <c r="C12" s="96" t="s">
        <v>18</v>
      </c>
      <c r="D12" s="96" t="s">
        <v>14</v>
      </c>
      <c r="E12" s="96">
        <v>87</v>
      </c>
      <c r="F12" s="96">
        <v>30788386</v>
      </c>
      <c r="G12" s="96">
        <v>353889.49425287358</v>
      </c>
      <c r="H12" s="96">
        <v>288215</v>
      </c>
      <c r="I12" s="97">
        <v>18</v>
      </c>
      <c r="J12" s="97">
        <v>19</v>
      </c>
      <c r="K12" s="122"/>
    </row>
    <row r="13" spans="2:11" x14ac:dyDescent="0.25">
      <c r="B13" s="121"/>
      <c r="C13" s="96" t="s">
        <v>19</v>
      </c>
      <c r="D13" s="96" t="s">
        <v>14</v>
      </c>
      <c r="E13" s="96">
        <v>107</v>
      </c>
      <c r="F13" s="96">
        <v>71463786</v>
      </c>
      <c r="G13" s="96">
        <v>667885.85046728968</v>
      </c>
      <c r="H13" s="96">
        <v>541062.5</v>
      </c>
      <c r="I13" s="97">
        <v>6</v>
      </c>
      <c r="J13" s="97">
        <v>8</v>
      </c>
      <c r="K13" s="122"/>
    </row>
    <row r="14" spans="2:11" x14ac:dyDescent="0.25">
      <c r="B14" s="121"/>
      <c r="C14" s="96" t="s">
        <v>20</v>
      </c>
      <c r="D14" s="96" t="s">
        <v>14</v>
      </c>
      <c r="E14" s="96">
        <v>10</v>
      </c>
      <c r="F14" s="96">
        <v>2245085</v>
      </c>
      <c r="G14" s="96">
        <v>224508.5</v>
      </c>
      <c r="H14" s="96">
        <v>239450</v>
      </c>
      <c r="I14" s="97">
        <v>21</v>
      </c>
      <c r="J14" s="97">
        <v>21</v>
      </c>
      <c r="K14" s="122"/>
    </row>
    <row r="15" spans="2:11" x14ac:dyDescent="0.25">
      <c r="B15" s="121"/>
      <c r="C15" s="96" t="s">
        <v>21</v>
      </c>
      <c r="D15" s="96" t="s">
        <v>16</v>
      </c>
      <c r="E15" s="96">
        <v>49</v>
      </c>
      <c r="F15" s="96">
        <v>39999057</v>
      </c>
      <c r="G15" s="96">
        <v>816307.28571428568</v>
      </c>
      <c r="H15" s="96">
        <v>648000</v>
      </c>
      <c r="I15" s="97">
        <v>1</v>
      </c>
      <c r="J15" s="97">
        <v>3</v>
      </c>
      <c r="K15" s="122"/>
    </row>
    <row r="16" spans="2:11" x14ac:dyDescent="0.25">
      <c r="B16" s="121"/>
      <c r="C16" s="96" t="s">
        <v>22</v>
      </c>
      <c r="D16" s="96" t="s">
        <v>14</v>
      </c>
      <c r="E16" s="96">
        <v>90</v>
      </c>
      <c r="F16" s="96">
        <v>27623896</v>
      </c>
      <c r="G16" s="96">
        <v>306932.17777777778</v>
      </c>
      <c r="H16" s="96">
        <v>265777.5</v>
      </c>
      <c r="I16" s="97">
        <v>20</v>
      </c>
      <c r="J16" s="97">
        <v>20</v>
      </c>
      <c r="K16" s="122"/>
    </row>
    <row r="17" spans="2:11" x14ac:dyDescent="0.25">
      <c r="B17" s="121"/>
      <c r="C17" s="96" t="s">
        <v>23</v>
      </c>
      <c r="D17" s="96" t="s">
        <v>16</v>
      </c>
      <c r="E17" s="96">
        <v>106</v>
      </c>
      <c r="F17" s="96">
        <v>69332983</v>
      </c>
      <c r="G17" s="96">
        <v>654084.74528301891</v>
      </c>
      <c r="H17" s="96">
        <v>605500</v>
      </c>
      <c r="I17" s="97">
        <v>7</v>
      </c>
      <c r="J17" s="97">
        <v>5</v>
      </c>
      <c r="K17" s="122"/>
    </row>
    <row r="18" spans="2:11" x14ac:dyDescent="0.25">
      <c r="B18" s="121"/>
      <c r="C18" s="96" t="s">
        <v>24</v>
      </c>
      <c r="D18" s="96" t="s">
        <v>25</v>
      </c>
      <c r="E18" s="96">
        <v>22</v>
      </c>
      <c r="F18" s="96">
        <v>15108202</v>
      </c>
      <c r="G18" s="96">
        <v>686736.45454545459</v>
      </c>
      <c r="H18" s="96">
        <v>684778.5</v>
      </c>
      <c r="I18" s="97">
        <v>4</v>
      </c>
      <c r="J18" s="97">
        <v>1</v>
      </c>
      <c r="K18" s="122"/>
    </row>
    <row r="19" spans="2:11" x14ac:dyDescent="0.25">
      <c r="B19" s="121"/>
      <c r="C19" s="96" t="s">
        <v>26</v>
      </c>
      <c r="D19" s="96" t="s">
        <v>25</v>
      </c>
      <c r="E19" s="96">
        <v>60</v>
      </c>
      <c r="F19" s="96">
        <v>34623225</v>
      </c>
      <c r="G19" s="96">
        <v>577053.75</v>
      </c>
      <c r="H19" s="96">
        <v>351433.5</v>
      </c>
      <c r="I19" s="97">
        <v>8</v>
      </c>
      <c r="J19" s="97">
        <v>15</v>
      </c>
      <c r="K19" s="122"/>
    </row>
    <row r="20" spans="2:11" x14ac:dyDescent="0.25">
      <c r="B20" s="121"/>
      <c r="C20" s="96" t="s">
        <v>27</v>
      </c>
      <c r="D20" s="96" t="s">
        <v>25</v>
      </c>
      <c r="E20" s="96">
        <v>215</v>
      </c>
      <c r="F20" s="96">
        <v>113218217</v>
      </c>
      <c r="G20" s="96">
        <v>526596.35813953483</v>
      </c>
      <c r="H20" s="96">
        <v>499990</v>
      </c>
      <c r="I20" s="97">
        <v>12</v>
      </c>
      <c r="J20" s="97">
        <v>9</v>
      </c>
      <c r="K20" s="122"/>
    </row>
    <row r="21" spans="2:11" x14ac:dyDescent="0.25">
      <c r="B21" s="121"/>
      <c r="C21" s="96" t="s">
        <v>28</v>
      </c>
      <c r="D21" s="96" t="s">
        <v>25</v>
      </c>
      <c r="E21" s="96">
        <v>215</v>
      </c>
      <c r="F21" s="96">
        <v>123565331</v>
      </c>
      <c r="G21" s="96">
        <v>574722.46976744186</v>
      </c>
      <c r="H21" s="96">
        <v>479000</v>
      </c>
      <c r="I21" s="97">
        <v>9</v>
      </c>
      <c r="J21" s="97">
        <v>11</v>
      </c>
      <c r="K21" s="122"/>
    </row>
    <row r="22" spans="2:11" x14ac:dyDescent="0.25">
      <c r="B22" s="121"/>
      <c r="C22" s="96" t="s">
        <v>29</v>
      </c>
      <c r="D22" s="96" t="s">
        <v>16</v>
      </c>
      <c r="E22" s="96">
        <v>102</v>
      </c>
      <c r="F22" s="96">
        <v>69699552</v>
      </c>
      <c r="G22" s="96">
        <v>683328.9411764706</v>
      </c>
      <c r="H22" s="96">
        <v>577300</v>
      </c>
      <c r="I22" s="97">
        <v>5</v>
      </c>
      <c r="J22" s="97">
        <v>7</v>
      </c>
      <c r="K22" s="122"/>
    </row>
    <row r="23" spans="2:11" x14ac:dyDescent="0.25">
      <c r="B23" s="121"/>
      <c r="C23" s="96" t="s">
        <v>30</v>
      </c>
      <c r="D23" s="96" t="s">
        <v>25</v>
      </c>
      <c r="E23" s="96">
        <v>504</v>
      </c>
      <c r="F23" s="96">
        <v>208346090</v>
      </c>
      <c r="G23" s="96">
        <v>413385.09920634923</v>
      </c>
      <c r="H23" s="96">
        <v>367657</v>
      </c>
      <c r="I23" s="97">
        <v>15</v>
      </c>
      <c r="J23" s="97">
        <v>13</v>
      </c>
      <c r="K23" s="122"/>
    </row>
    <row r="24" spans="2:11" x14ac:dyDescent="0.25">
      <c r="B24" s="121"/>
      <c r="C24" s="96" t="s">
        <v>31</v>
      </c>
      <c r="D24" s="96" t="s">
        <v>16</v>
      </c>
      <c r="E24" s="96">
        <v>25</v>
      </c>
      <c r="F24" s="96">
        <v>9887327</v>
      </c>
      <c r="G24" s="96">
        <v>395493.08</v>
      </c>
      <c r="H24" s="96">
        <v>365000</v>
      </c>
      <c r="I24" s="97">
        <v>16</v>
      </c>
      <c r="J24" s="97">
        <v>14</v>
      </c>
      <c r="K24" s="122"/>
    </row>
    <row r="25" spans="2:11" x14ac:dyDescent="0.25">
      <c r="B25" s="121"/>
      <c r="C25" s="96" t="s">
        <v>32</v>
      </c>
      <c r="D25" s="96" t="s">
        <v>14</v>
      </c>
      <c r="E25" s="96">
        <v>6</v>
      </c>
      <c r="F25" s="96">
        <v>1994151</v>
      </c>
      <c r="G25" s="96">
        <v>332358.5</v>
      </c>
      <c r="H25" s="96">
        <v>314642</v>
      </c>
      <c r="I25" s="97">
        <v>19</v>
      </c>
      <c r="J25" s="97">
        <v>17</v>
      </c>
      <c r="K25" s="122"/>
    </row>
    <row r="26" spans="2:11" x14ac:dyDescent="0.25">
      <c r="B26" s="121"/>
      <c r="C26" s="96" t="s">
        <v>33</v>
      </c>
      <c r="D26" s="96" t="s">
        <v>25</v>
      </c>
      <c r="E26" s="96">
        <v>128</v>
      </c>
      <c r="F26" s="96">
        <v>68378905</v>
      </c>
      <c r="G26" s="96">
        <v>534210.1953125</v>
      </c>
      <c r="H26" s="96">
        <v>498205</v>
      </c>
      <c r="I26" s="97">
        <v>11</v>
      </c>
      <c r="J26" s="97">
        <v>10</v>
      </c>
      <c r="K26" s="122"/>
    </row>
    <row r="27" spans="2:11" x14ac:dyDescent="0.25">
      <c r="B27" s="121"/>
      <c r="C27" s="96" t="s">
        <v>34</v>
      </c>
      <c r="D27" s="96" t="s">
        <v>16</v>
      </c>
      <c r="E27" s="96">
        <v>8</v>
      </c>
      <c r="F27" s="96">
        <v>4421555</v>
      </c>
      <c r="G27" s="96">
        <v>552694.375</v>
      </c>
      <c r="H27" s="96">
        <v>579947.5</v>
      </c>
      <c r="I27" s="97">
        <v>10</v>
      </c>
      <c r="J27" s="97">
        <v>6</v>
      </c>
      <c r="K27" s="122"/>
    </row>
    <row r="28" spans="2:11" x14ac:dyDescent="0.25">
      <c r="B28" s="121"/>
      <c r="C28" s="96" t="s">
        <v>35</v>
      </c>
      <c r="D28" s="96" t="s">
        <v>16</v>
      </c>
      <c r="E28" s="96">
        <v>56</v>
      </c>
      <c r="F28" s="96">
        <v>43068394</v>
      </c>
      <c r="G28" s="96">
        <v>769078.46428571432</v>
      </c>
      <c r="H28" s="96">
        <v>652500</v>
      </c>
      <c r="I28" s="97">
        <v>2</v>
      </c>
      <c r="J28" s="97">
        <v>2</v>
      </c>
      <c r="K28" s="122"/>
    </row>
    <row r="29" spans="2:11" x14ac:dyDescent="0.25">
      <c r="B29" s="121"/>
      <c r="C29" s="96" t="s">
        <v>0</v>
      </c>
      <c r="D29" s="96" t="s">
        <v>16</v>
      </c>
      <c r="E29" s="96">
        <v>16</v>
      </c>
      <c r="F29" s="96">
        <v>6019075</v>
      </c>
      <c r="G29" s="96">
        <v>376192.1875</v>
      </c>
      <c r="H29" s="96">
        <v>345660</v>
      </c>
      <c r="I29" s="97">
        <v>17</v>
      </c>
      <c r="J29" s="97">
        <v>16</v>
      </c>
      <c r="K29" s="122"/>
    </row>
    <row r="30" spans="2:11" x14ac:dyDescent="0.25">
      <c r="B30" s="121"/>
      <c r="C30" s="96"/>
      <c r="D30" s="123"/>
      <c r="E30" s="96"/>
      <c r="F30" s="96"/>
      <c r="G30" s="146"/>
      <c r="H30" s="144"/>
      <c r="I30" s="95"/>
      <c r="J30" s="95"/>
      <c r="K30" s="122"/>
    </row>
    <row r="31" spans="2:11" x14ac:dyDescent="0.25">
      <c r="B31" s="121"/>
      <c r="C31" s="124" t="s">
        <v>36</v>
      </c>
      <c r="D31" s="125"/>
      <c r="E31" s="124">
        <v>2166</v>
      </c>
      <c r="F31" s="126">
        <v>1158095180</v>
      </c>
      <c r="G31" s="126">
        <v>534669.98153277929</v>
      </c>
      <c r="H31" s="126">
        <v>431350</v>
      </c>
      <c r="I31" s="144"/>
      <c r="J31" s="95"/>
      <c r="K31" s="122"/>
    </row>
    <row r="32" spans="2:11" x14ac:dyDescent="0.25">
      <c r="B32" s="127"/>
      <c r="C32" s="128"/>
      <c r="D32" s="128"/>
      <c r="E32" s="128"/>
      <c r="F32" s="128"/>
      <c r="G32" s="128"/>
      <c r="H32" s="128"/>
      <c r="I32" s="128"/>
      <c r="J32" s="128"/>
      <c r="K32" s="129"/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workbookViewId="0"/>
  </sheetViews>
  <sheetFormatPr defaultRowHeight="15" x14ac:dyDescent="0.25"/>
  <cols>
    <col min="1" max="1" width="15.85546875" customWidth="1"/>
    <col min="4" max="4" width="12.140625" bestFit="1" customWidth="1"/>
    <col min="5" max="5" width="13.5703125" customWidth="1"/>
    <col min="6" max="6" width="16.140625" customWidth="1"/>
    <col min="7" max="7" width="12.42578125" customWidth="1"/>
    <col min="8" max="8" width="12.7109375" customWidth="1"/>
    <col min="13" max="13" width="2.140625" customWidth="1"/>
    <col min="14" max="14" width="15.28515625" customWidth="1"/>
    <col min="17" max="17" width="18.85546875" customWidth="1"/>
    <col min="18" max="18" width="15.28515625" customWidth="1"/>
    <col min="19" max="19" width="13.5703125" customWidth="1"/>
    <col min="20" max="20" width="11.5703125" customWidth="1"/>
    <col min="21" max="21" width="12.140625" customWidth="1"/>
    <col min="22" max="22" width="1.85546875" customWidth="1"/>
  </cols>
  <sheetData>
    <row r="1" spans="1:24" ht="16.5" thickBot="1" x14ac:dyDescent="0.3">
      <c r="A1" s="3"/>
      <c r="B1" s="3"/>
      <c r="C1" s="3"/>
      <c r="D1" s="3"/>
      <c r="E1" s="3"/>
      <c r="F1" s="3"/>
      <c r="G1" s="8"/>
      <c r="H1" s="8"/>
      <c r="I1" s="3"/>
      <c r="J1" s="3"/>
      <c r="K1" s="3"/>
      <c r="L1" s="3"/>
      <c r="M1" s="3"/>
      <c r="N1" s="33" t="s">
        <v>47</v>
      </c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6.5" thickTop="1" x14ac:dyDescent="0.25">
      <c r="A2" s="5" t="s">
        <v>2</v>
      </c>
      <c r="B2" s="5"/>
      <c r="C2" s="3"/>
      <c r="D2" s="3"/>
      <c r="E2" s="3"/>
      <c r="F2" s="3"/>
      <c r="G2" s="8"/>
      <c r="H2" s="8"/>
      <c r="I2" s="3"/>
      <c r="J2" s="3"/>
      <c r="K2" s="3"/>
      <c r="L2" s="3"/>
      <c r="M2" s="150"/>
      <c r="N2" s="130" t="str">
        <f>A2</f>
        <v xml:space="preserve">Average and median sales prices of new houses issued a new home warranty, </v>
      </c>
      <c r="O2" s="131"/>
      <c r="P2" s="131"/>
      <c r="Q2" s="131"/>
      <c r="R2" s="131"/>
      <c r="S2" s="131"/>
      <c r="T2" s="131"/>
      <c r="U2" s="131"/>
      <c r="V2" s="151"/>
      <c r="W2" s="3"/>
      <c r="X2" s="3"/>
    </row>
    <row r="3" spans="1:24" x14ac:dyDescent="0.25">
      <c r="A3" s="6" t="s">
        <v>61</v>
      </c>
      <c r="B3" s="3"/>
      <c r="C3" s="4"/>
      <c r="D3" s="3"/>
      <c r="E3" s="3"/>
      <c r="F3" s="3"/>
      <c r="G3" s="8"/>
      <c r="H3" s="8"/>
      <c r="I3" s="3"/>
      <c r="J3" s="3"/>
      <c r="K3" s="3"/>
      <c r="L3" s="3"/>
      <c r="M3" s="152"/>
      <c r="N3" s="110" t="str">
        <f>A3</f>
        <v>2016 first quarter (preliminary)</v>
      </c>
      <c r="O3" s="76"/>
      <c r="P3" s="76"/>
      <c r="Q3" s="76"/>
      <c r="R3" s="76"/>
      <c r="S3" s="76"/>
      <c r="T3" s="76"/>
      <c r="U3" s="76"/>
      <c r="V3" s="153"/>
      <c r="W3" s="3"/>
      <c r="X3" s="3"/>
    </row>
    <row r="4" spans="1:24" x14ac:dyDescent="0.25">
      <c r="A4" s="7" t="s">
        <v>3</v>
      </c>
      <c r="B4" s="3"/>
      <c r="C4" s="3"/>
      <c r="D4" s="3"/>
      <c r="E4" s="3"/>
      <c r="F4" s="3"/>
      <c r="G4" s="8"/>
      <c r="H4" s="8"/>
      <c r="I4" s="3"/>
      <c r="J4" s="3"/>
      <c r="K4" s="3"/>
      <c r="L4" s="3"/>
      <c r="M4" s="154"/>
      <c r="N4" s="111" t="str">
        <f>A4</f>
        <v>Source:  New Jersey Department of Community Affairs</v>
      </c>
      <c r="O4" s="81"/>
      <c r="P4" s="81"/>
      <c r="Q4" s="81"/>
      <c r="R4" s="81"/>
      <c r="S4" s="81"/>
      <c r="T4" s="81"/>
      <c r="U4" s="81"/>
      <c r="V4" s="155"/>
      <c r="W4" s="3"/>
      <c r="X4" s="3"/>
    </row>
    <row r="5" spans="1:24" x14ac:dyDescent="0.25">
      <c r="A5" s="3"/>
      <c r="B5" s="3"/>
      <c r="C5" s="8"/>
      <c r="D5" s="8"/>
      <c r="E5" s="8"/>
      <c r="F5" s="8"/>
      <c r="G5" s="9" t="s">
        <v>4</v>
      </c>
      <c r="H5" s="9" t="s">
        <v>5</v>
      </c>
      <c r="I5" s="3"/>
      <c r="J5" s="3"/>
      <c r="K5" s="3"/>
      <c r="L5" s="3"/>
      <c r="M5" s="156"/>
      <c r="N5" s="36"/>
      <c r="O5" s="35"/>
      <c r="P5" s="39"/>
      <c r="Q5" s="39"/>
      <c r="R5" s="39"/>
      <c r="S5" s="39"/>
      <c r="T5" s="157" t="s">
        <v>4</v>
      </c>
      <c r="U5" s="157" t="s">
        <v>5</v>
      </c>
      <c r="V5" s="158"/>
      <c r="W5" s="3"/>
      <c r="X5" s="3"/>
    </row>
    <row r="6" spans="1:24" x14ac:dyDescent="0.25">
      <c r="A6" s="10"/>
      <c r="B6" s="10"/>
      <c r="C6" s="9" t="s">
        <v>6</v>
      </c>
      <c r="D6" s="9" t="s">
        <v>7</v>
      </c>
      <c r="E6" s="9" t="s">
        <v>4</v>
      </c>
      <c r="F6" s="9" t="s">
        <v>5</v>
      </c>
      <c r="G6" s="9" t="s">
        <v>8</v>
      </c>
      <c r="H6" s="9" t="s">
        <v>8</v>
      </c>
      <c r="I6" s="3"/>
      <c r="J6" s="3"/>
      <c r="K6" s="3"/>
      <c r="L6" s="3"/>
      <c r="M6" s="159"/>
      <c r="N6" s="43"/>
      <c r="O6" s="43"/>
      <c r="P6" s="44" t="s">
        <v>6</v>
      </c>
      <c r="Q6" s="44" t="s">
        <v>7</v>
      </c>
      <c r="R6" s="44" t="s">
        <v>4</v>
      </c>
      <c r="S6" s="44" t="s">
        <v>5</v>
      </c>
      <c r="T6" s="44" t="s">
        <v>8</v>
      </c>
      <c r="U6" s="44" t="s">
        <v>8</v>
      </c>
      <c r="V6" s="158"/>
      <c r="W6" s="3"/>
      <c r="X6" s="3"/>
    </row>
    <row r="7" spans="1:24" ht="15.75" thickBot="1" x14ac:dyDescent="0.3">
      <c r="A7" s="11" t="s">
        <v>9</v>
      </c>
      <c r="B7" s="11" t="s">
        <v>10</v>
      </c>
      <c r="C7" s="12" t="s">
        <v>11</v>
      </c>
      <c r="D7" s="12" t="s">
        <v>1</v>
      </c>
      <c r="E7" s="12" t="s">
        <v>8</v>
      </c>
      <c r="F7" s="12" t="s">
        <v>8</v>
      </c>
      <c r="G7" s="12" t="s">
        <v>12</v>
      </c>
      <c r="H7" s="12" t="s">
        <v>12</v>
      </c>
      <c r="I7" s="3"/>
      <c r="J7" s="3"/>
      <c r="K7" s="3"/>
      <c r="L7" s="3"/>
      <c r="M7" s="159"/>
      <c r="N7" s="11" t="s">
        <v>9</v>
      </c>
      <c r="O7" s="11" t="s">
        <v>10</v>
      </c>
      <c r="P7" s="12" t="s">
        <v>11</v>
      </c>
      <c r="Q7" s="12" t="s">
        <v>1</v>
      </c>
      <c r="R7" s="12" t="s">
        <v>8</v>
      </c>
      <c r="S7" s="12" t="s">
        <v>8</v>
      </c>
      <c r="T7" s="12" t="s">
        <v>12</v>
      </c>
      <c r="U7" s="12" t="s">
        <v>12</v>
      </c>
      <c r="V7" s="158"/>
      <c r="W7" s="3"/>
      <c r="X7" s="3"/>
    </row>
    <row r="8" spans="1:24" ht="15.75" thickTop="1" x14ac:dyDescent="0.25">
      <c r="A8" s="13" t="s">
        <v>13</v>
      </c>
      <c r="B8" s="14" t="s">
        <v>14</v>
      </c>
      <c r="C8" s="90">
        <v>44</v>
      </c>
      <c r="D8" s="90">
        <v>21598536</v>
      </c>
      <c r="E8" s="91">
        <f t="shared" ref="E8:E28" si="0">D8/C8</f>
        <v>490875.81818181818</v>
      </c>
      <c r="F8" s="91">
        <v>313125</v>
      </c>
      <c r="G8" s="160">
        <v>13</v>
      </c>
      <c r="H8" s="160">
        <v>17</v>
      </c>
      <c r="I8" s="61"/>
      <c r="J8" s="3"/>
      <c r="K8" s="3"/>
      <c r="L8" s="3"/>
      <c r="M8" s="159"/>
      <c r="N8" s="30" t="str">
        <f t="shared" ref="N8:U23" si="1">A8</f>
        <v>Atlantic</v>
      </c>
      <c r="O8" s="30" t="str">
        <f t="shared" si="1"/>
        <v>South</v>
      </c>
      <c r="P8" s="30">
        <f t="shared" si="1"/>
        <v>44</v>
      </c>
      <c r="Q8" s="30">
        <f t="shared" si="1"/>
        <v>21598536</v>
      </c>
      <c r="R8" s="30">
        <f t="shared" si="1"/>
        <v>490875.81818181818</v>
      </c>
      <c r="S8" s="31">
        <f t="shared" si="1"/>
        <v>313125</v>
      </c>
      <c r="T8" s="103">
        <f>G8</f>
        <v>13</v>
      </c>
      <c r="U8" s="103">
        <f>H8</f>
        <v>17</v>
      </c>
      <c r="V8" s="158"/>
      <c r="W8" s="3"/>
      <c r="X8" s="3"/>
    </row>
    <row r="9" spans="1:24" x14ac:dyDescent="0.25">
      <c r="A9" s="13" t="s">
        <v>15</v>
      </c>
      <c r="B9" s="14" t="s">
        <v>16</v>
      </c>
      <c r="C9" s="96">
        <v>149</v>
      </c>
      <c r="D9" s="96">
        <v>104915289</v>
      </c>
      <c r="E9" s="96">
        <f t="shared" si="0"/>
        <v>704129.45637583896</v>
      </c>
      <c r="F9" s="96">
        <v>635000</v>
      </c>
      <c r="G9" s="161">
        <v>4</v>
      </c>
      <c r="H9" s="161">
        <v>3</v>
      </c>
      <c r="I9" s="61"/>
      <c r="J9" s="3"/>
      <c r="K9" s="3"/>
      <c r="L9" s="3"/>
      <c r="M9" s="159"/>
      <c r="N9" s="30" t="str">
        <f t="shared" si="1"/>
        <v>Bergen</v>
      </c>
      <c r="O9" s="30" t="str">
        <f t="shared" si="1"/>
        <v>North</v>
      </c>
      <c r="P9" s="30">
        <f t="shared" si="1"/>
        <v>149</v>
      </c>
      <c r="Q9" s="30">
        <f t="shared" si="1"/>
        <v>104915289</v>
      </c>
      <c r="R9" s="30">
        <f t="shared" si="1"/>
        <v>704129.45637583896</v>
      </c>
      <c r="S9" s="30">
        <f t="shared" si="1"/>
        <v>635000</v>
      </c>
      <c r="T9" s="103">
        <f>G9</f>
        <v>4</v>
      </c>
      <c r="U9" s="103">
        <f>H9</f>
        <v>3</v>
      </c>
      <c r="V9" s="158"/>
      <c r="W9" s="3"/>
      <c r="X9" s="3"/>
    </row>
    <row r="10" spans="1:24" x14ac:dyDescent="0.25">
      <c r="A10" s="13" t="s">
        <v>17</v>
      </c>
      <c r="B10" s="14" t="s">
        <v>14</v>
      </c>
      <c r="C10" s="96">
        <v>79</v>
      </c>
      <c r="D10" s="96">
        <v>33677610</v>
      </c>
      <c r="E10" s="96">
        <f t="shared" si="0"/>
        <v>426298.86075949366</v>
      </c>
      <c r="F10" s="96">
        <v>417654</v>
      </c>
      <c r="G10" s="161">
        <v>14</v>
      </c>
      <c r="H10" s="161">
        <v>12</v>
      </c>
      <c r="I10" s="61"/>
      <c r="J10" s="3"/>
      <c r="K10" s="3"/>
      <c r="L10" s="3"/>
      <c r="M10" s="159"/>
      <c r="N10" s="30" t="str">
        <f t="shared" si="1"/>
        <v>Burlington</v>
      </c>
      <c r="O10" s="30" t="str">
        <f t="shared" si="1"/>
        <v>South</v>
      </c>
      <c r="P10" s="30">
        <f t="shared" si="1"/>
        <v>79</v>
      </c>
      <c r="Q10" s="30">
        <f t="shared" si="1"/>
        <v>33677610</v>
      </c>
      <c r="R10" s="30">
        <f t="shared" si="1"/>
        <v>426298.86075949366</v>
      </c>
      <c r="S10" s="30">
        <f t="shared" si="1"/>
        <v>417654</v>
      </c>
      <c r="T10" s="103">
        <f t="shared" si="1"/>
        <v>14</v>
      </c>
      <c r="U10" s="103">
        <f t="shared" si="1"/>
        <v>12</v>
      </c>
      <c r="V10" s="158"/>
      <c r="W10" s="3"/>
      <c r="X10" s="3"/>
    </row>
    <row r="11" spans="1:24" x14ac:dyDescent="0.25">
      <c r="A11" s="13" t="s">
        <v>18</v>
      </c>
      <c r="B11" s="14" t="s">
        <v>14</v>
      </c>
      <c r="C11" s="96">
        <v>50</v>
      </c>
      <c r="D11" s="96">
        <v>16410169</v>
      </c>
      <c r="E11" s="96">
        <f t="shared" si="0"/>
        <v>328203.38</v>
      </c>
      <c r="F11" s="96">
        <v>266132</v>
      </c>
      <c r="G11" s="161">
        <v>19</v>
      </c>
      <c r="H11" s="161">
        <v>18</v>
      </c>
      <c r="I11" s="61"/>
      <c r="J11" s="3"/>
      <c r="K11" s="3"/>
      <c r="L11" s="3"/>
      <c r="M11" s="159"/>
      <c r="N11" s="30" t="str">
        <f t="shared" si="1"/>
        <v>Camden</v>
      </c>
      <c r="O11" s="30" t="str">
        <f t="shared" si="1"/>
        <v>South</v>
      </c>
      <c r="P11" s="30">
        <f t="shared" si="1"/>
        <v>50</v>
      </c>
      <c r="Q11" s="30">
        <f t="shared" si="1"/>
        <v>16410169</v>
      </c>
      <c r="R11" s="30">
        <f t="shared" si="1"/>
        <v>328203.38</v>
      </c>
      <c r="S11" s="30">
        <f t="shared" si="1"/>
        <v>266132</v>
      </c>
      <c r="T11" s="103">
        <f t="shared" si="1"/>
        <v>19</v>
      </c>
      <c r="U11" s="103">
        <f t="shared" si="1"/>
        <v>18</v>
      </c>
      <c r="V11" s="158"/>
      <c r="W11" s="3"/>
      <c r="X11" s="3"/>
    </row>
    <row r="12" spans="1:24" x14ac:dyDescent="0.25">
      <c r="A12" s="13" t="s">
        <v>19</v>
      </c>
      <c r="B12" s="14" t="s">
        <v>14</v>
      </c>
      <c r="C12" s="96">
        <v>66</v>
      </c>
      <c r="D12" s="96">
        <v>44371986</v>
      </c>
      <c r="E12" s="96">
        <f t="shared" si="0"/>
        <v>672302.81818181823</v>
      </c>
      <c r="F12" s="96">
        <v>592500</v>
      </c>
      <c r="G12" s="161">
        <v>6</v>
      </c>
      <c r="H12" s="161">
        <v>6</v>
      </c>
      <c r="I12" s="61"/>
      <c r="J12" s="3"/>
      <c r="K12" s="3"/>
      <c r="L12" s="3"/>
      <c r="M12" s="159"/>
      <c r="N12" s="30" t="str">
        <f t="shared" si="1"/>
        <v>Cape May</v>
      </c>
      <c r="O12" s="30" t="str">
        <f t="shared" si="1"/>
        <v>South</v>
      </c>
      <c r="P12" s="30">
        <f t="shared" si="1"/>
        <v>66</v>
      </c>
      <c r="Q12" s="30">
        <f t="shared" si="1"/>
        <v>44371986</v>
      </c>
      <c r="R12" s="30">
        <f t="shared" si="1"/>
        <v>672302.81818181823</v>
      </c>
      <c r="S12" s="30">
        <f t="shared" si="1"/>
        <v>592500</v>
      </c>
      <c r="T12" s="103">
        <f t="shared" si="1"/>
        <v>6</v>
      </c>
      <c r="U12" s="103">
        <f t="shared" si="1"/>
        <v>6</v>
      </c>
      <c r="V12" s="158"/>
      <c r="W12" s="3"/>
      <c r="X12" s="3"/>
    </row>
    <row r="13" spans="1:24" x14ac:dyDescent="0.25">
      <c r="A13" s="13" t="s">
        <v>20</v>
      </c>
      <c r="B13" s="14" t="s">
        <v>14</v>
      </c>
      <c r="C13" s="96">
        <v>9</v>
      </c>
      <c r="D13" s="96">
        <v>2007999</v>
      </c>
      <c r="E13" s="96">
        <f t="shared" si="0"/>
        <v>223111</v>
      </c>
      <c r="F13" s="96">
        <v>247500</v>
      </c>
      <c r="G13" s="161">
        <v>21</v>
      </c>
      <c r="H13" s="161">
        <v>20</v>
      </c>
      <c r="I13" s="61"/>
      <c r="J13" s="3"/>
      <c r="K13" s="3"/>
      <c r="L13" s="3"/>
      <c r="M13" s="159"/>
      <c r="N13" s="30" t="str">
        <f t="shared" si="1"/>
        <v>Cumberland</v>
      </c>
      <c r="O13" s="30" t="str">
        <f t="shared" si="1"/>
        <v>South</v>
      </c>
      <c r="P13" s="30">
        <f t="shared" si="1"/>
        <v>9</v>
      </c>
      <c r="Q13" s="30">
        <f t="shared" si="1"/>
        <v>2007999</v>
      </c>
      <c r="R13" s="30">
        <f t="shared" si="1"/>
        <v>223111</v>
      </c>
      <c r="S13" s="30">
        <f t="shared" si="1"/>
        <v>247500</v>
      </c>
      <c r="T13" s="103">
        <f t="shared" si="1"/>
        <v>21</v>
      </c>
      <c r="U13" s="103">
        <f t="shared" si="1"/>
        <v>20</v>
      </c>
      <c r="V13" s="158"/>
      <c r="W13" s="3"/>
      <c r="X13" s="3"/>
    </row>
    <row r="14" spans="1:24" x14ac:dyDescent="0.25">
      <c r="A14" s="13" t="s">
        <v>21</v>
      </c>
      <c r="B14" s="14" t="s">
        <v>16</v>
      </c>
      <c r="C14" s="96">
        <v>29</v>
      </c>
      <c r="D14" s="96">
        <v>18445640</v>
      </c>
      <c r="E14" s="96">
        <f t="shared" si="0"/>
        <v>636056.55172413797</v>
      </c>
      <c r="F14" s="96">
        <v>389000</v>
      </c>
      <c r="G14" s="161">
        <v>8</v>
      </c>
      <c r="H14" s="161">
        <v>14</v>
      </c>
      <c r="I14" s="61"/>
      <c r="J14" s="3"/>
      <c r="K14" s="3"/>
      <c r="L14" s="3"/>
      <c r="M14" s="159"/>
      <c r="N14" s="30" t="str">
        <f t="shared" si="1"/>
        <v>Essex</v>
      </c>
      <c r="O14" s="30" t="str">
        <f t="shared" si="1"/>
        <v>North</v>
      </c>
      <c r="P14" s="30">
        <f t="shared" si="1"/>
        <v>29</v>
      </c>
      <c r="Q14" s="30">
        <f t="shared" si="1"/>
        <v>18445640</v>
      </c>
      <c r="R14" s="30">
        <f t="shared" si="1"/>
        <v>636056.55172413797</v>
      </c>
      <c r="S14" s="30">
        <f t="shared" si="1"/>
        <v>389000</v>
      </c>
      <c r="T14" s="103">
        <f t="shared" si="1"/>
        <v>8</v>
      </c>
      <c r="U14" s="103">
        <f t="shared" si="1"/>
        <v>14</v>
      </c>
      <c r="V14" s="158"/>
      <c r="W14" s="3"/>
      <c r="X14" s="3"/>
    </row>
    <row r="15" spans="1:24" x14ac:dyDescent="0.25">
      <c r="A15" s="13" t="s">
        <v>22</v>
      </c>
      <c r="B15" s="14" t="s">
        <v>14</v>
      </c>
      <c r="C15" s="96">
        <v>70</v>
      </c>
      <c r="D15" s="96">
        <v>20489976</v>
      </c>
      <c r="E15" s="96">
        <f t="shared" si="0"/>
        <v>292713.94285714283</v>
      </c>
      <c r="F15" s="96">
        <v>258933</v>
      </c>
      <c r="G15" s="161">
        <v>20</v>
      </c>
      <c r="H15" s="161">
        <v>19</v>
      </c>
      <c r="I15" s="61"/>
      <c r="J15" s="3"/>
      <c r="K15" s="3"/>
      <c r="L15" s="3"/>
      <c r="M15" s="159"/>
      <c r="N15" s="30" t="str">
        <f t="shared" si="1"/>
        <v>Gloucester</v>
      </c>
      <c r="O15" s="30" t="str">
        <f t="shared" si="1"/>
        <v>South</v>
      </c>
      <c r="P15" s="30">
        <f t="shared" si="1"/>
        <v>70</v>
      </c>
      <c r="Q15" s="30">
        <f t="shared" si="1"/>
        <v>20489976</v>
      </c>
      <c r="R15" s="30">
        <f t="shared" si="1"/>
        <v>292713.94285714283</v>
      </c>
      <c r="S15" s="30">
        <f t="shared" si="1"/>
        <v>258933</v>
      </c>
      <c r="T15" s="103">
        <f t="shared" si="1"/>
        <v>20</v>
      </c>
      <c r="U15" s="103">
        <f t="shared" si="1"/>
        <v>19</v>
      </c>
      <c r="V15" s="158"/>
      <c r="W15" s="3"/>
      <c r="X15" s="3"/>
    </row>
    <row r="16" spans="1:24" x14ac:dyDescent="0.25">
      <c r="A16" s="13" t="s">
        <v>23</v>
      </c>
      <c r="B16" s="14" t="s">
        <v>16</v>
      </c>
      <c r="C16" s="96">
        <v>89</v>
      </c>
      <c r="D16" s="96">
        <v>63669832</v>
      </c>
      <c r="E16" s="96">
        <f t="shared" si="0"/>
        <v>715391.37078651681</v>
      </c>
      <c r="F16" s="96">
        <v>490000</v>
      </c>
      <c r="G16" s="161">
        <v>3</v>
      </c>
      <c r="H16" s="161">
        <v>10</v>
      </c>
      <c r="I16" s="61"/>
      <c r="J16" s="3"/>
      <c r="K16" s="3"/>
      <c r="L16" s="3"/>
      <c r="M16" s="159"/>
      <c r="N16" s="30" t="str">
        <f t="shared" si="1"/>
        <v>Hudson</v>
      </c>
      <c r="O16" s="30" t="str">
        <f t="shared" si="1"/>
        <v>North</v>
      </c>
      <c r="P16" s="30">
        <f t="shared" si="1"/>
        <v>89</v>
      </c>
      <c r="Q16" s="30">
        <f t="shared" si="1"/>
        <v>63669832</v>
      </c>
      <c r="R16" s="30">
        <f t="shared" si="1"/>
        <v>715391.37078651681</v>
      </c>
      <c r="S16" s="30">
        <f t="shared" si="1"/>
        <v>490000</v>
      </c>
      <c r="T16" s="103">
        <f t="shared" si="1"/>
        <v>3</v>
      </c>
      <c r="U16" s="103">
        <f t="shared" si="1"/>
        <v>10</v>
      </c>
      <c r="V16" s="158"/>
      <c r="W16" s="3"/>
      <c r="X16" s="3"/>
    </row>
    <row r="17" spans="1:24" x14ac:dyDescent="0.25">
      <c r="A17" s="13" t="s">
        <v>24</v>
      </c>
      <c r="B17" s="14" t="s">
        <v>25</v>
      </c>
      <c r="C17" s="96">
        <v>19</v>
      </c>
      <c r="D17" s="96">
        <v>11503298</v>
      </c>
      <c r="E17" s="96">
        <f t="shared" si="0"/>
        <v>605436.73684210528</v>
      </c>
      <c r="F17" s="96">
        <v>611352</v>
      </c>
      <c r="G17" s="161">
        <v>9</v>
      </c>
      <c r="H17" s="161">
        <v>5</v>
      </c>
      <c r="I17" s="61"/>
      <c r="J17" s="3"/>
      <c r="K17" s="3"/>
      <c r="L17" s="3"/>
      <c r="M17" s="159"/>
      <c r="N17" s="30" t="str">
        <f t="shared" si="1"/>
        <v>Hunterdon</v>
      </c>
      <c r="O17" s="30" t="str">
        <f t="shared" si="1"/>
        <v>Central</v>
      </c>
      <c r="P17" s="30">
        <f t="shared" si="1"/>
        <v>19</v>
      </c>
      <c r="Q17" s="30">
        <f t="shared" si="1"/>
        <v>11503298</v>
      </c>
      <c r="R17" s="30">
        <f t="shared" si="1"/>
        <v>605436.73684210528</v>
      </c>
      <c r="S17" s="30">
        <f t="shared" si="1"/>
        <v>611352</v>
      </c>
      <c r="T17" s="103">
        <f t="shared" si="1"/>
        <v>9</v>
      </c>
      <c r="U17" s="103">
        <f t="shared" si="1"/>
        <v>5</v>
      </c>
      <c r="V17" s="158"/>
      <c r="W17" s="3"/>
      <c r="X17" s="3"/>
    </row>
    <row r="18" spans="1:24" x14ac:dyDescent="0.25">
      <c r="A18" s="13" t="s">
        <v>26</v>
      </c>
      <c r="B18" s="14" t="s">
        <v>25</v>
      </c>
      <c r="C18" s="96">
        <v>68</v>
      </c>
      <c r="D18" s="96">
        <v>35469792</v>
      </c>
      <c r="E18" s="96">
        <f t="shared" si="0"/>
        <v>521614.5882352941</v>
      </c>
      <c r="F18" s="96">
        <v>420760.5</v>
      </c>
      <c r="G18" s="161">
        <v>11</v>
      </c>
      <c r="H18" s="161">
        <v>11</v>
      </c>
      <c r="I18" s="61"/>
      <c r="J18" s="3"/>
      <c r="K18" s="3"/>
      <c r="L18" s="3"/>
      <c r="M18" s="159"/>
      <c r="N18" s="30" t="str">
        <f t="shared" si="1"/>
        <v>Mercer</v>
      </c>
      <c r="O18" s="30" t="str">
        <f t="shared" si="1"/>
        <v>Central</v>
      </c>
      <c r="P18" s="30">
        <f t="shared" si="1"/>
        <v>68</v>
      </c>
      <c r="Q18" s="30">
        <f t="shared" si="1"/>
        <v>35469792</v>
      </c>
      <c r="R18" s="30">
        <f t="shared" si="1"/>
        <v>521614.5882352941</v>
      </c>
      <c r="S18" s="30">
        <f t="shared" si="1"/>
        <v>420760.5</v>
      </c>
      <c r="T18" s="103">
        <f t="shared" si="1"/>
        <v>11</v>
      </c>
      <c r="U18" s="103">
        <f t="shared" si="1"/>
        <v>11</v>
      </c>
      <c r="V18" s="158"/>
      <c r="W18" s="3"/>
      <c r="X18" s="3"/>
    </row>
    <row r="19" spans="1:24" x14ac:dyDescent="0.25">
      <c r="A19" s="13" t="s">
        <v>27</v>
      </c>
      <c r="B19" s="14" t="s">
        <v>25</v>
      </c>
      <c r="C19" s="96">
        <v>171</v>
      </c>
      <c r="D19" s="96">
        <v>90803668</v>
      </c>
      <c r="E19" s="96">
        <f t="shared" si="0"/>
        <v>531015.60233918123</v>
      </c>
      <c r="F19" s="96">
        <v>505656</v>
      </c>
      <c r="G19" s="161">
        <v>10</v>
      </c>
      <c r="H19" s="161">
        <v>8</v>
      </c>
      <c r="I19" s="61"/>
      <c r="J19" s="3"/>
      <c r="K19" s="3"/>
      <c r="L19" s="3"/>
      <c r="M19" s="159"/>
      <c r="N19" s="30" t="str">
        <f t="shared" si="1"/>
        <v>Middlesex</v>
      </c>
      <c r="O19" s="30" t="str">
        <f t="shared" si="1"/>
        <v>Central</v>
      </c>
      <c r="P19" s="30">
        <f t="shared" si="1"/>
        <v>171</v>
      </c>
      <c r="Q19" s="30">
        <f t="shared" si="1"/>
        <v>90803668</v>
      </c>
      <c r="R19" s="30">
        <f t="shared" si="1"/>
        <v>531015.60233918123</v>
      </c>
      <c r="S19" s="30">
        <f t="shared" si="1"/>
        <v>505656</v>
      </c>
      <c r="T19" s="103">
        <f t="shared" si="1"/>
        <v>10</v>
      </c>
      <c r="U19" s="103">
        <f t="shared" si="1"/>
        <v>8</v>
      </c>
      <c r="V19" s="158"/>
      <c r="W19" s="3"/>
      <c r="X19" s="3"/>
    </row>
    <row r="20" spans="1:24" x14ac:dyDescent="0.25">
      <c r="A20" s="13" t="s">
        <v>28</v>
      </c>
      <c r="B20" s="14" t="s">
        <v>25</v>
      </c>
      <c r="C20" s="96">
        <v>152</v>
      </c>
      <c r="D20" s="96">
        <v>104482939</v>
      </c>
      <c r="E20" s="96">
        <f t="shared" si="0"/>
        <v>687387.75657894742</v>
      </c>
      <c r="F20" s="96">
        <v>490410.5</v>
      </c>
      <c r="G20" s="161">
        <v>5</v>
      </c>
      <c r="H20" s="161">
        <v>9</v>
      </c>
      <c r="I20" s="61"/>
      <c r="J20" s="3"/>
      <c r="K20" s="3"/>
      <c r="L20" s="3"/>
      <c r="M20" s="159"/>
      <c r="N20" s="30" t="str">
        <f t="shared" si="1"/>
        <v>Monmouth</v>
      </c>
      <c r="O20" s="30" t="str">
        <f t="shared" si="1"/>
        <v>Central</v>
      </c>
      <c r="P20" s="30">
        <f t="shared" si="1"/>
        <v>152</v>
      </c>
      <c r="Q20" s="30">
        <f t="shared" si="1"/>
        <v>104482939</v>
      </c>
      <c r="R20" s="30">
        <f t="shared" si="1"/>
        <v>687387.75657894742</v>
      </c>
      <c r="S20" s="30">
        <f t="shared" si="1"/>
        <v>490410.5</v>
      </c>
      <c r="T20" s="103">
        <f t="shared" si="1"/>
        <v>5</v>
      </c>
      <c r="U20" s="103">
        <f t="shared" si="1"/>
        <v>9</v>
      </c>
      <c r="V20" s="158"/>
      <c r="W20" s="3"/>
      <c r="X20" s="3"/>
    </row>
    <row r="21" spans="1:24" x14ac:dyDescent="0.25">
      <c r="A21" s="13" t="s">
        <v>29</v>
      </c>
      <c r="B21" s="14" t="s">
        <v>16</v>
      </c>
      <c r="C21" s="96">
        <v>66</v>
      </c>
      <c r="D21" s="96">
        <v>51351549</v>
      </c>
      <c r="E21" s="96">
        <f t="shared" si="0"/>
        <v>778053.77272727271</v>
      </c>
      <c r="F21" s="96">
        <v>715410.5</v>
      </c>
      <c r="G21" s="161">
        <v>2</v>
      </c>
      <c r="H21" s="161">
        <v>1</v>
      </c>
      <c r="I21" s="61"/>
      <c r="J21" s="3"/>
      <c r="K21" s="3"/>
      <c r="L21" s="3"/>
      <c r="M21" s="159"/>
      <c r="N21" s="30" t="str">
        <f t="shared" si="1"/>
        <v>Morris</v>
      </c>
      <c r="O21" s="30" t="str">
        <f t="shared" si="1"/>
        <v>North</v>
      </c>
      <c r="P21" s="30">
        <f t="shared" si="1"/>
        <v>66</v>
      </c>
      <c r="Q21" s="30">
        <f t="shared" si="1"/>
        <v>51351549</v>
      </c>
      <c r="R21" s="30">
        <f t="shared" si="1"/>
        <v>778053.77272727271</v>
      </c>
      <c r="S21" s="30">
        <f t="shared" si="1"/>
        <v>715410.5</v>
      </c>
      <c r="T21" s="103">
        <f t="shared" si="1"/>
        <v>2</v>
      </c>
      <c r="U21" s="103">
        <f t="shared" si="1"/>
        <v>1</v>
      </c>
      <c r="V21" s="158"/>
      <c r="W21" s="3"/>
      <c r="X21" s="3"/>
    </row>
    <row r="22" spans="1:24" x14ac:dyDescent="0.25">
      <c r="A22" s="13" t="s">
        <v>30</v>
      </c>
      <c r="B22" s="14" t="s">
        <v>25</v>
      </c>
      <c r="C22" s="96">
        <v>392</v>
      </c>
      <c r="D22" s="96">
        <v>149818333</v>
      </c>
      <c r="E22" s="96">
        <f t="shared" si="0"/>
        <v>382189.625</v>
      </c>
      <c r="F22" s="96">
        <v>363135.5</v>
      </c>
      <c r="G22" s="161">
        <v>16</v>
      </c>
      <c r="H22" s="161">
        <v>16</v>
      </c>
      <c r="I22" s="61"/>
      <c r="J22" s="3"/>
      <c r="K22" s="3"/>
      <c r="L22" s="3"/>
      <c r="M22" s="159"/>
      <c r="N22" s="30" t="str">
        <f t="shared" si="1"/>
        <v>Ocean</v>
      </c>
      <c r="O22" s="30" t="str">
        <f t="shared" si="1"/>
        <v>Central</v>
      </c>
      <c r="P22" s="30">
        <f t="shared" si="1"/>
        <v>392</v>
      </c>
      <c r="Q22" s="30">
        <f t="shared" si="1"/>
        <v>149818333</v>
      </c>
      <c r="R22" s="30">
        <f t="shared" si="1"/>
        <v>382189.625</v>
      </c>
      <c r="S22" s="30">
        <f t="shared" si="1"/>
        <v>363135.5</v>
      </c>
      <c r="T22" s="103">
        <f t="shared" si="1"/>
        <v>16</v>
      </c>
      <c r="U22" s="103">
        <f t="shared" si="1"/>
        <v>16</v>
      </c>
      <c r="V22" s="158"/>
      <c r="W22" s="3"/>
      <c r="X22" s="3"/>
    </row>
    <row r="23" spans="1:24" x14ac:dyDescent="0.25">
      <c r="A23" s="13" t="s">
        <v>31</v>
      </c>
      <c r="B23" s="14" t="s">
        <v>16</v>
      </c>
      <c r="C23" s="96">
        <v>26</v>
      </c>
      <c r="D23" s="96">
        <v>13101312</v>
      </c>
      <c r="E23" s="96">
        <f t="shared" si="0"/>
        <v>503896.61538461538</v>
      </c>
      <c r="F23" s="96">
        <v>506052</v>
      </c>
      <c r="G23" s="161">
        <v>12</v>
      </c>
      <c r="H23" s="161">
        <v>7</v>
      </c>
      <c r="I23" s="61"/>
      <c r="J23" s="3"/>
      <c r="K23" s="3"/>
      <c r="L23" s="3"/>
      <c r="M23" s="159"/>
      <c r="N23" s="30" t="str">
        <f t="shared" si="1"/>
        <v>Passaic</v>
      </c>
      <c r="O23" s="30" t="str">
        <f t="shared" si="1"/>
        <v>North</v>
      </c>
      <c r="P23" s="30">
        <f t="shared" si="1"/>
        <v>26</v>
      </c>
      <c r="Q23" s="30">
        <f t="shared" si="1"/>
        <v>13101312</v>
      </c>
      <c r="R23" s="30">
        <f t="shared" si="1"/>
        <v>503896.61538461538</v>
      </c>
      <c r="S23" s="30">
        <f t="shared" si="1"/>
        <v>506052</v>
      </c>
      <c r="T23" s="103">
        <f t="shared" si="1"/>
        <v>12</v>
      </c>
      <c r="U23" s="103">
        <f t="shared" si="1"/>
        <v>7</v>
      </c>
      <c r="V23" s="158"/>
      <c r="W23" s="3"/>
      <c r="X23" s="3"/>
    </row>
    <row r="24" spans="1:24" x14ac:dyDescent="0.25">
      <c r="A24" s="13" t="s">
        <v>32</v>
      </c>
      <c r="B24" s="14" t="s">
        <v>14</v>
      </c>
      <c r="C24" s="96">
        <v>5</v>
      </c>
      <c r="D24" s="96">
        <v>2081737</v>
      </c>
      <c r="E24" s="96">
        <f t="shared" si="0"/>
        <v>416347.4</v>
      </c>
      <c r="F24" s="96">
        <v>397000</v>
      </c>
      <c r="G24" s="161">
        <v>15</v>
      </c>
      <c r="H24" s="161">
        <v>13</v>
      </c>
      <c r="I24" s="61"/>
      <c r="J24" s="3"/>
      <c r="K24" s="3"/>
      <c r="L24" s="3"/>
      <c r="M24" s="159"/>
      <c r="N24" s="30" t="str">
        <f t="shared" ref="N24:U30" si="2">A24</f>
        <v>Salem</v>
      </c>
      <c r="O24" s="30" t="str">
        <f t="shared" si="2"/>
        <v>South</v>
      </c>
      <c r="P24" s="30">
        <f t="shared" si="2"/>
        <v>5</v>
      </c>
      <c r="Q24" s="30">
        <f t="shared" si="2"/>
        <v>2081737</v>
      </c>
      <c r="R24" s="30">
        <f t="shared" si="2"/>
        <v>416347.4</v>
      </c>
      <c r="S24" s="30">
        <f t="shared" si="2"/>
        <v>397000</v>
      </c>
      <c r="T24" s="103">
        <f t="shared" si="2"/>
        <v>15</v>
      </c>
      <c r="U24" s="103">
        <f t="shared" si="2"/>
        <v>13</v>
      </c>
      <c r="V24" s="158"/>
      <c r="W24" s="3"/>
      <c r="X24" s="3"/>
    </row>
    <row r="25" spans="1:24" x14ac:dyDescent="0.25">
      <c r="A25" s="13" t="s">
        <v>33</v>
      </c>
      <c r="B25" s="14" t="s">
        <v>25</v>
      </c>
      <c r="C25" s="96">
        <v>43</v>
      </c>
      <c r="D25" s="96">
        <v>35093444</v>
      </c>
      <c r="E25" s="96">
        <f t="shared" si="0"/>
        <v>816126.60465116275</v>
      </c>
      <c r="F25" s="96">
        <v>662061</v>
      </c>
      <c r="G25" s="161">
        <v>1</v>
      </c>
      <c r="H25" s="161">
        <v>2</v>
      </c>
      <c r="I25" s="61"/>
      <c r="J25" s="3"/>
      <c r="K25" s="3"/>
      <c r="L25" s="3"/>
      <c r="M25" s="159"/>
      <c r="N25" s="30" t="str">
        <f t="shared" si="2"/>
        <v>Somerset</v>
      </c>
      <c r="O25" s="30" t="str">
        <f t="shared" si="2"/>
        <v>Central</v>
      </c>
      <c r="P25" s="30">
        <f t="shared" si="2"/>
        <v>43</v>
      </c>
      <c r="Q25" s="30">
        <f t="shared" si="2"/>
        <v>35093444</v>
      </c>
      <c r="R25" s="30">
        <f t="shared" si="2"/>
        <v>816126.60465116275</v>
      </c>
      <c r="S25" s="30">
        <f t="shared" si="2"/>
        <v>662061</v>
      </c>
      <c r="T25" s="103">
        <f t="shared" si="2"/>
        <v>1</v>
      </c>
      <c r="U25" s="103">
        <f t="shared" si="2"/>
        <v>2</v>
      </c>
      <c r="V25" s="158"/>
      <c r="W25" s="3"/>
      <c r="X25" s="3"/>
    </row>
    <row r="26" spans="1:24" x14ac:dyDescent="0.25">
      <c r="A26" s="13" t="s">
        <v>34</v>
      </c>
      <c r="B26" s="14" t="s">
        <v>16</v>
      </c>
      <c r="C26" s="96">
        <v>7</v>
      </c>
      <c r="D26" s="96">
        <v>2558578</v>
      </c>
      <c r="E26" s="96">
        <f t="shared" si="0"/>
        <v>365511.14285714284</v>
      </c>
      <c r="F26" s="96">
        <v>235000</v>
      </c>
      <c r="G26" s="161">
        <v>18</v>
      </c>
      <c r="H26" s="161">
        <v>21</v>
      </c>
      <c r="I26" s="61"/>
      <c r="J26" s="3"/>
      <c r="K26" s="3"/>
      <c r="L26" s="3"/>
      <c r="M26" s="159"/>
      <c r="N26" s="30" t="str">
        <f t="shared" si="2"/>
        <v>Sussex</v>
      </c>
      <c r="O26" s="30" t="str">
        <f t="shared" si="2"/>
        <v>North</v>
      </c>
      <c r="P26" s="30">
        <f t="shared" si="2"/>
        <v>7</v>
      </c>
      <c r="Q26" s="30">
        <f t="shared" si="2"/>
        <v>2558578</v>
      </c>
      <c r="R26" s="30">
        <f t="shared" si="2"/>
        <v>365511.14285714284</v>
      </c>
      <c r="S26" s="30">
        <f t="shared" si="2"/>
        <v>235000</v>
      </c>
      <c r="T26" s="103">
        <f t="shared" si="2"/>
        <v>18</v>
      </c>
      <c r="U26" s="103">
        <f t="shared" si="2"/>
        <v>21</v>
      </c>
      <c r="V26" s="158"/>
      <c r="W26" s="3"/>
      <c r="X26" s="3"/>
    </row>
    <row r="27" spans="1:24" x14ac:dyDescent="0.25">
      <c r="A27" s="13" t="s">
        <v>35</v>
      </c>
      <c r="B27" s="14" t="s">
        <v>16</v>
      </c>
      <c r="C27" s="96">
        <v>52</v>
      </c>
      <c r="D27" s="96">
        <v>34835850</v>
      </c>
      <c r="E27" s="96">
        <f t="shared" si="0"/>
        <v>669920.19230769225</v>
      </c>
      <c r="F27" s="96">
        <v>622500</v>
      </c>
      <c r="G27" s="161">
        <v>7</v>
      </c>
      <c r="H27" s="161">
        <v>4</v>
      </c>
      <c r="I27" s="61"/>
      <c r="J27" s="3"/>
      <c r="K27" s="3"/>
      <c r="L27" s="3"/>
      <c r="M27" s="159"/>
      <c r="N27" s="30" t="str">
        <f t="shared" si="2"/>
        <v>Union</v>
      </c>
      <c r="O27" s="30" t="str">
        <f t="shared" si="2"/>
        <v>North</v>
      </c>
      <c r="P27" s="30">
        <f t="shared" si="2"/>
        <v>52</v>
      </c>
      <c r="Q27" s="30">
        <f t="shared" si="2"/>
        <v>34835850</v>
      </c>
      <c r="R27" s="30">
        <f t="shared" si="2"/>
        <v>669920.19230769225</v>
      </c>
      <c r="S27" s="30">
        <f t="shared" si="2"/>
        <v>622500</v>
      </c>
      <c r="T27" s="103">
        <f t="shared" si="2"/>
        <v>7</v>
      </c>
      <c r="U27" s="103">
        <f t="shared" si="2"/>
        <v>4</v>
      </c>
      <c r="V27" s="158"/>
      <c r="W27" s="3"/>
      <c r="X27" s="3"/>
    </row>
    <row r="28" spans="1:24" x14ac:dyDescent="0.25">
      <c r="A28" s="13" t="s">
        <v>0</v>
      </c>
      <c r="B28" s="14" t="s">
        <v>16</v>
      </c>
      <c r="C28" s="96">
        <v>9</v>
      </c>
      <c r="D28" s="96">
        <v>3375333</v>
      </c>
      <c r="E28" s="96">
        <f t="shared" si="0"/>
        <v>375037</v>
      </c>
      <c r="F28" s="96">
        <v>370050</v>
      </c>
      <c r="G28" s="161">
        <v>17</v>
      </c>
      <c r="H28" s="161">
        <v>15</v>
      </c>
      <c r="I28" s="61"/>
      <c r="J28" s="3"/>
      <c r="K28" s="3"/>
      <c r="L28" s="3"/>
      <c r="M28" s="159"/>
      <c r="N28" s="30" t="str">
        <f t="shared" si="2"/>
        <v>Warren</v>
      </c>
      <c r="O28" s="30" t="str">
        <f t="shared" si="2"/>
        <v>North</v>
      </c>
      <c r="P28" s="30">
        <f t="shared" si="2"/>
        <v>9</v>
      </c>
      <c r="Q28" s="30">
        <f t="shared" si="2"/>
        <v>3375333</v>
      </c>
      <c r="R28" s="30">
        <f t="shared" si="2"/>
        <v>375037</v>
      </c>
      <c r="S28" s="30">
        <f t="shared" si="2"/>
        <v>370050</v>
      </c>
      <c r="T28" s="103">
        <f t="shared" si="2"/>
        <v>17</v>
      </c>
      <c r="U28" s="103">
        <f t="shared" si="2"/>
        <v>15</v>
      </c>
      <c r="V28" s="158"/>
      <c r="W28" s="3"/>
      <c r="X28" s="3"/>
    </row>
    <row r="29" spans="1:24" x14ac:dyDescent="0.25">
      <c r="A29" s="7"/>
      <c r="B29" s="3"/>
      <c r="C29" s="22"/>
      <c r="D29" s="22"/>
      <c r="E29" s="22"/>
      <c r="F29" s="22"/>
      <c r="G29" s="22"/>
      <c r="H29" s="22"/>
      <c r="I29" s="61"/>
      <c r="J29" s="3"/>
      <c r="K29" s="3"/>
      <c r="L29" s="3"/>
      <c r="M29" s="159"/>
      <c r="N29" s="30"/>
      <c r="O29" s="63"/>
      <c r="P29" s="63"/>
      <c r="Q29" s="63"/>
      <c r="R29" s="63"/>
      <c r="S29" s="63"/>
      <c r="T29" s="63"/>
      <c r="U29" s="63"/>
      <c r="V29" s="158"/>
      <c r="W29" s="3"/>
      <c r="X29" s="3"/>
    </row>
    <row r="30" spans="1:24" x14ac:dyDescent="0.25">
      <c r="A30" s="19" t="s">
        <v>36</v>
      </c>
      <c r="B30" s="3"/>
      <c r="C30" s="16">
        <f>SUM(C8:C28)</f>
        <v>1595</v>
      </c>
      <c r="D30" s="17">
        <f>SUM(D8:D28)</f>
        <v>860062870</v>
      </c>
      <c r="E30" s="17">
        <f>D30/C30</f>
        <v>539224.36990595609</v>
      </c>
      <c r="F30" s="17">
        <v>400000</v>
      </c>
      <c r="G30" s="22"/>
      <c r="H30" s="22"/>
      <c r="I30" s="61"/>
      <c r="J30" s="3"/>
      <c r="K30" s="3"/>
      <c r="L30" s="3"/>
      <c r="M30" s="159"/>
      <c r="N30" s="67" t="str">
        <f t="shared" si="2"/>
        <v>New Jersey</v>
      </c>
      <c r="O30" s="66"/>
      <c r="P30" s="67">
        <f>C30</f>
        <v>1595</v>
      </c>
      <c r="Q30" s="68">
        <f>D30</f>
        <v>860062870</v>
      </c>
      <c r="R30" s="68">
        <f>E30</f>
        <v>539224.36990595609</v>
      </c>
      <c r="S30" s="68">
        <f>F30</f>
        <v>400000</v>
      </c>
      <c r="T30" s="63"/>
      <c r="U30" s="63"/>
      <c r="V30" s="158"/>
      <c r="W30" s="3"/>
      <c r="X30" s="3"/>
    </row>
    <row r="31" spans="1:24" ht="15.75" thickBot="1" x14ac:dyDescent="0.3">
      <c r="A31" s="3"/>
      <c r="B31" s="3"/>
      <c r="C31" s="3"/>
      <c r="D31" s="3"/>
      <c r="E31" s="3"/>
      <c r="F31" s="3"/>
      <c r="G31" s="8"/>
      <c r="H31" s="8"/>
      <c r="I31" s="3"/>
      <c r="J31" s="3"/>
      <c r="K31" s="3"/>
      <c r="L31" s="3"/>
      <c r="M31" s="162"/>
      <c r="N31" s="163"/>
      <c r="O31" s="163"/>
      <c r="P31" s="163"/>
      <c r="Q31" s="163"/>
      <c r="R31" s="163"/>
      <c r="S31" s="163"/>
      <c r="T31" s="163"/>
      <c r="U31" s="163"/>
      <c r="V31" s="164"/>
      <c r="W31" s="3"/>
      <c r="X31" s="3"/>
    </row>
    <row r="32" spans="1:24" ht="15.75" thickTop="1" x14ac:dyDescent="0.25">
      <c r="A32" s="3"/>
      <c r="B32" s="3"/>
      <c r="C32" s="3"/>
      <c r="D32" s="3"/>
      <c r="E32" s="3"/>
      <c r="F32" s="3"/>
      <c r="G32" s="8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3" workbookViewId="0"/>
  </sheetViews>
  <sheetFormatPr defaultRowHeight="15" x14ac:dyDescent="0.25"/>
  <cols>
    <col min="1" max="1" width="13.140625" customWidth="1"/>
    <col min="2" max="2" width="11.140625" customWidth="1"/>
    <col min="3" max="3" width="12.140625" customWidth="1"/>
    <col min="4" max="4" width="14.85546875" customWidth="1"/>
    <col min="5" max="5" width="11.28515625" customWidth="1"/>
    <col min="6" max="6" width="12.42578125" customWidth="1"/>
    <col min="7" max="8" width="12.28515625" customWidth="1"/>
  </cols>
  <sheetData>
    <row r="1" spans="1:8" ht="15.75" x14ac:dyDescent="0.25">
      <c r="A1" s="5" t="s">
        <v>2</v>
      </c>
      <c r="B1" s="5"/>
      <c r="C1" s="3"/>
      <c r="D1" s="3"/>
      <c r="E1" s="3"/>
      <c r="F1" s="3"/>
      <c r="G1" s="3"/>
      <c r="H1" s="3"/>
    </row>
    <row r="2" spans="1:8" x14ac:dyDescent="0.25">
      <c r="A2" s="6" t="s">
        <v>39</v>
      </c>
      <c r="B2" s="3"/>
      <c r="C2" s="4"/>
      <c r="D2" s="3"/>
      <c r="E2" s="3"/>
      <c r="F2" s="3"/>
      <c r="G2" s="3"/>
      <c r="H2" s="3"/>
    </row>
    <row r="3" spans="1:8" x14ac:dyDescent="0.25">
      <c r="A3" s="7" t="s">
        <v>3</v>
      </c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8"/>
      <c r="D4" s="8"/>
      <c r="E4" s="8"/>
      <c r="F4" s="8"/>
      <c r="G4" s="9" t="s">
        <v>4</v>
      </c>
      <c r="H4" s="9" t="s">
        <v>5</v>
      </c>
    </row>
    <row r="5" spans="1:8" x14ac:dyDescent="0.25">
      <c r="A5" s="10"/>
      <c r="B5" s="10"/>
      <c r="C5" s="9" t="s">
        <v>6</v>
      </c>
      <c r="D5" s="9" t="s">
        <v>7</v>
      </c>
      <c r="E5" s="9" t="s">
        <v>4</v>
      </c>
      <c r="F5" s="9" t="s">
        <v>5</v>
      </c>
      <c r="G5" s="9" t="s">
        <v>8</v>
      </c>
      <c r="H5" s="9" t="s">
        <v>8</v>
      </c>
    </row>
    <row r="6" spans="1:8" ht="15.75" thickBot="1" x14ac:dyDescent="0.3">
      <c r="A6" s="11" t="s">
        <v>9</v>
      </c>
      <c r="B6" s="11" t="s">
        <v>10</v>
      </c>
      <c r="C6" s="12" t="s">
        <v>11</v>
      </c>
      <c r="D6" s="12" t="s">
        <v>1</v>
      </c>
      <c r="E6" s="12" t="s">
        <v>8</v>
      </c>
      <c r="F6" s="12" t="s">
        <v>8</v>
      </c>
      <c r="G6" s="12" t="s">
        <v>12</v>
      </c>
      <c r="H6" s="12" t="s">
        <v>12</v>
      </c>
    </row>
    <row r="7" spans="1:8" ht="15.75" thickTop="1" x14ac:dyDescent="0.25">
      <c r="A7" s="13" t="s">
        <v>13</v>
      </c>
      <c r="B7" s="14" t="s">
        <v>14</v>
      </c>
      <c r="C7" s="15">
        <v>103</v>
      </c>
      <c r="D7" s="16">
        <v>40820276</v>
      </c>
      <c r="E7" s="17">
        <f t="shared" ref="E7:E27" si="0">D7/C7</f>
        <v>396313.359223301</v>
      </c>
      <c r="F7" s="17">
        <v>280308</v>
      </c>
      <c r="G7" s="22">
        <v>13</v>
      </c>
      <c r="H7" s="22">
        <v>17</v>
      </c>
    </row>
    <row r="8" spans="1:8" x14ac:dyDescent="0.25">
      <c r="A8" s="13" t="s">
        <v>15</v>
      </c>
      <c r="B8" s="14" t="s">
        <v>16</v>
      </c>
      <c r="C8" s="15">
        <v>127</v>
      </c>
      <c r="D8" s="16">
        <v>93514768</v>
      </c>
      <c r="E8" s="16">
        <f t="shared" si="0"/>
        <v>736336.75590551179</v>
      </c>
      <c r="F8" s="16">
        <v>575990</v>
      </c>
      <c r="G8" s="22">
        <v>2</v>
      </c>
      <c r="H8" s="22">
        <v>3</v>
      </c>
    </row>
    <row r="9" spans="1:8" x14ac:dyDescent="0.25">
      <c r="A9" s="13" t="s">
        <v>17</v>
      </c>
      <c r="B9" s="14" t="s">
        <v>14</v>
      </c>
      <c r="C9" s="15">
        <v>77</v>
      </c>
      <c r="D9" s="16">
        <v>24613307</v>
      </c>
      <c r="E9" s="16">
        <f t="shared" si="0"/>
        <v>319653.33766233764</v>
      </c>
      <c r="F9" s="16">
        <v>289543</v>
      </c>
      <c r="G9" s="22">
        <v>15</v>
      </c>
      <c r="H9" s="22">
        <v>16</v>
      </c>
    </row>
    <row r="10" spans="1:8" x14ac:dyDescent="0.25">
      <c r="A10" s="13" t="s">
        <v>18</v>
      </c>
      <c r="B10" s="14" t="s">
        <v>14</v>
      </c>
      <c r="C10" s="15">
        <v>38</v>
      </c>
      <c r="D10" s="16">
        <v>11207295</v>
      </c>
      <c r="E10" s="16">
        <f t="shared" si="0"/>
        <v>294928.81578947371</v>
      </c>
      <c r="F10" s="16">
        <v>243723</v>
      </c>
      <c r="G10" s="22">
        <v>18</v>
      </c>
      <c r="H10" s="22">
        <v>18</v>
      </c>
    </row>
    <row r="11" spans="1:8" x14ac:dyDescent="0.25">
      <c r="A11" s="13" t="s">
        <v>19</v>
      </c>
      <c r="B11" s="14" t="s">
        <v>14</v>
      </c>
      <c r="C11" s="15">
        <v>170</v>
      </c>
      <c r="D11" s="16">
        <v>103658251</v>
      </c>
      <c r="E11" s="16">
        <f t="shared" si="0"/>
        <v>609754.41764705884</v>
      </c>
      <c r="F11" s="16">
        <v>545000</v>
      </c>
      <c r="G11" s="22">
        <v>5</v>
      </c>
      <c r="H11" s="22">
        <v>4</v>
      </c>
    </row>
    <row r="12" spans="1:8" x14ac:dyDescent="0.25">
      <c r="A12" s="13" t="s">
        <v>20</v>
      </c>
      <c r="B12" s="14" t="s">
        <v>14</v>
      </c>
      <c r="C12" s="15">
        <v>21</v>
      </c>
      <c r="D12" s="16">
        <v>3820403</v>
      </c>
      <c r="E12" s="16">
        <f t="shared" si="0"/>
        <v>181923.95238095237</v>
      </c>
      <c r="F12" s="16">
        <v>177440</v>
      </c>
      <c r="G12" s="22">
        <v>21</v>
      </c>
      <c r="H12" s="22">
        <v>21</v>
      </c>
    </row>
    <row r="13" spans="1:8" x14ac:dyDescent="0.25">
      <c r="A13" s="13" t="s">
        <v>21</v>
      </c>
      <c r="B13" s="14" t="s">
        <v>16</v>
      </c>
      <c r="C13" s="15">
        <v>67</v>
      </c>
      <c r="D13" s="16">
        <v>52497639</v>
      </c>
      <c r="E13" s="16">
        <f t="shared" si="0"/>
        <v>783546.85074626864</v>
      </c>
      <c r="F13" s="16">
        <v>629000</v>
      </c>
      <c r="G13" s="22">
        <v>1</v>
      </c>
      <c r="H13" s="22">
        <v>2</v>
      </c>
    </row>
    <row r="14" spans="1:8" x14ac:dyDescent="0.25">
      <c r="A14" s="13" t="s">
        <v>22</v>
      </c>
      <c r="B14" s="14" t="s">
        <v>14</v>
      </c>
      <c r="C14" s="15">
        <v>82</v>
      </c>
      <c r="D14" s="16">
        <v>23444233</v>
      </c>
      <c r="E14" s="16">
        <f t="shared" si="0"/>
        <v>285905.28048780491</v>
      </c>
      <c r="F14" s="16">
        <v>290462.5</v>
      </c>
      <c r="G14" s="22">
        <v>19</v>
      </c>
      <c r="H14" s="22">
        <v>15</v>
      </c>
    </row>
    <row r="15" spans="1:8" x14ac:dyDescent="0.25">
      <c r="A15" s="13" t="s">
        <v>23</v>
      </c>
      <c r="B15" s="14" t="s">
        <v>16</v>
      </c>
      <c r="C15" s="15">
        <v>188</v>
      </c>
      <c r="D15" s="16">
        <v>110123638</v>
      </c>
      <c r="E15" s="16">
        <f t="shared" si="0"/>
        <v>585764.03191489365</v>
      </c>
      <c r="F15" s="16">
        <v>533700</v>
      </c>
      <c r="G15" s="22">
        <v>8</v>
      </c>
      <c r="H15" s="22">
        <v>5</v>
      </c>
    </row>
    <row r="16" spans="1:8" x14ac:dyDescent="0.25">
      <c r="A16" s="13" t="s">
        <v>24</v>
      </c>
      <c r="B16" s="14" t="s">
        <v>25</v>
      </c>
      <c r="C16" s="15">
        <v>13</v>
      </c>
      <c r="D16" s="16">
        <v>6411168</v>
      </c>
      <c r="E16" s="16">
        <f t="shared" si="0"/>
        <v>493166.76923076925</v>
      </c>
      <c r="F16" s="16">
        <v>415000</v>
      </c>
      <c r="G16" s="22">
        <v>9</v>
      </c>
      <c r="H16" s="22">
        <v>10</v>
      </c>
    </row>
    <row r="17" spans="1:8" x14ac:dyDescent="0.25">
      <c r="A17" s="13" t="s">
        <v>26</v>
      </c>
      <c r="B17" s="14" t="s">
        <v>25</v>
      </c>
      <c r="C17" s="15">
        <v>66</v>
      </c>
      <c r="D17" s="16">
        <v>20476974</v>
      </c>
      <c r="E17" s="16">
        <f t="shared" si="0"/>
        <v>310257.18181818182</v>
      </c>
      <c r="F17" s="16">
        <v>189990</v>
      </c>
      <c r="G17" s="22">
        <v>16</v>
      </c>
      <c r="H17" s="22">
        <v>20</v>
      </c>
    </row>
    <row r="18" spans="1:8" x14ac:dyDescent="0.25">
      <c r="A18" s="13" t="s">
        <v>27</v>
      </c>
      <c r="B18" s="14" t="s">
        <v>25</v>
      </c>
      <c r="C18" s="15">
        <v>197</v>
      </c>
      <c r="D18" s="16">
        <v>91251051</v>
      </c>
      <c r="E18" s="16">
        <f t="shared" si="0"/>
        <v>463203.30456852791</v>
      </c>
      <c r="F18" s="16">
        <v>448221</v>
      </c>
      <c r="G18" s="22">
        <v>10</v>
      </c>
      <c r="H18" s="22">
        <v>9</v>
      </c>
    </row>
    <row r="19" spans="1:8" x14ac:dyDescent="0.25">
      <c r="A19" s="13" t="s">
        <v>28</v>
      </c>
      <c r="B19" s="14" t="s">
        <v>25</v>
      </c>
      <c r="C19" s="15">
        <v>139</v>
      </c>
      <c r="D19" s="16">
        <v>83904322</v>
      </c>
      <c r="E19" s="16">
        <f t="shared" si="0"/>
        <v>603628.21582733816</v>
      </c>
      <c r="F19" s="16">
        <v>488000</v>
      </c>
      <c r="G19" s="22">
        <v>6</v>
      </c>
      <c r="H19" s="22">
        <v>8</v>
      </c>
    </row>
    <row r="20" spans="1:8" x14ac:dyDescent="0.25">
      <c r="A20" s="13" t="s">
        <v>29</v>
      </c>
      <c r="B20" s="14" t="s">
        <v>16</v>
      </c>
      <c r="C20" s="15">
        <v>58</v>
      </c>
      <c r="D20" s="16">
        <v>41354506</v>
      </c>
      <c r="E20" s="16">
        <f t="shared" si="0"/>
        <v>713008.72413793101</v>
      </c>
      <c r="F20" s="16">
        <v>526731.5</v>
      </c>
      <c r="G20" s="22">
        <v>3</v>
      </c>
      <c r="H20" s="22">
        <v>6</v>
      </c>
    </row>
    <row r="21" spans="1:8" x14ac:dyDescent="0.25">
      <c r="A21" s="13" t="s">
        <v>30</v>
      </c>
      <c r="B21" s="14" t="s">
        <v>25</v>
      </c>
      <c r="C21" s="15">
        <v>258</v>
      </c>
      <c r="D21" s="16">
        <v>109362961</v>
      </c>
      <c r="E21" s="16">
        <f t="shared" si="0"/>
        <v>423887.44573643414</v>
      </c>
      <c r="F21" s="16">
        <v>375070</v>
      </c>
      <c r="G21" s="22">
        <v>12</v>
      </c>
      <c r="H21" s="22">
        <v>12</v>
      </c>
    </row>
    <row r="22" spans="1:8" x14ac:dyDescent="0.25">
      <c r="A22" s="13" t="s">
        <v>31</v>
      </c>
      <c r="B22" s="14" t="s">
        <v>16</v>
      </c>
      <c r="C22" s="15">
        <v>33</v>
      </c>
      <c r="D22" s="16">
        <v>14673884</v>
      </c>
      <c r="E22" s="16">
        <f t="shared" si="0"/>
        <v>444663.15151515149</v>
      </c>
      <c r="F22" s="16">
        <v>380145</v>
      </c>
      <c r="G22" s="22">
        <v>11</v>
      </c>
      <c r="H22" s="22">
        <v>11</v>
      </c>
    </row>
    <row r="23" spans="1:8" x14ac:dyDescent="0.25">
      <c r="A23" s="13" t="s">
        <v>32</v>
      </c>
      <c r="B23" s="14" t="s">
        <v>14</v>
      </c>
      <c r="C23" s="15">
        <v>6</v>
      </c>
      <c r="D23" s="16">
        <v>1827492</v>
      </c>
      <c r="E23" s="16">
        <f t="shared" si="0"/>
        <v>304582</v>
      </c>
      <c r="F23" s="16">
        <v>308891</v>
      </c>
      <c r="G23" s="22">
        <v>17</v>
      </c>
      <c r="H23" s="22">
        <v>14</v>
      </c>
    </row>
    <row r="24" spans="1:8" x14ac:dyDescent="0.25">
      <c r="A24" s="13" t="s">
        <v>33</v>
      </c>
      <c r="B24" s="14" t="s">
        <v>25</v>
      </c>
      <c r="C24" s="15">
        <v>87</v>
      </c>
      <c r="D24" s="16">
        <v>52323470</v>
      </c>
      <c r="E24" s="16">
        <f t="shared" si="0"/>
        <v>601419.19540229882</v>
      </c>
      <c r="F24" s="16">
        <v>510370</v>
      </c>
      <c r="G24" s="22">
        <v>7</v>
      </c>
      <c r="H24" s="22">
        <v>7</v>
      </c>
    </row>
    <row r="25" spans="1:8" x14ac:dyDescent="0.25">
      <c r="A25" s="13" t="s">
        <v>34</v>
      </c>
      <c r="B25" s="14" t="s">
        <v>16</v>
      </c>
      <c r="C25" s="15">
        <v>11</v>
      </c>
      <c r="D25" s="16">
        <v>4284646</v>
      </c>
      <c r="E25" s="16">
        <f t="shared" si="0"/>
        <v>389513.27272727271</v>
      </c>
      <c r="F25" s="16">
        <v>324164</v>
      </c>
      <c r="G25" s="22">
        <v>14</v>
      </c>
      <c r="H25" s="22">
        <v>13</v>
      </c>
    </row>
    <row r="26" spans="1:8" x14ac:dyDescent="0.25">
      <c r="A26" s="13" t="s">
        <v>35</v>
      </c>
      <c r="B26" s="14" t="s">
        <v>16</v>
      </c>
      <c r="C26" s="15">
        <v>52</v>
      </c>
      <c r="D26" s="16">
        <v>32855250</v>
      </c>
      <c r="E26" s="16">
        <f t="shared" si="0"/>
        <v>631831.73076923075</v>
      </c>
      <c r="F26" s="16">
        <v>650000</v>
      </c>
      <c r="G26" s="22">
        <v>4</v>
      </c>
      <c r="H26" s="22">
        <v>1</v>
      </c>
    </row>
    <row r="27" spans="1:8" x14ac:dyDescent="0.25">
      <c r="A27" s="13" t="s">
        <v>0</v>
      </c>
      <c r="B27" s="14" t="s">
        <v>16</v>
      </c>
      <c r="C27" s="15">
        <v>9</v>
      </c>
      <c r="D27" s="16">
        <v>2347263</v>
      </c>
      <c r="E27" s="16">
        <f t="shared" si="0"/>
        <v>260807</v>
      </c>
      <c r="F27" s="16">
        <v>207180</v>
      </c>
      <c r="G27" s="22">
        <v>20</v>
      </c>
      <c r="H27" s="22">
        <v>19</v>
      </c>
    </row>
    <row r="28" spans="1:8" x14ac:dyDescent="0.25">
      <c r="A28" s="7"/>
      <c r="B28" s="7"/>
      <c r="C28" s="3"/>
      <c r="D28" s="3"/>
      <c r="E28" s="3"/>
      <c r="F28" s="3"/>
      <c r="G28" s="3"/>
      <c r="H28" s="3"/>
    </row>
    <row r="29" spans="1:8" x14ac:dyDescent="0.25">
      <c r="A29" s="19" t="s">
        <v>36</v>
      </c>
      <c r="B29" s="7"/>
      <c r="C29" s="16">
        <f>SUM(C7:C27)</f>
        <v>1802</v>
      </c>
      <c r="D29" s="17">
        <f>SUM(D7:D27)</f>
        <v>924772797</v>
      </c>
      <c r="E29" s="17">
        <f>D29/C29</f>
        <v>513192.45116537181</v>
      </c>
      <c r="F29" s="17">
        <v>429450</v>
      </c>
      <c r="G29" s="3"/>
      <c r="H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15" x14ac:dyDescent="0.25"/>
  <cols>
    <col min="1" max="1" width="11.42578125" customWidth="1"/>
    <col min="3" max="3" width="11" bestFit="1" customWidth="1"/>
    <col min="4" max="4" width="12.42578125" bestFit="1" customWidth="1"/>
    <col min="5" max="5" width="10.7109375" customWidth="1"/>
    <col min="6" max="6" width="12.5703125" customWidth="1"/>
  </cols>
  <sheetData>
    <row r="1" spans="1:8" s="3" customFormat="1" ht="15.75" x14ac:dyDescent="0.25">
      <c r="A1" s="5" t="s">
        <v>2</v>
      </c>
    </row>
    <row r="2" spans="1:8" s="2" customFormat="1" ht="15.75" x14ac:dyDescent="0.25">
      <c r="A2" s="6" t="s">
        <v>40</v>
      </c>
      <c r="B2" s="3"/>
      <c r="C2" s="4"/>
      <c r="D2" s="3"/>
      <c r="E2" s="3"/>
      <c r="F2" s="3"/>
      <c r="G2" s="3"/>
      <c r="H2" s="3"/>
    </row>
    <row r="3" spans="1:8" s="3" customFormat="1" x14ac:dyDescent="0.25">
      <c r="A3" s="7" t="s">
        <v>3</v>
      </c>
    </row>
    <row r="4" spans="1:8" x14ac:dyDescent="0.25">
      <c r="A4" s="3"/>
      <c r="B4" s="3"/>
      <c r="C4" s="8"/>
      <c r="D4" s="8"/>
      <c r="E4" s="8"/>
      <c r="F4" s="8"/>
      <c r="G4" s="9" t="s">
        <v>4</v>
      </c>
      <c r="H4" s="9" t="s">
        <v>5</v>
      </c>
    </row>
    <row r="5" spans="1:8" x14ac:dyDescent="0.25">
      <c r="A5" s="10"/>
      <c r="B5" s="10"/>
      <c r="C5" s="9" t="s">
        <v>6</v>
      </c>
      <c r="D5" s="9" t="s">
        <v>7</v>
      </c>
      <c r="E5" s="9" t="s">
        <v>4</v>
      </c>
      <c r="F5" s="9" t="s">
        <v>5</v>
      </c>
      <c r="G5" s="9" t="s">
        <v>8</v>
      </c>
      <c r="H5" s="9" t="s">
        <v>8</v>
      </c>
    </row>
    <row r="6" spans="1:8" ht="15.75" thickBot="1" x14ac:dyDescent="0.3">
      <c r="A6" s="11" t="s">
        <v>9</v>
      </c>
      <c r="B6" s="11" t="s">
        <v>10</v>
      </c>
      <c r="C6" s="12" t="s">
        <v>11</v>
      </c>
      <c r="D6" s="12" t="s">
        <v>1</v>
      </c>
      <c r="E6" s="12" t="s">
        <v>8</v>
      </c>
      <c r="F6" s="12" t="s">
        <v>8</v>
      </c>
      <c r="G6" s="12" t="s">
        <v>12</v>
      </c>
      <c r="H6" s="12" t="s">
        <v>12</v>
      </c>
    </row>
    <row r="7" spans="1:8" ht="15.75" thickTop="1" x14ac:dyDescent="0.25">
      <c r="A7" s="13" t="s">
        <v>13</v>
      </c>
      <c r="B7" s="14" t="s">
        <v>14</v>
      </c>
      <c r="C7" s="20">
        <v>69</v>
      </c>
      <c r="D7" s="17">
        <v>35414605</v>
      </c>
      <c r="E7" s="17">
        <f t="shared" ref="E7:E27" si="0">D7/C7</f>
        <v>513255.14492753625</v>
      </c>
      <c r="F7" s="17">
        <v>325000</v>
      </c>
      <c r="G7" s="22">
        <v>10</v>
      </c>
      <c r="H7" s="22">
        <v>15</v>
      </c>
    </row>
    <row r="8" spans="1:8" x14ac:dyDescent="0.25">
      <c r="A8" s="13" t="s">
        <v>15</v>
      </c>
      <c r="B8" s="14" t="s">
        <v>16</v>
      </c>
      <c r="C8" s="20">
        <v>112</v>
      </c>
      <c r="D8" s="16">
        <v>84030818</v>
      </c>
      <c r="E8" s="16">
        <f t="shared" si="0"/>
        <v>750275.16071428568</v>
      </c>
      <c r="F8" s="16">
        <v>581653</v>
      </c>
      <c r="G8" s="22">
        <v>1</v>
      </c>
      <c r="H8" s="22">
        <v>2</v>
      </c>
    </row>
    <row r="9" spans="1:8" x14ac:dyDescent="0.25">
      <c r="A9" s="13" t="s">
        <v>17</v>
      </c>
      <c r="B9" s="14" t="s">
        <v>14</v>
      </c>
      <c r="C9" s="20">
        <v>55</v>
      </c>
      <c r="D9" s="16">
        <v>20545117</v>
      </c>
      <c r="E9" s="16">
        <f t="shared" si="0"/>
        <v>373547.58181818185</v>
      </c>
      <c r="F9" s="16">
        <v>399875</v>
      </c>
      <c r="G9" s="22">
        <v>16</v>
      </c>
      <c r="H9" s="22">
        <v>10</v>
      </c>
    </row>
    <row r="10" spans="1:8" x14ac:dyDescent="0.25">
      <c r="A10" s="13" t="s">
        <v>18</v>
      </c>
      <c r="B10" s="14" t="s">
        <v>14</v>
      </c>
      <c r="C10" s="20">
        <v>33</v>
      </c>
      <c r="D10" s="16">
        <v>9539218</v>
      </c>
      <c r="E10" s="16">
        <f t="shared" si="0"/>
        <v>289067.2121212121</v>
      </c>
      <c r="F10" s="16">
        <v>242165</v>
      </c>
      <c r="G10" s="22">
        <v>17</v>
      </c>
      <c r="H10" s="22">
        <v>19</v>
      </c>
    </row>
    <row r="11" spans="1:8" x14ac:dyDescent="0.25">
      <c r="A11" s="13" t="s">
        <v>19</v>
      </c>
      <c r="B11" s="14" t="s">
        <v>14</v>
      </c>
      <c r="C11" s="20">
        <v>85</v>
      </c>
      <c r="D11" s="16">
        <v>47708593</v>
      </c>
      <c r="E11" s="16">
        <f t="shared" si="0"/>
        <v>561277.56470588234</v>
      </c>
      <c r="F11" s="16">
        <v>499000</v>
      </c>
      <c r="G11" s="22">
        <v>8</v>
      </c>
      <c r="H11" s="22">
        <v>6</v>
      </c>
    </row>
    <row r="12" spans="1:8" x14ac:dyDescent="0.25">
      <c r="A12" s="13" t="s">
        <v>20</v>
      </c>
      <c r="B12" s="14" t="s">
        <v>14</v>
      </c>
      <c r="C12" s="20">
        <v>16</v>
      </c>
      <c r="D12" s="16">
        <v>2708079</v>
      </c>
      <c r="E12" s="16">
        <f t="shared" si="0"/>
        <v>169254.9375</v>
      </c>
      <c r="F12" s="16">
        <v>178062.5</v>
      </c>
      <c r="G12" s="22">
        <v>21</v>
      </c>
      <c r="H12" s="22">
        <v>21</v>
      </c>
    </row>
    <row r="13" spans="1:8" x14ac:dyDescent="0.25">
      <c r="A13" s="13" t="s">
        <v>21</v>
      </c>
      <c r="B13" s="14" t="s">
        <v>16</v>
      </c>
      <c r="C13" s="20">
        <v>47</v>
      </c>
      <c r="D13" s="16">
        <v>32923806</v>
      </c>
      <c r="E13" s="16">
        <f t="shared" si="0"/>
        <v>700506.51063829788</v>
      </c>
      <c r="F13" s="16">
        <v>500727</v>
      </c>
      <c r="G13" s="22">
        <v>3</v>
      </c>
      <c r="H13" s="22">
        <v>5</v>
      </c>
    </row>
    <row r="14" spans="1:8" x14ac:dyDescent="0.25">
      <c r="A14" s="13" t="s">
        <v>22</v>
      </c>
      <c r="B14" s="14" t="s">
        <v>14</v>
      </c>
      <c r="C14" s="20">
        <v>72</v>
      </c>
      <c r="D14" s="16">
        <v>20239639</v>
      </c>
      <c r="E14" s="16">
        <f t="shared" si="0"/>
        <v>281106.09722222225</v>
      </c>
      <c r="F14" s="16">
        <v>275000</v>
      </c>
      <c r="G14" s="22">
        <v>18</v>
      </c>
      <c r="H14" s="22">
        <v>18</v>
      </c>
    </row>
    <row r="15" spans="1:8" x14ac:dyDescent="0.25">
      <c r="A15" s="13" t="s">
        <v>23</v>
      </c>
      <c r="B15" s="14" t="s">
        <v>16</v>
      </c>
      <c r="C15" s="20">
        <v>99</v>
      </c>
      <c r="D15" s="16">
        <v>59871125</v>
      </c>
      <c r="E15" s="16">
        <f t="shared" si="0"/>
        <v>604758.83838383842</v>
      </c>
      <c r="F15" s="16">
        <v>530000</v>
      </c>
      <c r="G15" s="22">
        <v>6</v>
      </c>
      <c r="H15" s="22">
        <v>4</v>
      </c>
    </row>
    <row r="16" spans="1:8" x14ac:dyDescent="0.25">
      <c r="A16" s="13" t="s">
        <v>24</v>
      </c>
      <c r="B16" s="14" t="s">
        <v>25</v>
      </c>
      <c r="C16" s="20">
        <v>12</v>
      </c>
      <c r="D16" s="16">
        <v>8028900</v>
      </c>
      <c r="E16" s="16">
        <f t="shared" si="0"/>
        <v>669075</v>
      </c>
      <c r="F16" s="16">
        <v>575750</v>
      </c>
      <c r="G16" s="22">
        <v>4</v>
      </c>
      <c r="H16" s="22">
        <v>3</v>
      </c>
    </row>
    <row r="17" spans="1:8" x14ac:dyDescent="0.25">
      <c r="A17" s="13" t="s">
        <v>26</v>
      </c>
      <c r="B17" s="14" t="s">
        <v>25</v>
      </c>
      <c r="C17" s="20">
        <v>59</v>
      </c>
      <c r="D17" s="16">
        <v>22068203</v>
      </c>
      <c r="E17" s="16">
        <f t="shared" si="0"/>
        <v>374037.33898305084</v>
      </c>
      <c r="F17" s="16">
        <v>291500</v>
      </c>
      <c r="G17" s="22">
        <v>15</v>
      </c>
      <c r="H17" s="22">
        <v>17</v>
      </c>
    </row>
    <row r="18" spans="1:8" x14ac:dyDescent="0.25">
      <c r="A18" s="13" t="s">
        <v>27</v>
      </c>
      <c r="B18" s="14" t="s">
        <v>25</v>
      </c>
      <c r="C18" s="20">
        <v>184</v>
      </c>
      <c r="D18" s="16">
        <v>84853380</v>
      </c>
      <c r="E18" s="16">
        <f t="shared" si="0"/>
        <v>461159.67391304346</v>
      </c>
      <c r="F18" s="16">
        <v>430000</v>
      </c>
      <c r="G18" s="22">
        <v>11</v>
      </c>
      <c r="H18" s="22">
        <v>9</v>
      </c>
    </row>
    <row r="19" spans="1:8" x14ac:dyDescent="0.25">
      <c r="A19" s="13" t="s">
        <v>28</v>
      </c>
      <c r="B19" s="14" t="s">
        <v>25</v>
      </c>
      <c r="C19" s="20">
        <v>119</v>
      </c>
      <c r="D19" s="16">
        <v>75980546</v>
      </c>
      <c r="E19" s="16">
        <f t="shared" si="0"/>
        <v>638491.98319327726</v>
      </c>
      <c r="F19" s="16">
        <v>449000</v>
      </c>
      <c r="G19" s="22">
        <v>5</v>
      </c>
      <c r="H19" s="22">
        <v>8</v>
      </c>
    </row>
    <row r="20" spans="1:8" x14ac:dyDescent="0.25">
      <c r="A20" s="13" t="s">
        <v>29</v>
      </c>
      <c r="B20" s="14" t="s">
        <v>16</v>
      </c>
      <c r="C20" s="20">
        <v>63</v>
      </c>
      <c r="D20" s="16">
        <v>46546854</v>
      </c>
      <c r="E20" s="16">
        <f t="shared" si="0"/>
        <v>738838.95238095243</v>
      </c>
      <c r="F20" s="16">
        <v>605000</v>
      </c>
      <c r="G20" s="22">
        <v>2</v>
      </c>
      <c r="H20" s="22">
        <v>1</v>
      </c>
    </row>
    <row r="21" spans="1:8" x14ac:dyDescent="0.25">
      <c r="A21" s="13" t="s">
        <v>30</v>
      </c>
      <c r="B21" s="14" t="s">
        <v>25</v>
      </c>
      <c r="C21" s="20">
        <v>189</v>
      </c>
      <c r="D21" s="16">
        <v>75686241</v>
      </c>
      <c r="E21" s="16">
        <f t="shared" si="0"/>
        <v>400456.3015873016</v>
      </c>
      <c r="F21" s="16">
        <v>380000</v>
      </c>
      <c r="G21" s="22">
        <v>13</v>
      </c>
      <c r="H21" s="22">
        <v>12</v>
      </c>
    </row>
    <row r="22" spans="1:8" x14ac:dyDescent="0.25">
      <c r="A22" s="13" t="s">
        <v>31</v>
      </c>
      <c r="B22" s="14" t="s">
        <v>16</v>
      </c>
      <c r="C22" s="20">
        <v>37</v>
      </c>
      <c r="D22" s="16">
        <v>16020870</v>
      </c>
      <c r="E22" s="16">
        <f t="shared" si="0"/>
        <v>432996.48648648651</v>
      </c>
      <c r="F22" s="16">
        <v>377145</v>
      </c>
      <c r="G22" s="22">
        <v>12</v>
      </c>
      <c r="H22" s="22">
        <v>13</v>
      </c>
    </row>
    <row r="23" spans="1:8" x14ac:dyDescent="0.25">
      <c r="A23" s="13" t="s">
        <v>32</v>
      </c>
      <c r="B23" s="14" t="s">
        <v>14</v>
      </c>
      <c r="C23" s="20">
        <v>9</v>
      </c>
      <c r="D23" s="16">
        <v>2438301</v>
      </c>
      <c r="E23" s="16">
        <f t="shared" si="0"/>
        <v>270922.33333333331</v>
      </c>
      <c r="F23" s="16">
        <v>296903</v>
      </c>
      <c r="G23" s="22">
        <v>19</v>
      </c>
      <c r="H23" s="22">
        <v>16</v>
      </c>
    </row>
    <row r="24" spans="1:8" x14ac:dyDescent="0.25">
      <c r="A24" s="13" t="s">
        <v>33</v>
      </c>
      <c r="B24" s="14" t="s">
        <v>25</v>
      </c>
      <c r="C24" s="20">
        <v>90</v>
      </c>
      <c r="D24" s="16">
        <v>48530746</v>
      </c>
      <c r="E24" s="16">
        <f t="shared" si="0"/>
        <v>539230.51111111115</v>
      </c>
      <c r="F24" s="16">
        <v>484998</v>
      </c>
      <c r="G24" s="22">
        <v>9</v>
      </c>
      <c r="H24" s="22">
        <v>7</v>
      </c>
    </row>
    <row r="25" spans="1:8" x14ac:dyDescent="0.25">
      <c r="A25" s="13" t="s">
        <v>34</v>
      </c>
      <c r="B25" s="14" t="s">
        <v>16</v>
      </c>
      <c r="C25" s="20">
        <v>13</v>
      </c>
      <c r="D25" s="16">
        <v>5018942</v>
      </c>
      <c r="E25" s="16">
        <f t="shared" si="0"/>
        <v>386072.46153846156</v>
      </c>
      <c r="F25" s="16">
        <v>340000</v>
      </c>
      <c r="G25" s="22">
        <v>14</v>
      </c>
      <c r="H25" s="22">
        <v>14</v>
      </c>
    </row>
    <row r="26" spans="1:8" x14ac:dyDescent="0.25">
      <c r="A26" s="13" t="s">
        <v>35</v>
      </c>
      <c r="B26" s="14" t="s">
        <v>16</v>
      </c>
      <c r="C26" s="20">
        <v>52</v>
      </c>
      <c r="D26" s="16">
        <v>29367095</v>
      </c>
      <c r="E26" s="16">
        <f t="shared" si="0"/>
        <v>564751.82692307688</v>
      </c>
      <c r="F26" s="16">
        <v>385000</v>
      </c>
      <c r="G26" s="22">
        <v>7</v>
      </c>
      <c r="H26" s="22">
        <v>11</v>
      </c>
    </row>
    <row r="27" spans="1:8" x14ac:dyDescent="0.25">
      <c r="A27" s="13" t="s">
        <v>0</v>
      </c>
      <c r="B27" s="14" t="s">
        <v>16</v>
      </c>
      <c r="C27" s="20">
        <v>18</v>
      </c>
      <c r="D27" s="16">
        <v>4830564</v>
      </c>
      <c r="E27" s="16">
        <f t="shared" si="0"/>
        <v>268364.66666666669</v>
      </c>
      <c r="F27" s="16">
        <v>229839</v>
      </c>
      <c r="G27" s="22">
        <v>20</v>
      </c>
      <c r="H27" s="22">
        <v>20</v>
      </c>
    </row>
    <row r="28" spans="1:8" x14ac:dyDescent="0.25">
      <c r="A28" s="7"/>
      <c r="B28" s="7"/>
      <c r="C28" s="20"/>
      <c r="D28" s="16"/>
      <c r="E28" s="16"/>
      <c r="F28" s="22"/>
      <c r="G28" s="22"/>
      <c r="H28" s="22"/>
    </row>
    <row r="29" spans="1:8" x14ac:dyDescent="0.25">
      <c r="A29" s="19" t="s">
        <v>36</v>
      </c>
      <c r="B29" s="7"/>
      <c r="C29" s="16">
        <f>SUM(C7:C27)</f>
        <v>1433</v>
      </c>
      <c r="D29" s="17">
        <f>SUM(D7:D27)</f>
        <v>732351642</v>
      </c>
      <c r="E29" s="17">
        <f>D29/C29</f>
        <v>511061.85764131194</v>
      </c>
      <c r="F29" s="17">
        <v>416000</v>
      </c>
      <c r="G29" s="22"/>
      <c r="H29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defaultRowHeight="15" x14ac:dyDescent="0.25"/>
  <cols>
    <col min="1" max="1" width="16.28515625" customWidth="1"/>
    <col min="3" max="3" width="11.28515625" customWidth="1"/>
    <col min="4" max="4" width="12.140625" bestFit="1" customWidth="1"/>
    <col min="5" max="5" width="11.140625" customWidth="1"/>
    <col min="6" max="7" width="10.7109375" customWidth="1"/>
    <col min="8" max="8" width="10.42578125" customWidth="1"/>
  </cols>
  <sheetData>
    <row r="1" spans="1:9" ht="15.75" x14ac:dyDescent="0.25">
      <c r="A1" s="5" t="s">
        <v>2</v>
      </c>
      <c r="B1" s="5"/>
      <c r="C1" s="3"/>
      <c r="D1" s="3"/>
      <c r="E1" s="3"/>
      <c r="F1" s="3"/>
      <c r="G1" s="3"/>
      <c r="H1" s="3"/>
      <c r="I1" s="3"/>
    </row>
    <row r="2" spans="1:9" x14ac:dyDescent="0.25">
      <c r="A2" s="6" t="s">
        <v>41</v>
      </c>
      <c r="B2" s="3"/>
      <c r="C2" s="4"/>
      <c r="D2" s="3"/>
      <c r="E2" s="3"/>
      <c r="F2" s="3"/>
      <c r="G2" s="3"/>
      <c r="H2" s="3"/>
      <c r="I2" s="3"/>
    </row>
    <row r="3" spans="1:9" x14ac:dyDescent="0.25">
      <c r="A3" s="7" t="s">
        <v>3</v>
      </c>
      <c r="B3" s="3"/>
      <c r="C3" s="3"/>
      <c r="D3" s="3"/>
      <c r="E3" s="3"/>
      <c r="F3" s="3"/>
      <c r="G3" s="3"/>
      <c r="H3" s="3"/>
      <c r="I3" s="28"/>
    </row>
    <row r="4" spans="1:9" x14ac:dyDescent="0.25">
      <c r="A4" s="3"/>
      <c r="B4" s="3"/>
      <c r="C4" s="8"/>
      <c r="D4" s="8"/>
      <c r="E4" s="8"/>
      <c r="F4" s="8"/>
      <c r="G4" s="9" t="s">
        <v>4</v>
      </c>
      <c r="H4" s="9" t="s">
        <v>5</v>
      </c>
      <c r="I4" s="3"/>
    </row>
    <row r="5" spans="1:9" x14ac:dyDescent="0.25">
      <c r="A5" s="10"/>
      <c r="B5" s="10"/>
      <c r="C5" s="9" t="s">
        <v>6</v>
      </c>
      <c r="D5" s="9" t="s">
        <v>7</v>
      </c>
      <c r="E5" s="9" t="s">
        <v>4</v>
      </c>
      <c r="F5" s="9" t="s">
        <v>5</v>
      </c>
      <c r="G5" s="9" t="s">
        <v>8</v>
      </c>
      <c r="H5" s="9" t="s">
        <v>8</v>
      </c>
      <c r="I5" s="28"/>
    </row>
    <row r="6" spans="1:9" ht="15.75" thickBot="1" x14ac:dyDescent="0.3">
      <c r="A6" s="11" t="s">
        <v>9</v>
      </c>
      <c r="B6" s="11" t="s">
        <v>10</v>
      </c>
      <c r="C6" s="12" t="s">
        <v>11</v>
      </c>
      <c r="D6" s="12" t="s">
        <v>1</v>
      </c>
      <c r="E6" s="12" t="s">
        <v>8</v>
      </c>
      <c r="F6" s="12" t="s">
        <v>8</v>
      </c>
      <c r="G6" s="12" t="s">
        <v>12</v>
      </c>
      <c r="H6" s="12" t="s">
        <v>12</v>
      </c>
      <c r="I6" s="3"/>
    </row>
    <row r="7" spans="1:9" ht="15.75" thickTop="1" x14ac:dyDescent="0.25">
      <c r="A7" s="13" t="s">
        <v>13</v>
      </c>
      <c r="B7" s="14" t="s">
        <v>14</v>
      </c>
      <c r="C7" s="15">
        <v>68</v>
      </c>
      <c r="D7" s="17">
        <v>20536864</v>
      </c>
      <c r="E7" s="17">
        <f t="shared" ref="E7:E27" si="0">D7/C7</f>
        <v>302012.70588235295</v>
      </c>
      <c r="F7" s="16">
        <v>250170</v>
      </c>
      <c r="G7" s="22">
        <v>18</v>
      </c>
      <c r="H7" s="22">
        <v>20</v>
      </c>
      <c r="I7" s="3"/>
    </row>
    <row r="8" spans="1:9" x14ac:dyDescent="0.25">
      <c r="A8" s="13" t="s">
        <v>15</v>
      </c>
      <c r="B8" s="14" t="s">
        <v>16</v>
      </c>
      <c r="C8" s="15">
        <v>115</v>
      </c>
      <c r="D8" s="16">
        <v>71129982</v>
      </c>
      <c r="E8" s="16">
        <f t="shared" si="0"/>
        <v>618521.58260869561</v>
      </c>
      <c r="F8" s="16">
        <v>568750</v>
      </c>
      <c r="G8" s="22">
        <v>4</v>
      </c>
      <c r="H8" s="22">
        <v>2</v>
      </c>
      <c r="I8" s="3"/>
    </row>
    <row r="9" spans="1:9" x14ac:dyDescent="0.25">
      <c r="A9" s="13" t="s">
        <v>17</v>
      </c>
      <c r="B9" s="14" t="s">
        <v>14</v>
      </c>
      <c r="C9" s="15">
        <v>73</v>
      </c>
      <c r="D9" s="16">
        <v>31548104</v>
      </c>
      <c r="E9" s="16">
        <f t="shared" si="0"/>
        <v>432165.80821917806</v>
      </c>
      <c r="F9" s="16">
        <v>416258</v>
      </c>
      <c r="G9" s="22">
        <v>13</v>
      </c>
      <c r="H9" s="22">
        <v>11</v>
      </c>
      <c r="I9" s="3"/>
    </row>
    <row r="10" spans="1:9" x14ac:dyDescent="0.25">
      <c r="A10" s="13" t="s">
        <v>18</v>
      </c>
      <c r="B10" s="14" t="s">
        <v>14</v>
      </c>
      <c r="C10" s="15">
        <v>41</v>
      </c>
      <c r="D10" s="16">
        <v>12230580</v>
      </c>
      <c r="E10" s="16">
        <f t="shared" si="0"/>
        <v>298306.8292682927</v>
      </c>
      <c r="F10" s="16">
        <v>265490</v>
      </c>
      <c r="G10" s="22">
        <v>19</v>
      </c>
      <c r="H10" s="22">
        <v>19</v>
      </c>
      <c r="I10" s="3"/>
    </row>
    <row r="11" spans="1:9" x14ac:dyDescent="0.25">
      <c r="A11" s="13" t="s">
        <v>19</v>
      </c>
      <c r="B11" s="14" t="s">
        <v>14</v>
      </c>
      <c r="C11" s="15">
        <v>83</v>
      </c>
      <c r="D11" s="16">
        <v>49213802</v>
      </c>
      <c r="E11" s="16">
        <f t="shared" si="0"/>
        <v>592937.37349397596</v>
      </c>
      <c r="F11" s="16">
        <v>500000</v>
      </c>
      <c r="G11" s="22">
        <v>6</v>
      </c>
      <c r="H11" s="22">
        <v>5</v>
      </c>
      <c r="I11" s="3"/>
    </row>
    <row r="12" spans="1:9" x14ac:dyDescent="0.25">
      <c r="A12" s="13" t="s">
        <v>20</v>
      </c>
      <c r="B12" s="14" t="s">
        <v>14</v>
      </c>
      <c r="C12" s="15">
        <v>18</v>
      </c>
      <c r="D12" s="16">
        <v>3604766</v>
      </c>
      <c r="E12" s="16">
        <f t="shared" si="0"/>
        <v>200264.77777777778</v>
      </c>
      <c r="F12" s="16">
        <v>183707.5</v>
      </c>
      <c r="G12" s="22">
        <v>21</v>
      </c>
      <c r="H12" s="22">
        <v>21</v>
      </c>
      <c r="I12" s="3"/>
    </row>
    <row r="13" spans="1:9" x14ac:dyDescent="0.25">
      <c r="A13" s="13" t="s">
        <v>21</v>
      </c>
      <c r="B13" s="14" t="s">
        <v>16</v>
      </c>
      <c r="C13" s="15">
        <v>56</v>
      </c>
      <c r="D13" s="16">
        <v>35381457</v>
      </c>
      <c r="E13" s="16">
        <f t="shared" si="0"/>
        <v>631811.73214285716</v>
      </c>
      <c r="F13" s="16">
        <v>472500</v>
      </c>
      <c r="G13" s="22">
        <v>3</v>
      </c>
      <c r="H13" s="22">
        <v>6</v>
      </c>
      <c r="I13" s="3"/>
    </row>
    <row r="14" spans="1:9" x14ac:dyDescent="0.25">
      <c r="A14" s="13" t="s">
        <v>22</v>
      </c>
      <c r="B14" s="14" t="s">
        <v>14</v>
      </c>
      <c r="C14" s="15">
        <v>87</v>
      </c>
      <c r="D14" s="16">
        <v>26731860</v>
      </c>
      <c r="E14" s="16">
        <f t="shared" si="0"/>
        <v>307262.75862068968</v>
      </c>
      <c r="F14" s="16">
        <v>275000</v>
      </c>
      <c r="G14" s="22">
        <v>17</v>
      </c>
      <c r="H14" s="22">
        <v>17</v>
      </c>
      <c r="I14" s="3"/>
    </row>
    <row r="15" spans="1:9" x14ac:dyDescent="0.25">
      <c r="A15" s="13" t="s">
        <v>23</v>
      </c>
      <c r="B15" s="14" t="s">
        <v>16</v>
      </c>
      <c r="C15" s="15">
        <v>95</v>
      </c>
      <c r="D15" s="16">
        <v>58087601</v>
      </c>
      <c r="E15" s="16">
        <f t="shared" si="0"/>
        <v>611448.43157894735</v>
      </c>
      <c r="F15" s="16">
        <v>539000</v>
      </c>
      <c r="G15" s="22">
        <v>5</v>
      </c>
      <c r="H15" s="22">
        <v>4</v>
      </c>
      <c r="I15" s="3"/>
    </row>
    <row r="16" spans="1:9" x14ac:dyDescent="0.25">
      <c r="A16" s="13" t="s">
        <v>24</v>
      </c>
      <c r="B16" s="14" t="s">
        <v>25</v>
      </c>
      <c r="C16" s="15">
        <v>6</v>
      </c>
      <c r="D16" s="16">
        <v>2690900</v>
      </c>
      <c r="E16" s="16">
        <f t="shared" si="0"/>
        <v>448483.33333333331</v>
      </c>
      <c r="F16" s="16">
        <v>424000</v>
      </c>
      <c r="G16" s="22">
        <v>12</v>
      </c>
      <c r="H16" s="22">
        <v>10</v>
      </c>
      <c r="I16" s="3"/>
    </row>
    <row r="17" spans="1:9" x14ac:dyDescent="0.25">
      <c r="A17" s="13" t="s">
        <v>26</v>
      </c>
      <c r="B17" s="14" t="s">
        <v>25</v>
      </c>
      <c r="C17" s="15">
        <v>28</v>
      </c>
      <c r="D17" s="16">
        <v>14518523</v>
      </c>
      <c r="E17" s="16">
        <f t="shared" si="0"/>
        <v>518518.67857142858</v>
      </c>
      <c r="F17" s="16">
        <v>281000</v>
      </c>
      <c r="G17" s="22">
        <v>8</v>
      </c>
      <c r="H17" s="22">
        <v>16</v>
      </c>
      <c r="I17" s="3"/>
    </row>
    <row r="18" spans="1:9" x14ac:dyDescent="0.25">
      <c r="A18" s="13" t="s">
        <v>27</v>
      </c>
      <c r="B18" s="14" t="s">
        <v>25</v>
      </c>
      <c r="C18" s="15">
        <v>168</v>
      </c>
      <c r="D18" s="16">
        <v>76176173</v>
      </c>
      <c r="E18" s="16">
        <f t="shared" si="0"/>
        <v>453429.60119047621</v>
      </c>
      <c r="F18" s="16">
        <v>438347.5</v>
      </c>
      <c r="G18" s="22">
        <v>11</v>
      </c>
      <c r="H18" s="22">
        <v>8</v>
      </c>
      <c r="I18" s="3"/>
    </row>
    <row r="19" spans="1:9" x14ac:dyDescent="0.25">
      <c r="A19" s="13" t="s">
        <v>28</v>
      </c>
      <c r="B19" s="14" t="s">
        <v>25</v>
      </c>
      <c r="C19" s="15">
        <v>113</v>
      </c>
      <c r="D19" s="16">
        <v>64424372</v>
      </c>
      <c r="E19" s="16">
        <f t="shared" si="0"/>
        <v>570127.18584070797</v>
      </c>
      <c r="F19" s="16">
        <v>433000</v>
      </c>
      <c r="G19" s="22">
        <v>7</v>
      </c>
      <c r="H19" s="22">
        <v>9</v>
      </c>
      <c r="I19" s="3"/>
    </row>
    <row r="20" spans="1:9" x14ac:dyDescent="0.25">
      <c r="A20" s="13" t="s">
        <v>29</v>
      </c>
      <c r="B20" s="14" t="s">
        <v>16</v>
      </c>
      <c r="C20" s="15">
        <v>72</v>
      </c>
      <c r="D20" s="16">
        <v>56327117</v>
      </c>
      <c r="E20" s="16">
        <f t="shared" si="0"/>
        <v>782321.0694444445</v>
      </c>
      <c r="F20" s="16">
        <v>622225</v>
      </c>
      <c r="G20" s="22">
        <v>1</v>
      </c>
      <c r="H20" s="22">
        <v>1</v>
      </c>
      <c r="I20" s="3"/>
    </row>
    <row r="21" spans="1:9" x14ac:dyDescent="0.25">
      <c r="A21" s="13" t="s">
        <v>30</v>
      </c>
      <c r="B21" s="14" t="s">
        <v>25</v>
      </c>
      <c r="C21" s="15">
        <v>228</v>
      </c>
      <c r="D21" s="16">
        <v>73418745</v>
      </c>
      <c r="E21" s="16">
        <f t="shared" si="0"/>
        <v>322012.03947368421</v>
      </c>
      <c r="F21" s="16">
        <v>295131</v>
      </c>
      <c r="G21" s="22">
        <v>16</v>
      </c>
      <c r="H21" s="22">
        <v>15</v>
      </c>
      <c r="I21" s="3"/>
    </row>
    <row r="22" spans="1:9" x14ac:dyDescent="0.25">
      <c r="A22" s="13" t="s">
        <v>31</v>
      </c>
      <c r="B22" s="14" t="s">
        <v>16</v>
      </c>
      <c r="C22" s="15">
        <v>23</v>
      </c>
      <c r="D22" s="16">
        <v>10454685</v>
      </c>
      <c r="E22" s="16">
        <f t="shared" si="0"/>
        <v>454551.52173913043</v>
      </c>
      <c r="F22" s="16">
        <v>393900</v>
      </c>
      <c r="G22" s="22">
        <v>10</v>
      </c>
      <c r="H22" s="22">
        <v>12</v>
      </c>
      <c r="I22" s="3"/>
    </row>
    <row r="23" spans="1:9" x14ac:dyDescent="0.25">
      <c r="A23" s="13" t="s">
        <v>32</v>
      </c>
      <c r="B23" s="14" t="s">
        <v>14</v>
      </c>
      <c r="C23" s="15">
        <v>8</v>
      </c>
      <c r="D23" s="16">
        <v>2248413</v>
      </c>
      <c r="E23" s="16">
        <f t="shared" si="0"/>
        <v>281051.625</v>
      </c>
      <c r="F23" s="16">
        <v>267812.5</v>
      </c>
      <c r="G23" s="22">
        <v>20</v>
      </c>
      <c r="H23" s="22">
        <v>18</v>
      </c>
      <c r="I23" s="3"/>
    </row>
    <row r="24" spans="1:9" x14ac:dyDescent="0.25">
      <c r="A24" s="13" t="s">
        <v>33</v>
      </c>
      <c r="B24" s="14" t="s">
        <v>25</v>
      </c>
      <c r="C24" s="15">
        <v>82</v>
      </c>
      <c r="D24" s="16">
        <v>38498737</v>
      </c>
      <c r="E24" s="16">
        <f t="shared" si="0"/>
        <v>469496.79268292681</v>
      </c>
      <c r="F24" s="16">
        <v>450979.5</v>
      </c>
      <c r="G24" s="22">
        <v>9</v>
      </c>
      <c r="H24" s="22">
        <v>7</v>
      </c>
      <c r="I24" s="3"/>
    </row>
    <row r="25" spans="1:9" x14ac:dyDescent="0.25">
      <c r="A25" s="13" t="s">
        <v>34</v>
      </c>
      <c r="B25" s="14" t="s">
        <v>16</v>
      </c>
      <c r="C25" s="15">
        <v>16</v>
      </c>
      <c r="D25" s="16">
        <v>6894674</v>
      </c>
      <c r="E25" s="16">
        <f t="shared" si="0"/>
        <v>430917.125</v>
      </c>
      <c r="F25" s="16">
        <v>369950</v>
      </c>
      <c r="G25" s="22">
        <v>14</v>
      </c>
      <c r="H25" s="22">
        <v>13</v>
      </c>
      <c r="I25" s="3"/>
    </row>
    <row r="26" spans="1:9" x14ac:dyDescent="0.25">
      <c r="A26" s="13" t="s">
        <v>35</v>
      </c>
      <c r="B26" s="14" t="s">
        <v>16</v>
      </c>
      <c r="C26" s="15">
        <v>42</v>
      </c>
      <c r="D26" s="16">
        <v>29544500</v>
      </c>
      <c r="E26" s="16">
        <f t="shared" si="0"/>
        <v>703440.47619047621</v>
      </c>
      <c r="F26" s="16">
        <v>558500</v>
      </c>
      <c r="G26" s="22">
        <v>2</v>
      </c>
      <c r="H26" s="22">
        <v>3</v>
      </c>
      <c r="I26" s="3"/>
    </row>
    <row r="27" spans="1:9" x14ac:dyDescent="0.25">
      <c r="A27" s="13" t="s">
        <v>0</v>
      </c>
      <c r="B27" s="14" t="s">
        <v>16</v>
      </c>
      <c r="C27" s="15">
        <v>15</v>
      </c>
      <c r="D27" s="16">
        <v>5100355</v>
      </c>
      <c r="E27" s="16">
        <f t="shared" si="0"/>
        <v>340023.66666666669</v>
      </c>
      <c r="F27" s="16">
        <v>345190</v>
      </c>
      <c r="G27" s="22">
        <v>15</v>
      </c>
      <c r="H27" s="22">
        <v>14</v>
      </c>
      <c r="I27" s="3"/>
    </row>
    <row r="28" spans="1:9" x14ac:dyDescent="0.25">
      <c r="A28" s="7"/>
      <c r="B28" s="7"/>
      <c r="C28" s="20"/>
      <c r="D28" s="16"/>
      <c r="E28" s="16"/>
      <c r="F28" s="22"/>
      <c r="G28" s="22"/>
      <c r="H28" s="22"/>
      <c r="I28" s="3"/>
    </row>
    <row r="29" spans="1:9" x14ac:dyDescent="0.25">
      <c r="A29" s="19" t="s">
        <v>36</v>
      </c>
      <c r="B29" s="7"/>
      <c r="C29" s="16">
        <f>SUM(C7:C27)</f>
        <v>1437</v>
      </c>
      <c r="D29" s="17">
        <f>SUM(D7:D27)</f>
        <v>688762210</v>
      </c>
      <c r="E29" s="17">
        <f>D29/C29</f>
        <v>479305.64370215725</v>
      </c>
      <c r="F29" s="17">
        <v>395000</v>
      </c>
      <c r="G29" s="22"/>
      <c r="H29" s="22"/>
      <c r="I29" s="3"/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19" t="s">
        <v>42</v>
      </c>
      <c r="B31" s="3"/>
      <c r="C31" s="1">
        <v>1437</v>
      </c>
      <c r="D31" s="29">
        <v>688762210</v>
      </c>
      <c r="E31" s="29">
        <f>D31/C31</f>
        <v>479305.64370215725</v>
      </c>
      <c r="F31" s="29">
        <v>395000</v>
      </c>
      <c r="G31" s="3"/>
      <c r="H31" s="3"/>
      <c r="I31" s="3"/>
    </row>
    <row r="32" spans="1:9" x14ac:dyDescent="0.25">
      <c r="C32" s="3"/>
      <c r="D32" s="1"/>
    </row>
    <row r="33" spans="3:4" x14ac:dyDescent="0.25">
      <c r="C33" s="3"/>
      <c r="D33" s="1"/>
    </row>
    <row r="34" spans="3:4" x14ac:dyDescent="0.25">
      <c r="C34" s="3"/>
      <c r="D34" s="1"/>
    </row>
    <row r="35" spans="3:4" x14ac:dyDescent="0.25">
      <c r="C35" s="3"/>
      <c r="D3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I29"/>
    </sheetView>
  </sheetViews>
  <sheetFormatPr defaultRowHeight="15" x14ac:dyDescent="0.25"/>
  <cols>
    <col min="1" max="1" width="15.7109375" customWidth="1"/>
    <col min="3" max="3" width="16" customWidth="1"/>
    <col min="4" max="4" width="11.85546875" customWidth="1"/>
    <col min="5" max="5" width="11.5703125" customWidth="1"/>
    <col min="6" max="6" width="12.140625" customWidth="1"/>
    <col min="7" max="7" width="11.28515625" customWidth="1"/>
    <col min="8" max="8" width="11.42578125" customWidth="1"/>
  </cols>
  <sheetData>
    <row r="1" spans="1:9" ht="15.75" x14ac:dyDescent="0.25">
      <c r="A1" s="5" t="s">
        <v>2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6" t="s">
        <v>43</v>
      </c>
      <c r="B2" s="3"/>
      <c r="C2" s="4"/>
      <c r="D2" s="3"/>
      <c r="E2" s="3"/>
      <c r="F2" s="3"/>
      <c r="G2" s="3"/>
      <c r="H2" s="3"/>
      <c r="I2" s="3"/>
    </row>
    <row r="3" spans="1:9" x14ac:dyDescent="0.25">
      <c r="A3" s="7" t="s">
        <v>3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22"/>
      <c r="B4" s="22"/>
      <c r="C4" s="23"/>
      <c r="D4" s="23"/>
      <c r="E4" s="23"/>
      <c r="F4" s="23"/>
      <c r="G4" s="24" t="s">
        <v>4</v>
      </c>
      <c r="H4" s="24" t="s">
        <v>5</v>
      </c>
      <c r="I4" s="3"/>
    </row>
    <row r="5" spans="1:9" x14ac:dyDescent="0.25">
      <c r="A5" s="25"/>
      <c r="B5" s="25"/>
      <c r="C5" s="24" t="s">
        <v>6</v>
      </c>
      <c r="D5" s="24" t="s">
        <v>7</v>
      </c>
      <c r="E5" s="24" t="s">
        <v>4</v>
      </c>
      <c r="F5" s="24" t="s">
        <v>5</v>
      </c>
      <c r="G5" s="24" t="s">
        <v>8</v>
      </c>
      <c r="H5" s="24" t="s">
        <v>8</v>
      </c>
      <c r="I5" s="3"/>
    </row>
    <row r="6" spans="1:9" ht="15.75" thickBot="1" x14ac:dyDescent="0.3">
      <c r="A6" s="26" t="s">
        <v>9</v>
      </c>
      <c r="B6" s="26" t="s">
        <v>10</v>
      </c>
      <c r="C6" s="27" t="s">
        <v>11</v>
      </c>
      <c r="D6" s="27" t="s">
        <v>1</v>
      </c>
      <c r="E6" s="27" t="s">
        <v>8</v>
      </c>
      <c r="F6" s="27" t="s">
        <v>8</v>
      </c>
      <c r="G6" s="27" t="s">
        <v>12</v>
      </c>
      <c r="H6" s="27" t="s">
        <v>12</v>
      </c>
      <c r="I6" s="3"/>
    </row>
    <row r="7" spans="1:9" ht="15.75" thickTop="1" x14ac:dyDescent="0.25">
      <c r="A7" s="13" t="s">
        <v>13</v>
      </c>
      <c r="B7" s="14" t="s">
        <v>14</v>
      </c>
      <c r="C7" s="22">
        <v>69</v>
      </c>
      <c r="D7" s="31">
        <v>33717187</v>
      </c>
      <c r="E7" s="17">
        <f t="shared" ref="E7:E27" si="0">D7/C7</f>
        <v>488654.88405797101</v>
      </c>
      <c r="F7" s="16">
        <v>286405</v>
      </c>
      <c r="G7" s="16">
        <v>9</v>
      </c>
      <c r="H7" s="18">
        <v>16</v>
      </c>
      <c r="I7" s="3"/>
    </row>
    <row r="8" spans="1:9" x14ac:dyDescent="0.25">
      <c r="A8" s="13" t="s">
        <v>15</v>
      </c>
      <c r="B8" s="14" t="s">
        <v>16</v>
      </c>
      <c r="C8" s="22">
        <v>105</v>
      </c>
      <c r="D8" s="30">
        <v>79480610</v>
      </c>
      <c r="E8" s="16">
        <f t="shared" si="0"/>
        <v>756958.19047619053</v>
      </c>
      <c r="F8" s="16">
        <v>652394</v>
      </c>
      <c r="G8" s="16">
        <v>2</v>
      </c>
      <c r="H8" s="18">
        <v>2</v>
      </c>
      <c r="I8" s="3"/>
    </row>
    <row r="9" spans="1:9" x14ac:dyDescent="0.25">
      <c r="A9" s="13" t="s">
        <v>17</v>
      </c>
      <c r="B9" s="14" t="s">
        <v>14</v>
      </c>
      <c r="C9" s="22">
        <v>77</v>
      </c>
      <c r="D9" s="30">
        <v>24777718</v>
      </c>
      <c r="E9" s="16">
        <f t="shared" si="0"/>
        <v>321788.54545454547</v>
      </c>
      <c r="F9" s="16">
        <v>297400</v>
      </c>
      <c r="G9" s="16">
        <v>16</v>
      </c>
      <c r="H9" s="18">
        <v>15</v>
      </c>
      <c r="I9" s="3"/>
    </row>
    <row r="10" spans="1:9" x14ac:dyDescent="0.25">
      <c r="A10" s="13" t="s">
        <v>18</v>
      </c>
      <c r="B10" s="14" t="s">
        <v>14</v>
      </c>
      <c r="C10" s="22">
        <v>40</v>
      </c>
      <c r="D10" s="30">
        <v>12572785</v>
      </c>
      <c r="E10" s="16">
        <f t="shared" si="0"/>
        <v>314319.625</v>
      </c>
      <c r="F10" s="16">
        <v>270672.5</v>
      </c>
      <c r="G10" s="16">
        <v>17</v>
      </c>
      <c r="H10" s="18">
        <v>17</v>
      </c>
      <c r="I10" s="3"/>
    </row>
    <row r="11" spans="1:9" x14ac:dyDescent="0.25">
      <c r="A11" s="13" t="s">
        <v>19</v>
      </c>
      <c r="B11" s="14" t="s">
        <v>14</v>
      </c>
      <c r="C11" s="22">
        <v>84</v>
      </c>
      <c r="D11" s="30">
        <v>46511944</v>
      </c>
      <c r="E11" s="16">
        <f t="shared" si="0"/>
        <v>553713.61904761905</v>
      </c>
      <c r="F11" s="16">
        <v>431500</v>
      </c>
      <c r="G11" s="16">
        <v>7</v>
      </c>
      <c r="H11" s="18">
        <v>7</v>
      </c>
      <c r="I11" s="3"/>
    </row>
    <row r="12" spans="1:9" x14ac:dyDescent="0.25">
      <c r="A12" s="13" t="s">
        <v>20</v>
      </c>
      <c r="B12" s="14" t="s">
        <v>14</v>
      </c>
      <c r="C12" s="22">
        <v>20</v>
      </c>
      <c r="D12" s="30">
        <v>4037359</v>
      </c>
      <c r="E12" s="16">
        <f t="shared" si="0"/>
        <v>201867.95</v>
      </c>
      <c r="F12" s="16">
        <v>189214.5</v>
      </c>
      <c r="G12" s="16">
        <v>21</v>
      </c>
      <c r="H12" s="18">
        <v>21</v>
      </c>
      <c r="I12" s="3"/>
    </row>
    <row r="13" spans="1:9" x14ac:dyDescent="0.25">
      <c r="A13" s="13" t="s">
        <v>21</v>
      </c>
      <c r="B13" s="14" t="s">
        <v>16</v>
      </c>
      <c r="C13" s="22">
        <v>41</v>
      </c>
      <c r="D13" s="30">
        <v>37775058</v>
      </c>
      <c r="E13" s="16">
        <f t="shared" si="0"/>
        <v>921342.87804878049</v>
      </c>
      <c r="F13" s="16">
        <v>679000</v>
      </c>
      <c r="G13" s="16">
        <v>1</v>
      </c>
      <c r="H13" s="18">
        <v>1</v>
      </c>
      <c r="I13" s="3"/>
    </row>
    <row r="14" spans="1:9" x14ac:dyDescent="0.25">
      <c r="A14" s="13" t="s">
        <v>22</v>
      </c>
      <c r="B14" s="14" t="s">
        <v>14</v>
      </c>
      <c r="C14" s="22">
        <v>83</v>
      </c>
      <c r="D14" s="30">
        <v>25450843</v>
      </c>
      <c r="E14" s="16">
        <f t="shared" si="0"/>
        <v>306636.6626506024</v>
      </c>
      <c r="F14" s="16">
        <v>301100</v>
      </c>
      <c r="G14" s="16">
        <v>18</v>
      </c>
      <c r="H14" s="18">
        <v>14</v>
      </c>
      <c r="I14" s="3"/>
    </row>
    <row r="15" spans="1:9" x14ac:dyDescent="0.25">
      <c r="A15" s="13" t="s">
        <v>23</v>
      </c>
      <c r="B15" s="14" t="s">
        <v>16</v>
      </c>
      <c r="C15" s="22">
        <v>59</v>
      </c>
      <c r="D15" s="30">
        <v>36291368</v>
      </c>
      <c r="E15" s="16">
        <f t="shared" si="0"/>
        <v>615107.93220338982</v>
      </c>
      <c r="F15" s="16">
        <v>575000</v>
      </c>
      <c r="G15" s="16">
        <v>5</v>
      </c>
      <c r="H15" s="18">
        <v>4</v>
      </c>
      <c r="I15" s="3"/>
    </row>
    <row r="16" spans="1:9" x14ac:dyDescent="0.25">
      <c r="A16" s="13" t="s">
        <v>24</v>
      </c>
      <c r="B16" s="14" t="s">
        <v>25</v>
      </c>
      <c r="C16" s="22">
        <v>29</v>
      </c>
      <c r="D16" s="30">
        <v>12281855</v>
      </c>
      <c r="E16" s="16">
        <f t="shared" si="0"/>
        <v>423512.24137931032</v>
      </c>
      <c r="F16" s="16">
        <v>325929</v>
      </c>
      <c r="G16" s="16">
        <v>12</v>
      </c>
      <c r="H16" s="18">
        <v>13</v>
      </c>
      <c r="I16" s="3"/>
    </row>
    <row r="17" spans="1:9" x14ac:dyDescent="0.25">
      <c r="A17" s="13" t="s">
        <v>26</v>
      </c>
      <c r="B17" s="14" t="s">
        <v>25</v>
      </c>
      <c r="C17" s="22">
        <v>58</v>
      </c>
      <c r="D17" s="30">
        <v>27550747</v>
      </c>
      <c r="E17" s="16">
        <f t="shared" si="0"/>
        <v>475012.87931034481</v>
      </c>
      <c r="F17" s="16">
        <v>248995</v>
      </c>
      <c r="G17" s="16">
        <v>10</v>
      </c>
      <c r="H17" s="18">
        <v>18</v>
      </c>
      <c r="I17" s="3"/>
    </row>
    <row r="18" spans="1:9" x14ac:dyDescent="0.25">
      <c r="A18" s="13" t="s">
        <v>27</v>
      </c>
      <c r="B18" s="14" t="s">
        <v>25</v>
      </c>
      <c r="C18" s="22">
        <v>179</v>
      </c>
      <c r="D18" s="30">
        <v>75283666</v>
      </c>
      <c r="E18" s="16">
        <f t="shared" si="0"/>
        <v>420579.13966480445</v>
      </c>
      <c r="F18" s="16">
        <v>395000</v>
      </c>
      <c r="G18" s="16">
        <v>13</v>
      </c>
      <c r="H18" s="18">
        <v>10</v>
      </c>
      <c r="I18" s="3"/>
    </row>
    <row r="19" spans="1:9" x14ac:dyDescent="0.25">
      <c r="A19" s="13" t="s">
        <v>28</v>
      </c>
      <c r="B19" s="14" t="s">
        <v>25</v>
      </c>
      <c r="C19" s="22">
        <v>128</v>
      </c>
      <c r="D19" s="30">
        <v>67636641</v>
      </c>
      <c r="E19" s="16">
        <f t="shared" si="0"/>
        <v>528411.2578125</v>
      </c>
      <c r="F19" s="16">
        <v>423989</v>
      </c>
      <c r="G19" s="16">
        <v>8</v>
      </c>
      <c r="H19" s="18">
        <v>8</v>
      </c>
      <c r="I19" s="3"/>
    </row>
    <row r="20" spans="1:9" x14ac:dyDescent="0.25">
      <c r="A20" s="13" t="s">
        <v>29</v>
      </c>
      <c r="B20" s="14" t="s">
        <v>16</v>
      </c>
      <c r="C20" s="22">
        <v>107</v>
      </c>
      <c r="D20" s="30">
        <v>67197268</v>
      </c>
      <c r="E20" s="16">
        <f t="shared" si="0"/>
        <v>628011.85046728968</v>
      </c>
      <c r="F20" s="16">
        <v>411950</v>
      </c>
      <c r="G20" s="16">
        <v>4</v>
      </c>
      <c r="H20" s="18">
        <v>9</v>
      </c>
      <c r="I20" s="3"/>
    </row>
    <row r="21" spans="1:9" x14ac:dyDescent="0.25">
      <c r="A21" s="13" t="s">
        <v>30</v>
      </c>
      <c r="B21" s="14" t="s">
        <v>25</v>
      </c>
      <c r="C21" s="22">
        <v>227</v>
      </c>
      <c r="D21" s="30">
        <v>83124114</v>
      </c>
      <c r="E21" s="16">
        <f t="shared" si="0"/>
        <v>366185.52422907489</v>
      </c>
      <c r="F21" s="16">
        <v>336000</v>
      </c>
      <c r="G21" s="16">
        <v>15</v>
      </c>
      <c r="H21" s="18">
        <v>12</v>
      </c>
      <c r="I21" s="3"/>
    </row>
    <row r="22" spans="1:9" x14ac:dyDescent="0.25">
      <c r="A22" s="13" t="s">
        <v>31</v>
      </c>
      <c r="B22" s="14" t="s">
        <v>16</v>
      </c>
      <c r="C22" s="22">
        <v>32</v>
      </c>
      <c r="D22" s="30">
        <v>12442967</v>
      </c>
      <c r="E22" s="16">
        <f t="shared" si="0"/>
        <v>388842.71875</v>
      </c>
      <c r="F22" s="16">
        <v>376240</v>
      </c>
      <c r="G22" s="16">
        <v>14</v>
      </c>
      <c r="H22" s="18">
        <v>11</v>
      </c>
      <c r="I22" s="3"/>
    </row>
    <row r="23" spans="1:9" x14ac:dyDescent="0.25">
      <c r="A23" s="13" t="s">
        <v>32</v>
      </c>
      <c r="B23" s="14" t="s">
        <v>14</v>
      </c>
      <c r="C23" s="22">
        <v>10</v>
      </c>
      <c r="D23" s="30">
        <v>2496432</v>
      </c>
      <c r="E23" s="16">
        <f t="shared" si="0"/>
        <v>249643.2</v>
      </c>
      <c r="F23" s="16">
        <v>242830</v>
      </c>
      <c r="G23" s="16">
        <v>19</v>
      </c>
      <c r="H23" s="18">
        <v>19</v>
      </c>
      <c r="I23" s="3"/>
    </row>
    <row r="24" spans="1:9" x14ac:dyDescent="0.25">
      <c r="A24" s="13" t="s">
        <v>33</v>
      </c>
      <c r="B24" s="14" t="s">
        <v>25</v>
      </c>
      <c r="C24" s="22">
        <v>72</v>
      </c>
      <c r="D24" s="30">
        <v>45778995</v>
      </c>
      <c r="E24" s="16">
        <f t="shared" si="0"/>
        <v>635819.375</v>
      </c>
      <c r="F24" s="16">
        <v>620231</v>
      </c>
      <c r="G24" s="16">
        <v>3</v>
      </c>
      <c r="H24" s="18">
        <v>3</v>
      </c>
      <c r="I24" s="3"/>
    </row>
    <row r="25" spans="1:9" x14ac:dyDescent="0.25">
      <c r="A25" s="13" t="s">
        <v>34</v>
      </c>
      <c r="B25" s="14" t="s">
        <v>16</v>
      </c>
      <c r="C25" s="22">
        <v>8</v>
      </c>
      <c r="D25" s="30">
        <v>3689803</v>
      </c>
      <c r="E25" s="16">
        <f t="shared" si="0"/>
        <v>461225.375</v>
      </c>
      <c r="F25" s="16">
        <v>451447.5</v>
      </c>
      <c r="G25" s="16">
        <v>11</v>
      </c>
      <c r="H25" s="18">
        <v>6</v>
      </c>
      <c r="I25" s="3"/>
    </row>
    <row r="26" spans="1:9" x14ac:dyDescent="0.25">
      <c r="A26" s="13" t="s">
        <v>35</v>
      </c>
      <c r="B26" s="14" t="s">
        <v>16</v>
      </c>
      <c r="C26" s="22">
        <v>48</v>
      </c>
      <c r="D26" s="30">
        <v>28075789</v>
      </c>
      <c r="E26" s="16">
        <f t="shared" si="0"/>
        <v>584912.27083333337</v>
      </c>
      <c r="F26" s="16">
        <v>499500</v>
      </c>
      <c r="G26" s="16">
        <v>6</v>
      </c>
      <c r="H26" s="18">
        <v>5</v>
      </c>
      <c r="I26" s="3"/>
    </row>
    <row r="27" spans="1:9" x14ac:dyDescent="0.25">
      <c r="A27" s="13" t="s">
        <v>0</v>
      </c>
      <c r="B27" s="14" t="s">
        <v>16</v>
      </c>
      <c r="C27" s="20">
        <v>27</v>
      </c>
      <c r="D27" s="30">
        <v>5659842</v>
      </c>
      <c r="E27" s="16">
        <f t="shared" si="0"/>
        <v>209623.77777777778</v>
      </c>
      <c r="F27" s="16">
        <v>219285</v>
      </c>
      <c r="G27" s="16">
        <v>20</v>
      </c>
      <c r="H27" s="18">
        <v>20</v>
      </c>
      <c r="I27" s="3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19" t="s">
        <v>36</v>
      </c>
      <c r="B29" s="3"/>
      <c r="C29" s="30">
        <f>SUM(C7:C27)</f>
        <v>1503</v>
      </c>
      <c r="D29" s="31">
        <f>SUM(D7:D27)</f>
        <v>731832991</v>
      </c>
      <c r="E29" s="17">
        <f>D29/C29</f>
        <v>486914.83100465738</v>
      </c>
      <c r="F29" s="17">
        <v>390556</v>
      </c>
      <c r="G29" s="3"/>
      <c r="H29" s="3"/>
      <c r="I29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I29"/>
    </sheetView>
  </sheetViews>
  <sheetFormatPr defaultRowHeight="15" x14ac:dyDescent="0.25"/>
  <cols>
    <col min="1" max="1" width="16.140625" customWidth="1"/>
    <col min="2" max="2" width="6.85546875" bestFit="1" customWidth="1"/>
    <col min="3" max="3" width="13.7109375" customWidth="1"/>
    <col min="4" max="4" width="13.85546875" bestFit="1" customWidth="1"/>
    <col min="5" max="5" width="13.42578125" customWidth="1"/>
    <col min="6" max="6" width="11.7109375" customWidth="1"/>
    <col min="7" max="7" width="10.5703125" customWidth="1"/>
    <col min="8" max="8" width="11.7109375" customWidth="1"/>
  </cols>
  <sheetData>
    <row r="1" spans="1:9" ht="15.75" x14ac:dyDescent="0.25">
      <c r="A1" s="5" t="s">
        <v>2</v>
      </c>
      <c r="B1" s="5"/>
      <c r="C1" s="3"/>
      <c r="D1" s="3"/>
      <c r="E1" s="3"/>
      <c r="F1" s="3"/>
      <c r="G1" s="3"/>
      <c r="H1" s="3"/>
      <c r="I1" s="3"/>
    </row>
    <row r="2" spans="1:9" x14ac:dyDescent="0.25">
      <c r="A2" s="6" t="s">
        <v>44</v>
      </c>
      <c r="B2" s="3"/>
      <c r="C2" s="4"/>
      <c r="D2" s="3"/>
      <c r="E2" s="3"/>
      <c r="F2" s="3"/>
      <c r="G2" s="3"/>
      <c r="H2" s="3"/>
      <c r="I2" s="3"/>
    </row>
    <row r="3" spans="1:9" x14ac:dyDescent="0.25">
      <c r="A3" s="7" t="s">
        <v>3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22"/>
      <c r="B4" s="22"/>
      <c r="C4" s="23"/>
      <c r="D4" s="23"/>
      <c r="E4" s="23"/>
      <c r="F4" s="23"/>
      <c r="G4" s="24" t="s">
        <v>4</v>
      </c>
      <c r="H4" s="24" t="s">
        <v>5</v>
      </c>
      <c r="I4" s="3"/>
    </row>
    <row r="5" spans="1:9" x14ac:dyDescent="0.25">
      <c r="A5" s="25"/>
      <c r="B5" s="25"/>
      <c r="C5" s="24" t="s">
        <v>6</v>
      </c>
      <c r="D5" s="24" t="s">
        <v>7</v>
      </c>
      <c r="E5" s="24" t="s">
        <v>4</v>
      </c>
      <c r="F5" s="24" t="s">
        <v>5</v>
      </c>
      <c r="G5" s="24" t="s">
        <v>8</v>
      </c>
      <c r="H5" s="24" t="s">
        <v>8</v>
      </c>
      <c r="I5" s="3"/>
    </row>
    <row r="6" spans="1:9" ht="15.75" thickBot="1" x14ac:dyDescent="0.3">
      <c r="A6" s="26" t="s">
        <v>9</v>
      </c>
      <c r="B6" s="26" t="s">
        <v>10</v>
      </c>
      <c r="C6" s="27" t="s">
        <v>11</v>
      </c>
      <c r="D6" s="27" t="s">
        <v>1</v>
      </c>
      <c r="E6" s="27" t="s">
        <v>8</v>
      </c>
      <c r="F6" s="27" t="s">
        <v>8</v>
      </c>
      <c r="G6" s="27" t="s">
        <v>12</v>
      </c>
      <c r="H6" s="27" t="s">
        <v>12</v>
      </c>
      <c r="I6" s="3"/>
    </row>
    <row r="7" spans="1:9" ht="15.75" thickTop="1" x14ac:dyDescent="0.25">
      <c r="A7" s="13" t="s">
        <v>13</v>
      </c>
      <c r="B7" s="14" t="s">
        <v>14</v>
      </c>
      <c r="C7" s="20">
        <v>91</v>
      </c>
      <c r="D7" s="17">
        <v>42480715</v>
      </c>
      <c r="E7" s="17">
        <f t="shared" ref="E7:E27" si="0">D7/C7</f>
        <v>466821.04395604396</v>
      </c>
      <c r="F7" s="17">
        <v>276500</v>
      </c>
      <c r="G7" s="16">
        <v>11</v>
      </c>
      <c r="H7" s="18">
        <v>17</v>
      </c>
      <c r="I7" s="3"/>
    </row>
    <row r="8" spans="1:9" x14ac:dyDescent="0.25">
      <c r="A8" s="13" t="s">
        <v>15</v>
      </c>
      <c r="B8" s="14" t="s">
        <v>16</v>
      </c>
      <c r="C8" s="20">
        <v>182</v>
      </c>
      <c r="D8" s="16">
        <v>142829732</v>
      </c>
      <c r="E8" s="16">
        <f t="shared" si="0"/>
        <v>784778.7472527473</v>
      </c>
      <c r="F8" s="16">
        <v>667655.5</v>
      </c>
      <c r="G8" s="16">
        <v>1</v>
      </c>
      <c r="H8" s="18">
        <v>1</v>
      </c>
      <c r="I8" s="3"/>
    </row>
    <row r="9" spans="1:9" x14ac:dyDescent="0.25">
      <c r="A9" s="13" t="s">
        <v>17</v>
      </c>
      <c r="B9" s="14" t="s">
        <v>14</v>
      </c>
      <c r="C9" s="20">
        <v>103</v>
      </c>
      <c r="D9" s="16">
        <v>34825687</v>
      </c>
      <c r="E9" s="16">
        <f t="shared" si="0"/>
        <v>338113.46601941745</v>
      </c>
      <c r="F9" s="16">
        <v>280123</v>
      </c>
      <c r="G9" s="16">
        <v>16</v>
      </c>
      <c r="H9" s="18">
        <v>16</v>
      </c>
      <c r="I9" s="3"/>
    </row>
    <row r="10" spans="1:9" x14ac:dyDescent="0.25">
      <c r="A10" s="13" t="s">
        <v>18</v>
      </c>
      <c r="B10" s="14" t="s">
        <v>14</v>
      </c>
      <c r="C10" s="20">
        <v>72</v>
      </c>
      <c r="D10" s="16">
        <v>21487482</v>
      </c>
      <c r="E10" s="16">
        <f t="shared" si="0"/>
        <v>298437.25</v>
      </c>
      <c r="F10" s="16">
        <v>241909.5</v>
      </c>
      <c r="G10" s="16">
        <v>18</v>
      </c>
      <c r="H10" s="18">
        <v>19</v>
      </c>
      <c r="I10" s="3"/>
    </row>
    <row r="11" spans="1:9" x14ac:dyDescent="0.25">
      <c r="A11" s="13" t="s">
        <v>19</v>
      </c>
      <c r="B11" s="14" t="s">
        <v>14</v>
      </c>
      <c r="C11" s="20">
        <v>156</v>
      </c>
      <c r="D11" s="16">
        <v>86412966</v>
      </c>
      <c r="E11" s="16">
        <f t="shared" si="0"/>
        <v>553929.26923076925</v>
      </c>
      <c r="F11" s="16">
        <v>478500</v>
      </c>
      <c r="G11" s="16">
        <v>9</v>
      </c>
      <c r="H11" s="18">
        <v>7</v>
      </c>
      <c r="I11" s="3"/>
    </row>
    <row r="12" spans="1:9" x14ac:dyDescent="0.25">
      <c r="A12" s="13" t="s">
        <v>20</v>
      </c>
      <c r="B12" s="14" t="s">
        <v>14</v>
      </c>
      <c r="C12" s="20">
        <v>24</v>
      </c>
      <c r="D12" s="16">
        <v>4796176</v>
      </c>
      <c r="E12" s="16">
        <f t="shared" si="0"/>
        <v>199840.66666666666</v>
      </c>
      <c r="F12" s="16">
        <v>190000</v>
      </c>
      <c r="G12" s="16">
        <v>21</v>
      </c>
      <c r="H12" s="18">
        <v>21</v>
      </c>
      <c r="I12" s="3"/>
    </row>
    <row r="13" spans="1:9" x14ac:dyDescent="0.25">
      <c r="A13" s="13" t="s">
        <v>21</v>
      </c>
      <c r="B13" s="14" t="s">
        <v>16</v>
      </c>
      <c r="C13" s="20">
        <v>73</v>
      </c>
      <c r="D13" s="16">
        <v>46505286</v>
      </c>
      <c r="E13" s="16">
        <f t="shared" si="0"/>
        <v>637058.71232876717</v>
      </c>
      <c r="F13" s="16">
        <v>523666</v>
      </c>
      <c r="G13" s="16">
        <v>5</v>
      </c>
      <c r="H13" s="18">
        <v>3</v>
      </c>
      <c r="I13" s="3"/>
    </row>
    <row r="14" spans="1:9" x14ac:dyDescent="0.25">
      <c r="A14" s="13" t="s">
        <v>22</v>
      </c>
      <c r="B14" s="14" t="s">
        <v>14</v>
      </c>
      <c r="C14" s="20">
        <v>135</v>
      </c>
      <c r="D14" s="16">
        <v>38235427</v>
      </c>
      <c r="E14" s="16">
        <f t="shared" si="0"/>
        <v>283225.38518518518</v>
      </c>
      <c r="F14" s="16">
        <v>250854</v>
      </c>
      <c r="G14" s="16">
        <v>19</v>
      </c>
      <c r="H14" s="18">
        <v>18</v>
      </c>
      <c r="I14" s="3"/>
    </row>
    <row r="15" spans="1:9" x14ac:dyDescent="0.25">
      <c r="A15" s="13" t="s">
        <v>23</v>
      </c>
      <c r="B15" s="14" t="s">
        <v>16</v>
      </c>
      <c r="C15" s="20">
        <v>170</v>
      </c>
      <c r="D15" s="16">
        <v>103117073</v>
      </c>
      <c r="E15" s="16">
        <f t="shared" si="0"/>
        <v>606571.01764705882</v>
      </c>
      <c r="F15" s="16">
        <v>504500</v>
      </c>
      <c r="G15" s="16">
        <v>7</v>
      </c>
      <c r="H15" s="18">
        <v>4</v>
      </c>
      <c r="I15" s="3"/>
    </row>
    <row r="16" spans="1:9" x14ac:dyDescent="0.25">
      <c r="A16" s="13" t="s">
        <v>24</v>
      </c>
      <c r="B16" s="14" t="s">
        <v>25</v>
      </c>
      <c r="C16" s="20">
        <v>22</v>
      </c>
      <c r="D16" s="16">
        <v>10476782</v>
      </c>
      <c r="E16" s="16">
        <f t="shared" si="0"/>
        <v>476217.36363636365</v>
      </c>
      <c r="F16" s="16">
        <v>382500</v>
      </c>
      <c r="G16" s="16">
        <v>10</v>
      </c>
      <c r="H16" s="18">
        <v>11</v>
      </c>
      <c r="I16" s="3"/>
    </row>
    <row r="17" spans="1:9" x14ac:dyDescent="0.25">
      <c r="A17" s="13" t="s">
        <v>26</v>
      </c>
      <c r="B17" s="14" t="s">
        <v>25</v>
      </c>
      <c r="C17" s="20">
        <v>53</v>
      </c>
      <c r="D17" s="16">
        <v>23197030</v>
      </c>
      <c r="E17" s="16">
        <f t="shared" si="0"/>
        <v>437679.8113207547</v>
      </c>
      <c r="F17" s="16">
        <v>330000</v>
      </c>
      <c r="G17" s="16">
        <v>13</v>
      </c>
      <c r="H17" s="18">
        <v>15</v>
      </c>
      <c r="I17" s="3"/>
    </row>
    <row r="18" spans="1:9" x14ac:dyDescent="0.25">
      <c r="A18" s="13" t="s">
        <v>27</v>
      </c>
      <c r="B18" s="14" t="s">
        <v>25</v>
      </c>
      <c r="C18" s="20">
        <v>242</v>
      </c>
      <c r="D18" s="16">
        <v>109110510</v>
      </c>
      <c r="E18" s="16">
        <f t="shared" si="0"/>
        <v>450869.87603305787</v>
      </c>
      <c r="F18" s="16">
        <v>435773</v>
      </c>
      <c r="G18" s="16">
        <v>12</v>
      </c>
      <c r="H18" s="18">
        <v>8</v>
      </c>
      <c r="I18" s="3"/>
    </row>
    <row r="19" spans="1:9" x14ac:dyDescent="0.25">
      <c r="A19" s="13" t="s">
        <v>28</v>
      </c>
      <c r="B19" s="14" t="s">
        <v>25</v>
      </c>
      <c r="C19" s="20">
        <v>183</v>
      </c>
      <c r="D19" s="16">
        <v>103276925</v>
      </c>
      <c r="E19" s="16">
        <f t="shared" si="0"/>
        <v>564354.78142076498</v>
      </c>
      <c r="F19" s="16">
        <v>399000</v>
      </c>
      <c r="G19" s="16">
        <v>8</v>
      </c>
      <c r="H19" s="18">
        <v>10</v>
      </c>
      <c r="I19" s="3"/>
    </row>
    <row r="20" spans="1:9" x14ac:dyDescent="0.25">
      <c r="A20" s="13" t="s">
        <v>29</v>
      </c>
      <c r="B20" s="14" t="s">
        <v>16</v>
      </c>
      <c r="C20" s="20">
        <v>132</v>
      </c>
      <c r="D20" s="16">
        <v>85449891</v>
      </c>
      <c r="E20" s="16">
        <f t="shared" si="0"/>
        <v>647347.65909090906</v>
      </c>
      <c r="F20" s="16">
        <v>423975</v>
      </c>
      <c r="G20" s="16">
        <v>4</v>
      </c>
      <c r="H20" s="18">
        <v>9</v>
      </c>
      <c r="I20" s="3"/>
    </row>
    <row r="21" spans="1:9" x14ac:dyDescent="0.25">
      <c r="A21" s="13" t="s">
        <v>30</v>
      </c>
      <c r="B21" s="14" t="s">
        <v>25</v>
      </c>
      <c r="C21" s="20">
        <v>273</v>
      </c>
      <c r="D21" s="16">
        <v>106971609</v>
      </c>
      <c r="E21" s="16">
        <f t="shared" si="0"/>
        <v>391837.3956043956</v>
      </c>
      <c r="F21" s="16">
        <v>378078</v>
      </c>
      <c r="G21" s="16">
        <v>14</v>
      </c>
      <c r="H21" s="18">
        <v>12</v>
      </c>
      <c r="I21" s="3"/>
    </row>
    <row r="22" spans="1:9" x14ac:dyDescent="0.25">
      <c r="A22" s="13" t="s">
        <v>31</v>
      </c>
      <c r="B22" s="14" t="s">
        <v>16</v>
      </c>
      <c r="C22" s="20">
        <v>54</v>
      </c>
      <c r="D22" s="16">
        <v>19601645</v>
      </c>
      <c r="E22" s="16">
        <f t="shared" si="0"/>
        <v>362993.4259259259</v>
      </c>
      <c r="F22" s="16">
        <v>361448.5</v>
      </c>
      <c r="G22" s="16">
        <v>15</v>
      </c>
      <c r="H22" s="18">
        <v>13</v>
      </c>
      <c r="I22" s="3"/>
    </row>
    <row r="23" spans="1:9" x14ac:dyDescent="0.25">
      <c r="A23" s="13" t="s">
        <v>32</v>
      </c>
      <c r="B23" s="14" t="s">
        <v>14</v>
      </c>
      <c r="C23" s="20">
        <v>3</v>
      </c>
      <c r="D23" s="16">
        <v>679855</v>
      </c>
      <c r="E23" s="16">
        <f t="shared" si="0"/>
        <v>226618.33333333334</v>
      </c>
      <c r="F23" s="16">
        <v>219900</v>
      </c>
      <c r="G23" s="16">
        <v>20</v>
      </c>
      <c r="H23" s="18">
        <v>20</v>
      </c>
      <c r="I23" s="3"/>
    </row>
    <row r="24" spans="1:9" x14ac:dyDescent="0.25">
      <c r="A24" s="13" t="s">
        <v>33</v>
      </c>
      <c r="B24" s="14" t="s">
        <v>25</v>
      </c>
      <c r="C24" s="20">
        <v>97</v>
      </c>
      <c r="D24" s="16">
        <v>65565699</v>
      </c>
      <c r="E24" s="16">
        <f t="shared" si="0"/>
        <v>675935.04123711342</v>
      </c>
      <c r="F24" s="16">
        <v>585000</v>
      </c>
      <c r="G24" s="16">
        <v>3</v>
      </c>
      <c r="H24" s="18">
        <v>2</v>
      </c>
      <c r="I24" s="3"/>
    </row>
    <row r="25" spans="1:9" x14ac:dyDescent="0.25">
      <c r="A25" s="13" t="s">
        <v>34</v>
      </c>
      <c r="B25" s="14" t="s">
        <v>16</v>
      </c>
      <c r="C25" s="20">
        <v>13</v>
      </c>
      <c r="D25" s="16">
        <v>8154137</v>
      </c>
      <c r="E25" s="16">
        <f t="shared" si="0"/>
        <v>627241.30769230775</v>
      </c>
      <c r="F25" s="16">
        <v>495500</v>
      </c>
      <c r="G25" s="16">
        <v>6</v>
      </c>
      <c r="H25" s="18">
        <v>6</v>
      </c>
      <c r="I25" s="3"/>
    </row>
    <row r="26" spans="1:9" x14ac:dyDescent="0.25">
      <c r="A26" s="13" t="s">
        <v>35</v>
      </c>
      <c r="B26" s="14" t="s">
        <v>16</v>
      </c>
      <c r="C26" s="20">
        <v>66</v>
      </c>
      <c r="D26" s="16">
        <v>44892950</v>
      </c>
      <c r="E26" s="16">
        <f t="shared" si="0"/>
        <v>680196.21212121216</v>
      </c>
      <c r="F26" s="16">
        <v>499000</v>
      </c>
      <c r="G26" s="16">
        <v>2</v>
      </c>
      <c r="H26" s="18">
        <v>5</v>
      </c>
      <c r="I26" s="3"/>
    </row>
    <row r="27" spans="1:9" x14ac:dyDescent="0.25">
      <c r="A27" s="13" t="s">
        <v>0</v>
      </c>
      <c r="B27" s="14" t="s">
        <v>16</v>
      </c>
      <c r="C27" s="20">
        <v>12</v>
      </c>
      <c r="D27" s="16">
        <v>3829132</v>
      </c>
      <c r="E27" s="16">
        <f t="shared" si="0"/>
        <v>319094.33333333331</v>
      </c>
      <c r="F27" s="16">
        <v>339707.5</v>
      </c>
      <c r="G27" s="16">
        <v>17</v>
      </c>
      <c r="H27" s="18">
        <v>14</v>
      </c>
      <c r="I27" s="3"/>
    </row>
    <row r="28" spans="1:9" x14ac:dyDescent="0.25">
      <c r="A28" s="7"/>
      <c r="B28" s="7"/>
      <c r="C28" s="3"/>
      <c r="D28" s="3"/>
      <c r="E28" s="3"/>
      <c r="F28" s="22"/>
      <c r="G28" s="7"/>
      <c r="H28" s="7"/>
      <c r="I28" s="3"/>
    </row>
    <row r="29" spans="1:9" x14ac:dyDescent="0.25">
      <c r="A29" s="19" t="s">
        <v>36</v>
      </c>
      <c r="B29" s="7"/>
      <c r="C29" s="16">
        <f>SUM(C7:C27)</f>
        <v>2156</v>
      </c>
      <c r="D29" s="17">
        <f>SUM(D7:D27)</f>
        <v>1101896709</v>
      </c>
      <c r="E29" s="17">
        <f>D29/C29</f>
        <v>511083.81679035252</v>
      </c>
      <c r="F29" s="17">
        <v>395675</v>
      </c>
      <c r="G29" s="17"/>
      <c r="H29" s="7"/>
      <c r="I29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sqref="A1:H29"/>
    </sheetView>
  </sheetViews>
  <sheetFormatPr defaultRowHeight="15" x14ac:dyDescent="0.25"/>
  <cols>
    <col min="1" max="1" width="11.42578125" customWidth="1"/>
    <col min="4" max="4" width="13.85546875" bestFit="1" customWidth="1"/>
    <col min="5" max="5" width="12.140625" customWidth="1"/>
    <col min="6" max="6" width="13.85546875" customWidth="1"/>
    <col min="7" max="7" width="12.140625" customWidth="1"/>
    <col min="8" max="8" width="12.85546875" customWidth="1"/>
  </cols>
  <sheetData>
    <row r="1" spans="1:8" ht="15.75" x14ac:dyDescent="0.25">
      <c r="A1" s="5" t="s">
        <v>2</v>
      </c>
      <c r="B1" s="3"/>
      <c r="C1" s="3"/>
      <c r="D1" s="3"/>
      <c r="E1" s="3"/>
      <c r="F1" s="3"/>
      <c r="G1" s="3"/>
      <c r="H1" s="3"/>
    </row>
    <row r="2" spans="1:8" x14ac:dyDescent="0.25">
      <c r="A2" s="6" t="s">
        <v>45</v>
      </c>
      <c r="B2" s="3"/>
      <c r="C2" s="4"/>
      <c r="D2" s="3"/>
      <c r="E2" s="3"/>
      <c r="F2" s="3"/>
      <c r="G2" s="3"/>
      <c r="H2" s="3"/>
    </row>
    <row r="3" spans="1:8" x14ac:dyDescent="0.25">
      <c r="A3" s="7" t="s">
        <v>3</v>
      </c>
      <c r="B3" s="3"/>
      <c r="C3" s="3"/>
      <c r="D3" s="3"/>
      <c r="E3" s="3"/>
      <c r="F3" s="3"/>
      <c r="G3" s="3"/>
      <c r="H3" s="3"/>
    </row>
    <row r="4" spans="1:8" x14ac:dyDescent="0.25">
      <c r="A4" s="22"/>
      <c r="B4" s="22"/>
      <c r="C4" s="23"/>
      <c r="D4" s="23"/>
      <c r="E4" s="23"/>
      <c r="F4" s="23"/>
      <c r="G4" s="24" t="s">
        <v>4</v>
      </c>
      <c r="H4" s="24" t="s">
        <v>5</v>
      </c>
    </row>
    <row r="5" spans="1:8" x14ac:dyDescent="0.25">
      <c r="A5" s="25"/>
      <c r="B5" s="25"/>
      <c r="C5" s="24" t="s">
        <v>6</v>
      </c>
      <c r="D5" s="24" t="s">
        <v>7</v>
      </c>
      <c r="E5" s="24" t="s">
        <v>4</v>
      </c>
      <c r="F5" s="24" t="s">
        <v>5</v>
      </c>
      <c r="G5" s="24" t="s">
        <v>8</v>
      </c>
      <c r="H5" s="24" t="s">
        <v>8</v>
      </c>
    </row>
    <row r="6" spans="1:8" ht="15.75" thickBot="1" x14ac:dyDescent="0.3">
      <c r="A6" s="26" t="s">
        <v>9</v>
      </c>
      <c r="B6" s="26" t="s">
        <v>10</v>
      </c>
      <c r="C6" s="27" t="s">
        <v>11</v>
      </c>
      <c r="D6" s="27" t="s">
        <v>1</v>
      </c>
      <c r="E6" s="27" t="s">
        <v>8</v>
      </c>
      <c r="F6" s="27" t="s">
        <v>8</v>
      </c>
      <c r="G6" s="27" t="s">
        <v>12</v>
      </c>
      <c r="H6" s="27" t="s">
        <v>12</v>
      </c>
    </row>
    <row r="7" spans="1:8" ht="15.75" thickTop="1" x14ac:dyDescent="0.25">
      <c r="A7" s="13" t="s">
        <v>13</v>
      </c>
      <c r="B7" s="14" t="s">
        <v>14</v>
      </c>
      <c r="C7" s="30">
        <v>81</v>
      </c>
      <c r="D7" s="16">
        <v>39355139</v>
      </c>
      <c r="E7" s="17">
        <f t="shared" ref="E7:E27" si="0">D7/C7</f>
        <v>485865.91358024691</v>
      </c>
      <c r="F7" s="32">
        <v>281958</v>
      </c>
      <c r="G7" s="16">
        <v>12</v>
      </c>
      <c r="H7" s="16">
        <v>17</v>
      </c>
    </row>
    <row r="8" spans="1:8" x14ac:dyDescent="0.25">
      <c r="A8" s="13" t="s">
        <v>15</v>
      </c>
      <c r="B8" s="14" t="s">
        <v>16</v>
      </c>
      <c r="C8" s="30">
        <v>198</v>
      </c>
      <c r="D8" s="16">
        <v>143097465</v>
      </c>
      <c r="E8" s="16">
        <f t="shared" si="0"/>
        <v>722714.46969696973</v>
      </c>
      <c r="F8" s="18">
        <v>638307.5</v>
      </c>
      <c r="G8" s="16">
        <v>2</v>
      </c>
      <c r="H8" s="16">
        <v>3</v>
      </c>
    </row>
    <row r="9" spans="1:8" x14ac:dyDescent="0.25">
      <c r="A9" s="13" t="s">
        <v>17</v>
      </c>
      <c r="B9" s="14" t="s">
        <v>14</v>
      </c>
      <c r="C9" s="30">
        <v>102</v>
      </c>
      <c r="D9" s="16">
        <v>39870587</v>
      </c>
      <c r="E9" s="16">
        <f t="shared" si="0"/>
        <v>390888.10784313723</v>
      </c>
      <c r="F9" s="18">
        <v>349563</v>
      </c>
      <c r="G9" s="16">
        <v>15</v>
      </c>
      <c r="H9" s="16">
        <v>15</v>
      </c>
    </row>
    <row r="10" spans="1:8" x14ac:dyDescent="0.25">
      <c r="A10" s="13" t="s">
        <v>18</v>
      </c>
      <c r="B10" s="14" t="s">
        <v>14</v>
      </c>
      <c r="C10" s="30">
        <v>49</v>
      </c>
      <c r="D10" s="16">
        <v>14963835</v>
      </c>
      <c r="E10" s="16">
        <f t="shared" si="0"/>
        <v>305384.38775510201</v>
      </c>
      <c r="F10" s="16">
        <v>277440</v>
      </c>
      <c r="G10" s="16">
        <v>18</v>
      </c>
      <c r="H10" s="16">
        <v>18</v>
      </c>
    </row>
    <row r="11" spans="1:8" x14ac:dyDescent="0.25">
      <c r="A11" s="13" t="s">
        <v>19</v>
      </c>
      <c r="B11" s="14" t="s">
        <v>14</v>
      </c>
      <c r="C11" s="30">
        <v>135</v>
      </c>
      <c r="D11" s="16">
        <v>72754840</v>
      </c>
      <c r="E11" s="16">
        <f t="shared" si="0"/>
        <v>538924.74074074079</v>
      </c>
      <c r="F11" s="16">
        <v>470000</v>
      </c>
      <c r="G11" s="16">
        <v>8</v>
      </c>
      <c r="H11" s="16">
        <v>6</v>
      </c>
    </row>
    <row r="12" spans="1:8" x14ac:dyDescent="0.25">
      <c r="A12" s="13" t="s">
        <v>20</v>
      </c>
      <c r="B12" s="14" t="s">
        <v>14</v>
      </c>
      <c r="C12" s="30">
        <v>34</v>
      </c>
      <c r="D12" s="16">
        <v>6418525</v>
      </c>
      <c r="E12" s="16">
        <f t="shared" si="0"/>
        <v>188780.14705882352</v>
      </c>
      <c r="F12" s="16">
        <v>189900</v>
      </c>
      <c r="G12" s="16">
        <v>21</v>
      </c>
      <c r="H12" s="16">
        <v>21</v>
      </c>
    </row>
    <row r="13" spans="1:8" x14ac:dyDescent="0.25">
      <c r="A13" s="13" t="s">
        <v>21</v>
      </c>
      <c r="B13" s="14" t="s">
        <v>16</v>
      </c>
      <c r="C13" s="30">
        <v>71</v>
      </c>
      <c r="D13" s="16">
        <v>56089013</v>
      </c>
      <c r="E13" s="16">
        <f t="shared" si="0"/>
        <v>789986.09859154932</v>
      </c>
      <c r="F13" s="16">
        <v>599400</v>
      </c>
      <c r="G13" s="16">
        <v>1</v>
      </c>
      <c r="H13" s="16">
        <v>4</v>
      </c>
    </row>
    <row r="14" spans="1:8" x14ac:dyDescent="0.25">
      <c r="A14" s="13" t="s">
        <v>22</v>
      </c>
      <c r="B14" s="14" t="s">
        <v>14</v>
      </c>
      <c r="C14" s="30">
        <v>136</v>
      </c>
      <c r="D14" s="16">
        <v>40566320</v>
      </c>
      <c r="E14" s="16">
        <f t="shared" si="0"/>
        <v>298281.76470588235</v>
      </c>
      <c r="F14" s="16">
        <v>286577.5</v>
      </c>
      <c r="G14" s="16">
        <v>19</v>
      </c>
      <c r="H14" s="16">
        <v>16</v>
      </c>
    </row>
    <row r="15" spans="1:8" x14ac:dyDescent="0.25">
      <c r="A15" s="13" t="s">
        <v>23</v>
      </c>
      <c r="B15" s="14" t="s">
        <v>16</v>
      </c>
      <c r="C15" s="30">
        <v>91</v>
      </c>
      <c r="D15" s="16">
        <v>63946242</v>
      </c>
      <c r="E15" s="16">
        <f t="shared" si="0"/>
        <v>702705.95604395599</v>
      </c>
      <c r="F15" s="16">
        <v>649000</v>
      </c>
      <c r="G15" s="16">
        <v>3</v>
      </c>
      <c r="H15" s="16">
        <v>1</v>
      </c>
    </row>
    <row r="16" spans="1:8" x14ac:dyDescent="0.25">
      <c r="A16" s="13" t="s">
        <v>24</v>
      </c>
      <c r="B16" s="14" t="s">
        <v>25</v>
      </c>
      <c r="C16" s="30">
        <v>16</v>
      </c>
      <c r="D16" s="16">
        <v>8590379</v>
      </c>
      <c r="E16" s="16">
        <f t="shared" si="0"/>
        <v>536898.6875</v>
      </c>
      <c r="F16" s="16">
        <v>472661</v>
      </c>
      <c r="G16" s="16">
        <v>9</v>
      </c>
      <c r="H16" s="16">
        <v>5</v>
      </c>
    </row>
    <row r="17" spans="1:8" x14ac:dyDescent="0.25">
      <c r="A17" s="13" t="s">
        <v>26</v>
      </c>
      <c r="B17" s="14" t="s">
        <v>25</v>
      </c>
      <c r="C17" s="30">
        <v>52</v>
      </c>
      <c r="D17" s="16">
        <v>27491684</v>
      </c>
      <c r="E17" s="16">
        <f t="shared" si="0"/>
        <v>528686.23076923075</v>
      </c>
      <c r="F17" s="16">
        <v>356500</v>
      </c>
      <c r="G17" s="16">
        <v>10</v>
      </c>
      <c r="H17" s="16">
        <v>13</v>
      </c>
    </row>
    <row r="18" spans="1:8" x14ac:dyDescent="0.25">
      <c r="A18" s="13" t="s">
        <v>27</v>
      </c>
      <c r="B18" s="14" t="s">
        <v>25</v>
      </c>
      <c r="C18" s="30">
        <v>207</v>
      </c>
      <c r="D18" s="16">
        <v>91423717</v>
      </c>
      <c r="E18" s="16">
        <f t="shared" si="0"/>
        <v>441660.46859903383</v>
      </c>
      <c r="F18" s="16">
        <v>430000</v>
      </c>
      <c r="G18" s="16">
        <v>13</v>
      </c>
      <c r="H18" s="16">
        <v>9</v>
      </c>
    </row>
    <row r="19" spans="1:8" x14ac:dyDescent="0.25">
      <c r="A19" s="13" t="s">
        <v>28</v>
      </c>
      <c r="B19" s="14" t="s">
        <v>25</v>
      </c>
      <c r="C19" s="30">
        <v>253</v>
      </c>
      <c r="D19" s="16">
        <v>139478325</v>
      </c>
      <c r="E19" s="16">
        <f t="shared" si="0"/>
        <v>551297.72727272729</v>
      </c>
      <c r="F19" s="16">
        <v>416750</v>
      </c>
      <c r="G19" s="16">
        <v>7</v>
      </c>
      <c r="H19" s="16">
        <v>11</v>
      </c>
    </row>
    <row r="20" spans="1:8" x14ac:dyDescent="0.25">
      <c r="A20" s="13" t="s">
        <v>29</v>
      </c>
      <c r="B20" s="14" t="s">
        <v>16</v>
      </c>
      <c r="C20" s="30">
        <v>144</v>
      </c>
      <c r="D20" s="16">
        <v>91778748</v>
      </c>
      <c r="E20" s="16">
        <f t="shared" si="0"/>
        <v>637352.41666666663</v>
      </c>
      <c r="F20" s="16">
        <v>433500</v>
      </c>
      <c r="G20" s="16">
        <v>5</v>
      </c>
      <c r="H20" s="16">
        <v>8</v>
      </c>
    </row>
    <row r="21" spans="1:8" x14ac:dyDescent="0.25">
      <c r="A21" s="13" t="s">
        <v>30</v>
      </c>
      <c r="B21" s="14" t="s">
        <v>25</v>
      </c>
      <c r="C21" s="30">
        <v>301</v>
      </c>
      <c r="D21" s="16">
        <v>121738719</v>
      </c>
      <c r="E21" s="16">
        <f t="shared" si="0"/>
        <v>404447.57142857142</v>
      </c>
      <c r="F21" s="16">
        <v>352550</v>
      </c>
      <c r="G21" s="16">
        <v>14</v>
      </c>
      <c r="H21" s="16">
        <v>14</v>
      </c>
    </row>
    <row r="22" spans="1:8" x14ac:dyDescent="0.25">
      <c r="A22" s="13" t="s">
        <v>31</v>
      </c>
      <c r="B22" s="14" t="s">
        <v>16</v>
      </c>
      <c r="C22" s="30">
        <v>65</v>
      </c>
      <c r="D22" s="16">
        <v>25205954</v>
      </c>
      <c r="E22" s="16">
        <f t="shared" si="0"/>
        <v>387783.90769230766</v>
      </c>
      <c r="F22" s="16">
        <v>392690</v>
      </c>
      <c r="G22" s="16">
        <v>16</v>
      </c>
      <c r="H22" s="16">
        <v>12</v>
      </c>
    </row>
    <row r="23" spans="1:8" x14ac:dyDescent="0.25">
      <c r="A23" s="13" t="s">
        <v>32</v>
      </c>
      <c r="B23" s="14" t="s">
        <v>14</v>
      </c>
      <c r="C23" s="30">
        <v>3</v>
      </c>
      <c r="D23" s="16">
        <v>781015</v>
      </c>
      <c r="E23" s="16">
        <f t="shared" si="0"/>
        <v>260338.33333333334</v>
      </c>
      <c r="F23" s="16">
        <v>264225</v>
      </c>
      <c r="G23" s="16">
        <v>20</v>
      </c>
      <c r="H23" s="16">
        <v>19</v>
      </c>
    </row>
    <row r="24" spans="1:8" x14ac:dyDescent="0.25">
      <c r="A24" s="13" t="s">
        <v>33</v>
      </c>
      <c r="B24" s="14" t="s">
        <v>25</v>
      </c>
      <c r="C24" s="30">
        <v>95</v>
      </c>
      <c r="D24" s="16">
        <v>64328217</v>
      </c>
      <c r="E24" s="16">
        <f t="shared" si="0"/>
        <v>677139.12631578953</v>
      </c>
      <c r="F24" s="16">
        <v>641840</v>
      </c>
      <c r="G24" s="16">
        <v>4</v>
      </c>
      <c r="H24" s="16">
        <v>2</v>
      </c>
    </row>
    <row r="25" spans="1:8" x14ac:dyDescent="0.25">
      <c r="A25" s="13" t="s">
        <v>34</v>
      </c>
      <c r="B25" s="14" t="s">
        <v>16</v>
      </c>
      <c r="C25" s="30">
        <v>17</v>
      </c>
      <c r="D25" s="16">
        <v>8265248</v>
      </c>
      <c r="E25" s="16">
        <f t="shared" si="0"/>
        <v>486191.0588235294</v>
      </c>
      <c r="F25" s="16">
        <v>418732</v>
      </c>
      <c r="G25" s="16">
        <v>11</v>
      </c>
      <c r="H25" s="16">
        <v>10</v>
      </c>
    </row>
    <row r="26" spans="1:8" x14ac:dyDescent="0.25">
      <c r="A26" s="13" t="s">
        <v>35</v>
      </c>
      <c r="B26" s="14" t="s">
        <v>16</v>
      </c>
      <c r="C26" s="30">
        <v>68</v>
      </c>
      <c r="D26" s="16">
        <v>43200703</v>
      </c>
      <c r="E26" s="16">
        <f t="shared" si="0"/>
        <v>635304.45588235289</v>
      </c>
      <c r="F26" s="16">
        <v>439200</v>
      </c>
      <c r="G26" s="16">
        <v>6</v>
      </c>
      <c r="H26" s="16">
        <v>7</v>
      </c>
    </row>
    <row r="27" spans="1:8" x14ac:dyDescent="0.25">
      <c r="A27" s="13" t="s">
        <v>0</v>
      </c>
      <c r="B27" s="14" t="s">
        <v>16</v>
      </c>
      <c r="C27" s="30">
        <v>15</v>
      </c>
      <c r="D27" s="16">
        <v>5448957</v>
      </c>
      <c r="E27" s="16">
        <f t="shared" si="0"/>
        <v>363263.8</v>
      </c>
      <c r="F27" s="16">
        <v>254335</v>
      </c>
      <c r="G27" s="16">
        <v>17</v>
      </c>
      <c r="H27" s="16">
        <v>20</v>
      </c>
    </row>
    <row r="28" spans="1:8" x14ac:dyDescent="0.25">
      <c r="A28" s="7"/>
      <c r="B28" s="7"/>
      <c r="C28" s="3"/>
      <c r="D28" s="3"/>
      <c r="E28" s="16"/>
      <c r="F28" s="3"/>
      <c r="G28" s="7"/>
      <c r="H28" s="7"/>
    </row>
    <row r="29" spans="1:8" x14ac:dyDescent="0.25">
      <c r="A29" s="19" t="s">
        <v>36</v>
      </c>
      <c r="B29" s="7"/>
      <c r="C29" s="30">
        <f>SUM(C7:C27)</f>
        <v>2133</v>
      </c>
      <c r="D29" s="31">
        <f>SUM(D7:D27)</f>
        <v>1104793632</v>
      </c>
      <c r="E29" s="17">
        <f>D29/C29</f>
        <v>517952.9451476793</v>
      </c>
      <c r="F29" s="17">
        <v>402201</v>
      </c>
      <c r="G29" s="3"/>
      <c r="H29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20" sqref="K20:K21"/>
    </sheetView>
  </sheetViews>
  <sheetFormatPr defaultRowHeight="15" x14ac:dyDescent="0.25"/>
  <cols>
    <col min="1" max="1" width="15.85546875" customWidth="1"/>
    <col min="4" max="4" width="13.85546875" bestFit="1" customWidth="1"/>
    <col min="5" max="6" width="13.28515625" customWidth="1"/>
    <col min="7" max="7" width="14" customWidth="1"/>
    <col min="8" max="8" width="13.140625" customWidth="1"/>
  </cols>
  <sheetData>
    <row r="1" spans="1:8" ht="15.75" x14ac:dyDescent="0.25">
      <c r="A1" s="5" t="s">
        <v>2</v>
      </c>
      <c r="B1" s="3"/>
      <c r="C1" s="3"/>
      <c r="D1" s="3"/>
      <c r="E1" s="3"/>
      <c r="F1" s="3"/>
      <c r="G1" s="3"/>
      <c r="H1" s="3"/>
    </row>
    <row r="2" spans="1:8" x14ac:dyDescent="0.25">
      <c r="A2" s="6" t="s">
        <v>46</v>
      </c>
      <c r="B2" s="3"/>
      <c r="C2" s="4"/>
      <c r="D2" s="3"/>
      <c r="E2" s="3"/>
      <c r="F2" s="3"/>
      <c r="G2" s="3"/>
      <c r="H2" s="3"/>
    </row>
    <row r="3" spans="1:8" x14ac:dyDescent="0.25">
      <c r="A3" s="7" t="s">
        <v>3</v>
      </c>
      <c r="B3" s="3"/>
      <c r="C3" s="3"/>
      <c r="D3" s="3"/>
      <c r="E3" s="3"/>
      <c r="F3" s="3"/>
      <c r="G3" s="3"/>
      <c r="H3" s="3"/>
    </row>
    <row r="4" spans="1:8" x14ac:dyDescent="0.25">
      <c r="A4" s="22"/>
      <c r="B4" s="22"/>
      <c r="C4" s="23"/>
      <c r="D4" s="23"/>
      <c r="E4" s="23"/>
      <c r="F4" s="23"/>
      <c r="G4" s="24" t="s">
        <v>4</v>
      </c>
      <c r="H4" s="24" t="s">
        <v>5</v>
      </c>
    </row>
    <row r="5" spans="1:8" x14ac:dyDescent="0.25">
      <c r="A5" s="25"/>
      <c r="B5" s="25"/>
      <c r="C5" s="24" t="s">
        <v>6</v>
      </c>
      <c r="D5" s="24" t="s">
        <v>7</v>
      </c>
      <c r="E5" s="24" t="s">
        <v>4</v>
      </c>
      <c r="F5" s="24" t="s">
        <v>5</v>
      </c>
      <c r="G5" s="24" t="s">
        <v>8</v>
      </c>
      <c r="H5" s="24" t="s">
        <v>8</v>
      </c>
    </row>
    <row r="6" spans="1:8" ht="15.75" thickBot="1" x14ac:dyDescent="0.3">
      <c r="A6" s="26" t="s">
        <v>9</v>
      </c>
      <c r="B6" s="26" t="s">
        <v>10</v>
      </c>
      <c r="C6" s="27" t="s">
        <v>11</v>
      </c>
      <c r="D6" s="27" t="s">
        <v>1</v>
      </c>
      <c r="E6" s="27" t="s">
        <v>8</v>
      </c>
      <c r="F6" s="27" t="s">
        <v>8</v>
      </c>
      <c r="G6" s="27" t="s">
        <v>12</v>
      </c>
      <c r="H6" s="27" t="s">
        <v>12</v>
      </c>
    </row>
    <row r="7" spans="1:8" ht="15.75" thickTop="1" x14ac:dyDescent="0.25">
      <c r="A7" s="13" t="s">
        <v>13</v>
      </c>
      <c r="B7" s="14" t="s">
        <v>14</v>
      </c>
      <c r="C7" s="30">
        <v>79</v>
      </c>
      <c r="D7" s="17">
        <v>39678641</v>
      </c>
      <c r="E7" s="17">
        <f t="shared" ref="E7:E27" si="0">D7/C7</f>
        <v>502261.27848101268</v>
      </c>
      <c r="F7" s="17">
        <v>300000</v>
      </c>
      <c r="G7" s="16">
        <v>10</v>
      </c>
      <c r="H7" s="16">
        <v>17</v>
      </c>
    </row>
    <row r="8" spans="1:8" x14ac:dyDescent="0.25">
      <c r="A8" s="13" t="s">
        <v>15</v>
      </c>
      <c r="B8" s="14" t="s">
        <v>16</v>
      </c>
      <c r="C8" s="30">
        <v>178</v>
      </c>
      <c r="D8" s="16">
        <v>136056880</v>
      </c>
      <c r="E8" s="16">
        <f t="shared" si="0"/>
        <v>764364.49438202241</v>
      </c>
      <c r="F8" s="16">
        <v>628500</v>
      </c>
      <c r="G8" s="16">
        <v>1</v>
      </c>
      <c r="H8" s="16">
        <v>1</v>
      </c>
    </row>
    <row r="9" spans="1:8" x14ac:dyDescent="0.25">
      <c r="A9" s="13" t="s">
        <v>17</v>
      </c>
      <c r="B9" s="14" t="s">
        <v>14</v>
      </c>
      <c r="C9" s="30">
        <v>105</v>
      </c>
      <c r="D9" s="16">
        <v>44259301</v>
      </c>
      <c r="E9" s="16">
        <f t="shared" si="0"/>
        <v>421517.15238095238</v>
      </c>
      <c r="F9" s="16">
        <v>410000</v>
      </c>
      <c r="G9" s="16">
        <v>14</v>
      </c>
      <c r="H9" s="16">
        <v>9</v>
      </c>
    </row>
    <row r="10" spans="1:8" x14ac:dyDescent="0.25">
      <c r="A10" s="13" t="s">
        <v>18</v>
      </c>
      <c r="B10" s="14" t="s">
        <v>14</v>
      </c>
      <c r="C10" s="30">
        <v>90</v>
      </c>
      <c r="D10" s="16">
        <v>25142968</v>
      </c>
      <c r="E10" s="16">
        <f t="shared" si="0"/>
        <v>279366.31111111114</v>
      </c>
      <c r="F10" s="16">
        <v>265470</v>
      </c>
      <c r="G10" s="16">
        <v>20</v>
      </c>
      <c r="H10" s="16">
        <v>20</v>
      </c>
    </row>
    <row r="11" spans="1:8" x14ac:dyDescent="0.25">
      <c r="A11" s="13" t="s">
        <v>19</v>
      </c>
      <c r="B11" s="14" t="s">
        <v>14</v>
      </c>
      <c r="C11" s="30">
        <v>119</v>
      </c>
      <c r="D11" s="16">
        <v>63286382</v>
      </c>
      <c r="E11" s="16">
        <f t="shared" si="0"/>
        <v>531818.33613445377</v>
      </c>
      <c r="F11" s="16">
        <v>466300</v>
      </c>
      <c r="G11" s="16">
        <v>7</v>
      </c>
      <c r="H11" s="16">
        <v>5</v>
      </c>
    </row>
    <row r="12" spans="1:8" x14ac:dyDescent="0.25">
      <c r="A12" s="13" t="s">
        <v>20</v>
      </c>
      <c r="B12" s="14" t="s">
        <v>14</v>
      </c>
      <c r="C12" s="30">
        <v>17</v>
      </c>
      <c r="D12" s="16">
        <v>3845900</v>
      </c>
      <c r="E12" s="16">
        <f t="shared" si="0"/>
        <v>226229.41176470587</v>
      </c>
      <c r="F12" s="16">
        <v>210000</v>
      </c>
      <c r="G12" s="16">
        <v>21</v>
      </c>
      <c r="H12" s="16">
        <v>21</v>
      </c>
    </row>
    <row r="13" spans="1:8" x14ac:dyDescent="0.25">
      <c r="A13" s="13" t="s">
        <v>21</v>
      </c>
      <c r="B13" s="14" t="s">
        <v>16</v>
      </c>
      <c r="C13" s="30">
        <v>72</v>
      </c>
      <c r="D13" s="16">
        <v>51612782</v>
      </c>
      <c r="E13" s="16">
        <f t="shared" si="0"/>
        <v>716844.1944444445</v>
      </c>
      <c r="F13" s="16">
        <v>587861.5</v>
      </c>
      <c r="G13" s="16">
        <v>2</v>
      </c>
      <c r="H13" s="16">
        <v>2</v>
      </c>
    </row>
    <row r="14" spans="1:8" x14ac:dyDescent="0.25">
      <c r="A14" s="13" t="s">
        <v>22</v>
      </c>
      <c r="B14" s="14" t="s">
        <v>14</v>
      </c>
      <c r="C14" s="30">
        <v>132</v>
      </c>
      <c r="D14" s="16">
        <v>38998302</v>
      </c>
      <c r="E14" s="16">
        <f t="shared" si="0"/>
        <v>295441.68181818182</v>
      </c>
      <c r="F14" s="16">
        <v>268597.5</v>
      </c>
      <c r="G14" s="16">
        <v>19</v>
      </c>
      <c r="H14" s="16">
        <v>19</v>
      </c>
    </row>
    <row r="15" spans="1:8" x14ac:dyDescent="0.25">
      <c r="A15" s="13" t="s">
        <v>23</v>
      </c>
      <c r="B15" s="14" t="s">
        <v>16</v>
      </c>
      <c r="C15" s="30">
        <v>48</v>
      </c>
      <c r="D15" s="16">
        <v>26653235</v>
      </c>
      <c r="E15" s="16">
        <f t="shared" si="0"/>
        <v>555275.72916666663</v>
      </c>
      <c r="F15" s="16">
        <v>330500</v>
      </c>
      <c r="G15" s="16">
        <v>5</v>
      </c>
      <c r="H15" s="16">
        <v>14</v>
      </c>
    </row>
    <row r="16" spans="1:8" x14ac:dyDescent="0.25">
      <c r="A16" s="13" t="s">
        <v>24</v>
      </c>
      <c r="B16" s="14" t="s">
        <v>25</v>
      </c>
      <c r="C16" s="30">
        <v>17</v>
      </c>
      <c r="D16" s="16">
        <v>7778690</v>
      </c>
      <c r="E16" s="16">
        <f t="shared" si="0"/>
        <v>457570</v>
      </c>
      <c r="F16" s="16">
        <v>339500</v>
      </c>
      <c r="G16" s="16">
        <v>12</v>
      </c>
      <c r="H16" s="16">
        <v>12</v>
      </c>
    </row>
    <row r="17" spans="1:8" x14ac:dyDescent="0.25">
      <c r="A17" s="13" t="s">
        <v>26</v>
      </c>
      <c r="B17" s="14" t="s">
        <v>25</v>
      </c>
      <c r="C17" s="30">
        <v>64</v>
      </c>
      <c r="D17" s="16">
        <v>27584092</v>
      </c>
      <c r="E17" s="16">
        <f t="shared" si="0"/>
        <v>431001.4375</v>
      </c>
      <c r="F17" s="16">
        <v>409995</v>
      </c>
      <c r="G17" s="16">
        <v>13</v>
      </c>
      <c r="H17" s="16">
        <v>10</v>
      </c>
    </row>
    <row r="18" spans="1:8" x14ac:dyDescent="0.25">
      <c r="A18" s="13" t="s">
        <v>27</v>
      </c>
      <c r="B18" s="14" t="s">
        <v>25</v>
      </c>
      <c r="C18" s="30">
        <v>160</v>
      </c>
      <c r="D18" s="16">
        <v>82085456</v>
      </c>
      <c r="E18" s="16">
        <f t="shared" si="0"/>
        <v>513034.1</v>
      </c>
      <c r="F18" s="16">
        <v>496733</v>
      </c>
      <c r="G18" s="16">
        <v>9</v>
      </c>
      <c r="H18" s="16">
        <v>4</v>
      </c>
    </row>
    <row r="19" spans="1:8" x14ac:dyDescent="0.25">
      <c r="A19" s="13" t="s">
        <v>28</v>
      </c>
      <c r="B19" s="14" t="s">
        <v>25</v>
      </c>
      <c r="C19" s="30">
        <v>257</v>
      </c>
      <c r="D19" s="16">
        <v>135452192</v>
      </c>
      <c r="E19" s="16">
        <f t="shared" si="0"/>
        <v>527051.33073929965</v>
      </c>
      <c r="F19" s="16">
        <v>451127</v>
      </c>
      <c r="G19" s="16">
        <v>8</v>
      </c>
      <c r="H19" s="16">
        <v>7</v>
      </c>
    </row>
    <row r="20" spans="1:8" x14ac:dyDescent="0.25">
      <c r="A20" s="13" t="s">
        <v>29</v>
      </c>
      <c r="B20" s="14" t="s">
        <v>16</v>
      </c>
      <c r="C20" s="30">
        <v>109</v>
      </c>
      <c r="D20" s="16">
        <v>70819811</v>
      </c>
      <c r="E20" s="16">
        <f t="shared" si="0"/>
        <v>649723.03669724776</v>
      </c>
      <c r="F20" s="16">
        <v>454323</v>
      </c>
      <c r="G20" s="16">
        <v>3</v>
      </c>
      <c r="H20" s="16">
        <v>6</v>
      </c>
    </row>
    <row r="21" spans="1:8" x14ac:dyDescent="0.25">
      <c r="A21" s="13" t="s">
        <v>30</v>
      </c>
      <c r="B21" s="14" t="s">
        <v>25</v>
      </c>
      <c r="C21" s="30">
        <v>338</v>
      </c>
      <c r="D21" s="16">
        <v>119266208</v>
      </c>
      <c r="E21" s="16">
        <f t="shared" si="0"/>
        <v>352858.60355029587</v>
      </c>
      <c r="F21" s="16">
        <v>326092</v>
      </c>
      <c r="G21" s="16">
        <v>16</v>
      </c>
      <c r="H21" s="16">
        <v>15</v>
      </c>
    </row>
    <row r="22" spans="1:8" x14ac:dyDescent="0.25">
      <c r="A22" s="13" t="s">
        <v>31</v>
      </c>
      <c r="B22" s="14" t="s">
        <v>16</v>
      </c>
      <c r="C22" s="30">
        <v>42</v>
      </c>
      <c r="D22" s="16">
        <v>16745936</v>
      </c>
      <c r="E22" s="16">
        <f t="shared" si="0"/>
        <v>398712.76190476189</v>
      </c>
      <c r="F22" s="16">
        <v>319495</v>
      </c>
      <c r="G22" s="16">
        <v>15</v>
      </c>
      <c r="H22" s="16">
        <v>16</v>
      </c>
    </row>
    <row r="23" spans="1:8" x14ac:dyDescent="0.25">
      <c r="A23" s="13" t="s">
        <v>32</v>
      </c>
      <c r="B23" s="14" t="s">
        <v>14</v>
      </c>
      <c r="C23" s="30">
        <v>5</v>
      </c>
      <c r="D23" s="16">
        <v>1582558</v>
      </c>
      <c r="E23" s="16">
        <f t="shared" si="0"/>
        <v>316511.59999999998</v>
      </c>
      <c r="F23" s="16">
        <v>275000</v>
      </c>
      <c r="G23" s="16">
        <v>18</v>
      </c>
      <c r="H23" s="16">
        <v>18</v>
      </c>
    </row>
    <row r="24" spans="1:8" x14ac:dyDescent="0.25">
      <c r="A24" s="13" t="s">
        <v>33</v>
      </c>
      <c r="B24" s="14" t="s">
        <v>25</v>
      </c>
      <c r="C24" s="30">
        <v>111</v>
      </c>
      <c r="D24" s="16">
        <v>62925167</v>
      </c>
      <c r="E24" s="16">
        <f t="shared" si="0"/>
        <v>566893.39639639645</v>
      </c>
      <c r="F24" s="16">
        <v>530000</v>
      </c>
      <c r="G24" s="16">
        <v>4</v>
      </c>
      <c r="H24" s="16">
        <v>3</v>
      </c>
    </row>
    <row r="25" spans="1:8" x14ac:dyDescent="0.25">
      <c r="A25" s="13" t="s">
        <v>34</v>
      </c>
      <c r="B25" s="14" t="s">
        <v>16</v>
      </c>
      <c r="C25" s="30">
        <v>20</v>
      </c>
      <c r="D25" s="16">
        <v>10672465</v>
      </c>
      <c r="E25" s="16">
        <f t="shared" si="0"/>
        <v>533623.25</v>
      </c>
      <c r="F25" s="16">
        <v>440012.5</v>
      </c>
      <c r="G25" s="16">
        <v>6</v>
      </c>
      <c r="H25" s="16">
        <v>8</v>
      </c>
    </row>
    <row r="26" spans="1:8" x14ac:dyDescent="0.25">
      <c r="A26" s="13" t="s">
        <v>35</v>
      </c>
      <c r="B26" s="14" t="s">
        <v>16</v>
      </c>
      <c r="C26" s="30">
        <v>76</v>
      </c>
      <c r="D26" s="16">
        <v>37630100</v>
      </c>
      <c r="E26" s="16">
        <f t="shared" si="0"/>
        <v>495132.89473684208</v>
      </c>
      <c r="F26" s="16">
        <v>360500</v>
      </c>
      <c r="G26" s="16">
        <v>11</v>
      </c>
      <c r="H26" s="16">
        <v>11</v>
      </c>
    </row>
    <row r="27" spans="1:8" x14ac:dyDescent="0.25">
      <c r="A27" s="13" t="s">
        <v>0</v>
      </c>
      <c r="B27" s="14" t="s">
        <v>16</v>
      </c>
      <c r="C27" s="30">
        <v>30</v>
      </c>
      <c r="D27" s="16">
        <v>9895340</v>
      </c>
      <c r="E27" s="16">
        <f t="shared" si="0"/>
        <v>329844.66666666669</v>
      </c>
      <c r="F27" s="16">
        <v>332030</v>
      </c>
      <c r="G27" s="16">
        <v>17</v>
      </c>
      <c r="H27" s="16">
        <v>13</v>
      </c>
    </row>
    <row r="28" spans="1:8" x14ac:dyDescent="0.25">
      <c r="A28" s="7"/>
      <c r="B28" s="7"/>
      <c r="C28" s="3"/>
      <c r="D28" s="3"/>
      <c r="E28" s="17"/>
      <c r="F28" s="3"/>
      <c r="G28" s="7"/>
      <c r="H28" s="7"/>
    </row>
    <row r="29" spans="1:8" x14ac:dyDescent="0.25">
      <c r="A29" s="19" t="s">
        <v>36</v>
      </c>
      <c r="B29" s="7"/>
      <c r="C29" s="16">
        <f>SUM(C7:C27)</f>
        <v>2069</v>
      </c>
      <c r="D29" s="17">
        <f>SUM(D7:D27)</f>
        <v>1011972406</v>
      </c>
      <c r="E29" s="17">
        <f>D29/C29</f>
        <v>489111.84436926054</v>
      </c>
      <c r="F29" s="17">
        <v>399000</v>
      </c>
      <c r="G29" s="3"/>
      <c r="H29" s="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workbookViewId="0">
      <selection activeCell="M16" sqref="M16"/>
    </sheetView>
  </sheetViews>
  <sheetFormatPr defaultRowHeight="15" x14ac:dyDescent="0.25"/>
  <cols>
    <col min="1" max="1" width="3" customWidth="1"/>
    <col min="2" max="2" width="17.7109375" customWidth="1"/>
    <col min="3" max="3" width="13.140625" customWidth="1"/>
    <col min="4" max="4" width="19.28515625" customWidth="1"/>
    <col min="5" max="5" width="12.140625" customWidth="1"/>
    <col min="6" max="6" width="17.28515625" customWidth="1"/>
    <col min="7" max="7" width="11.5703125" customWidth="1"/>
    <col min="8" max="8" width="12.5703125" customWidth="1"/>
  </cols>
  <sheetData>
    <row r="1" spans="1:10" ht="15.75" x14ac:dyDescent="0.25">
      <c r="A1" s="69" t="s">
        <v>48</v>
      </c>
      <c r="B1" s="3"/>
      <c r="C1" s="3"/>
      <c r="D1" s="3"/>
      <c r="E1" s="3"/>
      <c r="F1" s="3"/>
      <c r="G1" s="3"/>
      <c r="H1" s="3"/>
      <c r="I1" s="3"/>
      <c r="J1" s="3"/>
    </row>
    <row r="2" spans="1:10" ht="15.75" x14ac:dyDescent="0.25">
      <c r="A2" s="70"/>
      <c r="B2" s="71" t="s">
        <v>2</v>
      </c>
      <c r="C2" s="72"/>
      <c r="D2" s="72"/>
      <c r="E2" s="72"/>
      <c r="F2" s="72"/>
      <c r="G2" s="72"/>
      <c r="H2" s="72"/>
      <c r="I2" s="72"/>
      <c r="J2" s="73"/>
    </row>
    <row r="3" spans="1:10" x14ac:dyDescent="0.25">
      <c r="A3" s="74"/>
      <c r="B3" s="75" t="s">
        <v>49</v>
      </c>
      <c r="C3" s="76"/>
      <c r="D3" s="77"/>
      <c r="E3" s="76"/>
      <c r="F3" s="76"/>
      <c r="G3" s="76"/>
      <c r="H3" s="76"/>
      <c r="I3" s="76"/>
      <c r="J3" s="78"/>
    </row>
    <row r="4" spans="1:10" x14ac:dyDescent="0.25">
      <c r="A4" s="79"/>
      <c r="B4" s="80" t="s">
        <v>3</v>
      </c>
      <c r="C4" s="81"/>
      <c r="D4" s="81"/>
      <c r="E4" s="81"/>
      <c r="F4" s="81"/>
      <c r="G4" s="81"/>
      <c r="H4" s="81"/>
      <c r="I4" s="81"/>
      <c r="J4" s="82"/>
    </row>
    <row r="5" spans="1:10" x14ac:dyDescent="0.25">
      <c r="A5" s="83"/>
      <c r="B5" s="84"/>
      <c r="C5" s="84"/>
      <c r="D5" s="85"/>
      <c r="E5" s="85"/>
      <c r="F5" s="85"/>
      <c r="G5" s="85"/>
      <c r="H5" s="86" t="s">
        <v>4</v>
      </c>
      <c r="I5" s="86" t="s">
        <v>5</v>
      </c>
      <c r="J5" s="37"/>
    </row>
    <row r="6" spans="1:10" x14ac:dyDescent="0.25">
      <c r="A6" s="83"/>
      <c r="B6" s="87"/>
      <c r="C6" s="87"/>
      <c r="D6" s="86" t="s">
        <v>6</v>
      </c>
      <c r="E6" s="86" t="s">
        <v>7</v>
      </c>
      <c r="F6" s="86" t="s">
        <v>4</v>
      </c>
      <c r="G6" s="86" t="s">
        <v>5</v>
      </c>
      <c r="H6" s="86" t="s">
        <v>8</v>
      </c>
      <c r="I6" s="86" t="s">
        <v>8</v>
      </c>
      <c r="J6" s="37"/>
    </row>
    <row r="7" spans="1:10" ht="15.75" thickBot="1" x14ac:dyDescent="0.3">
      <c r="A7" s="49"/>
      <c r="B7" s="26" t="s">
        <v>9</v>
      </c>
      <c r="C7" s="26" t="s">
        <v>10</v>
      </c>
      <c r="D7" s="27" t="s">
        <v>11</v>
      </c>
      <c r="E7" s="27" t="s">
        <v>1</v>
      </c>
      <c r="F7" s="27" t="s">
        <v>8</v>
      </c>
      <c r="G7" s="27" t="s">
        <v>8</v>
      </c>
      <c r="H7" s="27" t="s">
        <v>12</v>
      </c>
      <c r="I7" s="27" t="s">
        <v>12</v>
      </c>
      <c r="J7" s="51"/>
    </row>
    <row r="8" spans="1:10" ht="15.75" thickTop="1" x14ac:dyDescent="0.25">
      <c r="A8" s="83"/>
      <c r="B8" s="88" t="s">
        <v>13</v>
      </c>
      <c r="C8" s="89" t="s">
        <v>14</v>
      </c>
      <c r="D8" s="90">
        <v>61</v>
      </c>
      <c r="E8" s="90">
        <v>25674327</v>
      </c>
      <c r="F8" s="91">
        <f t="shared" ref="F8:F28" si="0">E8/D8</f>
        <v>420890.60655737703</v>
      </c>
      <c r="G8" s="90">
        <v>281460</v>
      </c>
      <c r="H8" s="92">
        <v>13</v>
      </c>
      <c r="I8" s="93">
        <v>19</v>
      </c>
      <c r="J8" s="37"/>
    </row>
    <row r="9" spans="1:10" x14ac:dyDescent="0.25">
      <c r="A9" s="83"/>
      <c r="B9" s="94" t="s">
        <v>15</v>
      </c>
      <c r="C9" s="95" t="s">
        <v>16</v>
      </c>
      <c r="D9" s="96">
        <v>121</v>
      </c>
      <c r="E9" s="96">
        <v>98216148</v>
      </c>
      <c r="F9" s="96">
        <f t="shared" si="0"/>
        <v>811703.70247933886</v>
      </c>
      <c r="G9" s="96">
        <v>650000</v>
      </c>
      <c r="H9" s="97">
        <v>2</v>
      </c>
      <c r="I9" s="98">
        <v>2</v>
      </c>
      <c r="J9" s="37"/>
    </row>
    <row r="10" spans="1:10" x14ac:dyDescent="0.25">
      <c r="A10" s="83"/>
      <c r="B10" s="94" t="s">
        <v>17</v>
      </c>
      <c r="C10" s="95" t="s">
        <v>14</v>
      </c>
      <c r="D10" s="96">
        <v>78</v>
      </c>
      <c r="E10" s="96">
        <v>30060962</v>
      </c>
      <c r="F10" s="96">
        <f t="shared" si="0"/>
        <v>385396.94871794869</v>
      </c>
      <c r="G10" s="96">
        <v>352363.5</v>
      </c>
      <c r="H10" s="97">
        <v>15</v>
      </c>
      <c r="I10" s="98">
        <v>13</v>
      </c>
      <c r="J10" s="37"/>
    </row>
    <row r="11" spans="1:10" x14ac:dyDescent="0.25">
      <c r="A11" s="83"/>
      <c r="B11" s="94" t="s">
        <v>18</v>
      </c>
      <c r="C11" s="95" t="s">
        <v>14</v>
      </c>
      <c r="D11" s="96">
        <v>49</v>
      </c>
      <c r="E11" s="96">
        <v>16400232</v>
      </c>
      <c r="F11" s="96">
        <f t="shared" si="0"/>
        <v>334698.61224489799</v>
      </c>
      <c r="G11" s="96">
        <v>284855</v>
      </c>
      <c r="H11" s="97">
        <v>18</v>
      </c>
      <c r="I11" s="98">
        <v>18</v>
      </c>
      <c r="J11" s="37"/>
    </row>
    <row r="12" spans="1:10" x14ac:dyDescent="0.25">
      <c r="A12" s="83"/>
      <c r="B12" s="94" t="s">
        <v>19</v>
      </c>
      <c r="C12" s="95" t="s">
        <v>14</v>
      </c>
      <c r="D12" s="96">
        <v>92</v>
      </c>
      <c r="E12" s="96">
        <v>49098898</v>
      </c>
      <c r="F12" s="96">
        <f t="shared" si="0"/>
        <v>533683.67391304346</v>
      </c>
      <c r="G12" s="96">
        <v>437000</v>
      </c>
      <c r="H12" s="97">
        <v>7</v>
      </c>
      <c r="I12" s="98">
        <v>8</v>
      </c>
      <c r="J12" s="37"/>
    </row>
    <row r="13" spans="1:10" x14ac:dyDescent="0.25">
      <c r="A13" s="83"/>
      <c r="B13" s="94" t="s">
        <v>20</v>
      </c>
      <c r="C13" s="95" t="s">
        <v>14</v>
      </c>
      <c r="D13" s="96">
        <v>23</v>
      </c>
      <c r="E13" s="96">
        <v>5414405</v>
      </c>
      <c r="F13" s="96">
        <f t="shared" si="0"/>
        <v>235408.91304347827</v>
      </c>
      <c r="G13" s="96">
        <v>220000</v>
      </c>
      <c r="H13" s="97">
        <v>21</v>
      </c>
      <c r="I13" s="98">
        <v>21</v>
      </c>
      <c r="J13" s="37"/>
    </row>
    <row r="14" spans="1:10" x14ac:dyDescent="0.25">
      <c r="A14" s="83"/>
      <c r="B14" s="94" t="s">
        <v>21</v>
      </c>
      <c r="C14" s="95" t="s">
        <v>16</v>
      </c>
      <c r="D14" s="96">
        <v>50</v>
      </c>
      <c r="E14" s="96">
        <v>44916931</v>
      </c>
      <c r="F14" s="96">
        <f t="shared" si="0"/>
        <v>898338.62</v>
      </c>
      <c r="G14" s="96">
        <v>695000</v>
      </c>
      <c r="H14" s="97">
        <v>1</v>
      </c>
      <c r="I14" s="98">
        <v>1</v>
      </c>
      <c r="J14" s="37"/>
    </row>
    <row r="15" spans="1:10" x14ac:dyDescent="0.25">
      <c r="A15" s="83"/>
      <c r="B15" s="94" t="s">
        <v>22</v>
      </c>
      <c r="C15" s="95" t="s">
        <v>14</v>
      </c>
      <c r="D15" s="96">
        <v>101</v>
      </c>
      <c r="E15" s="96">
        <v>30114170</v>
      </c>
      <c r="F15" s="96">
        <f t="shared" si="0"/>
        <v>298160.09900990099</v>
      </c>
      <c r="G15" s="96">
        <v>292000</v>
      </c>
      <c r="H15" s="97">
        <v>19</v>
      </c>
      <c r="I15" s="98">
        <v>17</v>
      </c>
      <c r="J15" s="37"/>
    </row>
    <row r="16" spans="1:10" x14ac:dyDescent="0.25">
      <c r="A16" s="83"/>
      <c r="B16" s="94" t="s">
        <v>23</v>
      </c>
      <c r="C16" s="95" t="s">
        <v>16</v>
      </c>
      <c r="D16" s="96">
        <v>45</v>
      </c>
      <c r="E16" s="96">
        <v>22694140</v>
      </c>
      <c r="F16" s="96">
        <f t="shared" si="0"/>
        <v>504314.22222222225</v>
      </c>
      <c r="G16" s="96">
        <v>363000</v>
      </c>
      <c r="H16" s="97">
        <v>8</v>
      </c>
      <c r="I16" s="98">
        <v>11</v>
      </c>
      <c r="J16" s="37"/>
    </row>
    <row r="17" spans="1:10" x14ac:dyDescent="0.25">
      <c r="A17" s="83"/>
      <c r="B17" s="94" t="s">
        <v>24</v>
      </c>
      <c r="C17" s="95" t="s">
        <v>25</v>
      </c>
      <c r="D17" s="96">
        <v>10</v>
      </c>
      <c r="E17" s="96">
        <v>7439198</v>
      </c>
      <c r="F17" s="96">
        <f t="shared" si="0"/>
        <v>743919.8</v>
      </c>
      <c r="G17" s="96">
        <v>582425</v>
      </c>
      <c r="H17" s="97">
        <v>3</v>
      </c>
      <c r="I17" s="98">
        <v>3</v>
      </c>
      <c r="J17" s="37"/>
    </row>
    <row r="18" spans="1:10" x14ac:dyDescent="0.25">
      <c r="A18" s="83"/>
      <c r="B18" s="94" t="s">
        <v>26</v>
      </c>
      <c r="C18" s="95" t="s">
        <v>25</v>
      </c>
      <c r="D18" s="96">
        <v>40</v>
      </c>
      <c r="E18" s="96">
        <v>18364988</v>
      </c>
      <c r="F18" s="96">
        <f t="shared" si="0"/>
        <v>459124.7</v>
      </c>
      <c r="G18" s="96">
        <v>320000</v>
      </c>
      <c r="H18" s="97">
        <v>10</v>
      </c>
      <c r="I18" s="98">
        <v>15</v>
      </c>
      <c r="J18" s="37"/>
    </row>
    <row r="19" spans="1:10" x14ac:dyDescent="0.25">
      <c r="A19" s="83"/>
      <c r="B19" s="94" t="s">
        <v>27</v>
      </c>
      <c r="C19" s="95" t="s">
        <v>25</v>
      </c>
      <c r="D19" s="96">
        <v>175</v>
      </c>
      <c r="E19" s="96">
        <v>74278910</v>
      </c>
      <c r="F19" s="96">
        <f t="shared" si="0"/>
        <v>424450.91428571427</v>
      </c>
      <c r="G19" s="96">
        <v>320000</v>
      </c>
      <c r="H19" s="97">
        <v>12</v>
      </c>
      <c r="I19" s="98">
        <v>16</v>
      </c>
      <c r="J19" s="37"/>
    </row>
    <row r="20" spans="1:10" x14ac:dyDescent="0.25">
      <c r="A20" s="83"/>
      <c r="B20" s="94" t="s">
        <v>28</v>
      </c>
      <c r="C20" s="95" t="s">
        <v>25</v>
      </c>
      <c r="D20" s="96">
        <v>242</v>
      </c>
      <c r="E20" s="96">
        <v>118837113</v>
      </c>
      <c r="F20" s="96">
        <f t="shared" si="0"/>
        <v>491062.45041322312</v>
      </c>
      <c r="G20" s="96">
        <v>445000</v>
      </c>
      <c r="H20" s="97">
        <v>9</v>
      </c>
      <c r="I20" s="98">
        <v>7</v>
      </c>
      <c r="J20" s="37"/>
    </row>
    <row r="21" spans="1:10" x14ac:dyDescent="0.25">
      <c r="A21" s="83"/>
      <c r="B21" s="94" t="s">
        <v>29</v>
      </c>
      <c r="C21" s="95" t="s">
        <v>16</v>
      </c>
      <c r="D21" s="96">
        <v>78</v>
      </c>
      <c r="E21" s="96">
        <v>55756304</v>
      </c>
      <c r="F21" s="96">
        <f t="shared" si="0"/>
        <v>714824.41025641025</v>
      </c>
      <c r="G21" s="96">
        <v>404750</v>
      </c>
      <c r="H21" s="97">
        <v>4</v>
      </c>
      <c r="I21" s="98">
        <v>9</v>
      </c>
      <c r="J21" s="37"/>
    </row>
    <row r="22" spans="1:10" x14ac:dyDescent="0.25">
      <c r="A22" s="83"/>
      <c r="B22" s="94" t="s">
        <v>30</v>
      </c>
      <c r="C22" s="95" t="s">
        <v>25</v>
      </c>
      <c r="D22" s="96">
        <v>359</v>
      </c>
      <c r="E22" s="96">
        <v>134824845</v>
      </c>
      <c r="F22" s="96">
        <f t="shared" si="0"/>
        <v>375556.6713091922</v>
      </c>
      <c r="G22" s="96">
        <v>521250</v>
      </c>
      <c r="H22" s="97">
        <v>16</v>
      </c>
      <c r="I22" s="98">
        <v>5</v>
      </c>
      <c r="J22" s="37"/>
    </row>
    <row r="23" spans="1:10" x14ac:dyDescent="0.25">
      <c r="A23" s="83"/>
      <c r="B23" s="94" t="s">
        <v>31</v>
      </c>
      <c r="C23" s="95" t="s">
        <v>16</v>
      </c>
      <c r="D23" s="96">
        <v>49</v>
      </c>
      <c r="E23" s="96">
        <v>19374975</v>
      </c>
      <c r="F23" s="96">
        <f t="shared" si="0"/>
        <v>395407.6530612245</v>
      </c>
      <c r="G23" s="96">
        <v>354772</v>
      </c>
      <c r="H23" s="97">
        <v>14</v>
      </c>
      <c r="I23" s="98">
        <v>12</v>
      </c>
      <c r="J23" s="37"/>
    </row>
    <row r="24" spans="1:10" x14ac:dyDescent="0.25">
      <c r="A24" s="83"/>
      <c r="B24" s="94" t="s">
        <v>32</v>
      </c>
      <c r="C24" s="95" t="s">
        <v>14</v>
      </c>
      <c r="D24" s="96">
        <v>2</v>
      </c>
      <c r="E24" s="96">
        <v>699445</v>
      </c>
      <c r="F24" s="96">
        <f t="shared" si="0"/>
        <v>349722.5</v>
      </c>
      <c r="G24" s="96">
        <v>349722.5</v>
      </c>
      <c r="H24" s="97">
        <v>17</v>
      </c>
      <c r="I24" s="98">
        <v>14</v>
      </c>
      <c r="J24" s="37"/>
    </row>
    <row r="25" spans="1:10" x14ac:dyDescent="0.25">
      <c r="A25" s="83"/>
      <c r="B25" s="94" t="s">
        <v>33</v>
      </c>
      <c r="C25" s="95" t="s">
        <v>25</v>
      </c>
      <c r="D25" s="96">
        <v>99</v>
      </c>
      <c r="E25" s="96">
        <v>55051622</v>
      </c>
      <c r="F25" s="96">
        <f t="shared" si="0"/>
        <v>556076.98989898991</v>
      </c>
      <c r="G25" s="96">
        <v>516787</v>
      </c>
      <c r="H25" s="97">
        <v>6</v>
      </c>
      <c r="I25" s="98">
        <v>6</v>
      </c>
      <c r="J25" s="37"/>
    </row>
    <row r="26" spans="1:10" x14ac:dyDescent="0.25">
      <c r="A26" s="83"/>
      <c r="B26" s="94" t="s">
        <v>34</v>
      </c>
      <c r="C26" s="95" t="s">
        <v>16</v>
      </c>
      <c r="D26" s="96">
        <v>22</v>
      </c>
      <c r="E26" s="96">
        <v>9595814</v>
      </c>
      <c r="F26" s="96">
        <f t="shared" si="0"/>
        <v>436173.36363636365</v>
      </c>
      <c r="G26" s="96">
        <v>370000</v>
      </c>
      <c r="H26" s="97">
        <v>11</v>
      </c>
      <c r="I26" s="98">
        <v>10</v>
      </c>
      <c r="J26" s="37"/>
    </row>
    <row r="27" spans="1:10" x14ac:dyDescent="0.25">
      <c r="A27" s="83"/>
      <c r="B27" s="94" t="s">
        <v>35</v>
      </c>
      <c r="C27" s="95" t="s">
        <v>16</v>
      </c>
      <c r="D27" s="96">
        <v>29</v>
      </c>
      <c r="E27" s="96">
        <v>17750328</v>
      </c>
      <c r="F27" s="96">
        <f t="shared" si="0"/>
        <v>612080.27586206899</v>
      </c>
      <c r="G27" s="96">
        <v>540000</v>
      </c>
      <c r="H27" s="97">
        <v>5</v>
      </c>
      <c r="I27" s="98">
        <v>4</v>
      </c>
      <c r="J27" s="37"/>
    </row>
    <row r="28" spans="1:10" x14ac:dyDescent="0.25">
      <c r="A28" s="83"/>
      <c r="B28" s="94" t="s">
        <v>0</v>
      </c>
      <c r="C28" s="95" t="s">
        <v>16</v>
      </c>
      <c r="D28" s="96">
        <v>32</v>
      </c>
      <c r="E28" s="96">
        <v>8354982</v>
      </c>
      <c r="F28" s="96">
        <f t="shared" si="0"/>
        <v>261093.1875</v>
      </c>
      <c r="G28" s="96">
        <v>254990</v>
      </c>
      <c r="H28" s="97">
        <v>20</v>
      </c>
      <c r="I28" s="98">
        <v>20</v>
      </c>
      <c r="J28" s="37"/>
    </row>
    <row r="29" spans="1:10" x14ac:dyDescent="0.25">
      <c r="A29" s="83"/>
      <c r="B29" s="36"/>
      <c r="C29" s="36"/>
      <c r="D29" s="36"/>
      <c r="E29" s="36"/>
      <c r="F29" s="36"/>
      <c r="G29" s="36"/>
      <c r="H29" s="36"/>
      <c r="I29" s="36"/>
      <c r="J29" s="37"/>
    </row>
    <row r="30" spans="1:10" x14ac:dyDescent="0.25">
      <c r="A30" s="83"/>
      <c r="B30" s="99" t="s">
        <v>36</v>
      </c>
      <c r="C30" s="87"/>
      <c r="D30" s="67">
        <f>SUM(D8:D28)</f>
        <v>1757</v>
      </c>
      <c r="E30" s="68">
        <f>SUM(E8:E28)</f>
        <v>842918737</v>
      </c>
      <c r="F30" s="68">
        <f>E30/D30</f>
        <v>479748.85429709731</v>
      </c>
      <c r="G30" s="68">
        <v>385929</v>
      </c>
      <c r="H30" s="36"/>
      <c r="I30" s="36"/>
      <c r="J30" s="37"/>
    </row>
    <row r="31" spans="1:10" x14ac:dyDescent="0.25">
      <c r="A31" s="83"/>
      <c r="B31" s="36"/>
      <c r="C31" s="36"/>
      <c r="D31" s="36"/>
      <c r="E31" s="36"/>
      <c r="F31" s="36"/>
      <c r="G31" s="36"/>
      <c r="H31" s="36"/>
      <c r="I31" s="36"/>
      <c r="J31" s="37"/>
    </row>
    <row r="32" spans="1:10" x14ac:dyDescent="0.25">
      <c r="A32" s="100"/>
      <c r="B32" s="101"/>
      <c r="C32" s="101"/>
      <c r="D32" s="101"/>
      <c r="E32" s="101"/>
      <c r="F32" s="101"/>
      <c r="G32" s="101"/>
      <c r="H32" s="101"/>
      <c r="I32" s="101"/>
      <c r="J32" s="10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qtr1_2012</vt:lpstr>
      <vt:lpstr>qtr2_2012</vt:lpstr>
      <vt:lpstr>qtr3_2012</vt:lpstr>
      <vt:lpstr>qtr4_2012</vt:lpstr>
      <vt:lpstr>qtr1_2013</vt:lpstr>
      <vt:lpstr>qtr2_2013</vt:lpstr>
      <vt:lpstr>qtr3_2013</vt:lpstr>
      <vt:lpstr>qtr4_2013</vt:lpstr>
      <vt:lpstr>qtr1_2014</vt:lpstr>
      <vt:lpstr>qtr2_2014</vt:lpstr>
      <vt:lpstr>qtr3_2014</vt:lpstr>
      <vt:lpstr>qtr4_2014</vt:lpstr>
      <vt:lpstr>qtr1_2015</vt:lpstr>
      <vt:lpstr>qtr_2015</vt:lpstr>
      <vt:lpstr>qtr3_2015</vt:lpstr>
      <vt:lpstr>qtr4_2015</vt:lpstr>
      <vt:lpstr>qtr1_2016p</vt:lpstr>
    </vt:vector>
  </TitlesOfParts>
  <Company>NJ Department of Community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Lago</dc:creator>
  <cp:lastModifiedBy>Lago, John</cp:lastModifiedBy>
  <cp:lastPrinted>2016-02-19T15:44:32Z</cp:lastPrinted>
  <dcterms:created xsi:type="dcterms:W3CDTF">2011-10-31T18:44:32Z</dcterms:created>
  <dcterms:modified xsi:type="dcterms:W3CDTF">2016-05-31T12:42:43Z</dcterms:modified>
</cp:coreProperties>
</file>