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<sst xmlns="http://schemas.openxmlformats.org/spreadsheetml/2006/main" count="6159" uniqueCount="1856">
  <si>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</si>
  <si>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</si>
  <si>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</si>
  <si>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</si>
  <si>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</si>
  <si>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</si>
  <si>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</si>
  <si>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</si>
  <si>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</si>
  <si>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</si>
  <si>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</si>
  <si>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</si>
  <si>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</si>
  <si>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</si>
  <si>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</si>
  <si>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</si>
  <si>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</si>
  <si>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</si>
  <si>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</si>
  <si>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</si>
  <si>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</si>
  <si>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</si>
  <si>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</si>
  <si>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</si>
  <si>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</si>
  <si>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</si>
  <si>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</si>
  <si>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</si>
  <si>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</si>
  <si>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</si>
  <si>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</si>
  <si>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</si>
  <si>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</si>
  <si>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</si>
  <si>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</si>
  <si>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</si>
  <si>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</si>
  <si>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</si>
  <si>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</si>
  <si>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</si>
  <si>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</si>
  <si>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</si>
  <si>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</si>
  <si>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</si>
  <si>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</si>
  <si>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</si>
  <si>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</si>
  <si>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</si>
  <si>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</si>
  <si>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</si>
  <si>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</si>
  <si>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</si>
  <si>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</si>
  <si>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</si>
  <si>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</si>
  <si>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</si>
  <si>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</si>
  <si>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</si>
  <si>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</si>
  <si>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</si>
  <si>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</si>
  <si>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</si>
  <si>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</si>
  <si>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</si>
  <si>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</si>
  <si>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</si>
  <si>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</si>
  <si>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</si>
  <si>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</si>
  <si>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</si>
  <si>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</si>
  <si>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</si>
  <si>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</si>
  <si>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</si>
  <si>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</si>
  <si>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</si>
  <si>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</si>
  <si>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</si>
  <si>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</si>
  <si>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</si>
  <si>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</si>
  <si>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</si>
  <si>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</si>
  <si>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</si>
  <si>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</si>
  <si>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</si>
  <si>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</si>
  <si>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</si>
  <si>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</si>
  <si>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</si>
  <si>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</si>
  <si>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</si>
  <si>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</si>
  <si>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</si>
  <si>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</si>
  <si>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</si>
  <si>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</si>
  <si>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</si>
  <si>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</si>
  <si>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</si>
  <si>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</si>
  <si>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</si>
  <si>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</si>
  <si>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</si>
  <si>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</si>
  <si>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</si>
  <si>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</si>
  <si>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</si>
  <si>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</si>
  <si>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</si>
  <si>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</si>
  <si>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</si>
  <si>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</si>
  <si>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</si>
  <si>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</si>
  <si>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</si>
  <si>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</si>
  <si>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</si>
  <si>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</si>
  <si>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</si>
  <si>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</si>
  <si>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</si>
  <si>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</si>
  <si>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</si>
  <si>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</si>
  <si>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</si>
  <si>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</si>
  <si>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</si>
  <si>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</si>
  <si>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</si>
  <si>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</si>
  <si>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</si>
  <si>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</si>
  <si>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</si>
  <si>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</si>
  <si>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</si>
  <si>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</si>
  <si>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</si>
  <si>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</si>
  <si>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</si>
  <si>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</si>
  <si>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</si>
  <si>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</si>
  <si>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</si>
  <si>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</si>
  <si>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</si>
  <si>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</si>
  <si>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</si>
  <si>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</si>
  <si>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</si>
  <si>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</si>
  <si>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</si>
  <si>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</si>
  <si>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</si>
  <si>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</si>
  <si>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</si>
  <si>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</si>
  <si>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</si>
  <si>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</si>
  <si>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</si>
  <si>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</si>
  <si>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</si>
  <si>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</si>
  <si>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</si>
  <si>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</si>
  <si>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</si>
  <si>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</si>
  <si>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</si>
  <si>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</si>
  <si>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</si>
  <si>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</si>
  <si>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</si>
  <si>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</si>
  <si>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</si>
  <si>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</si>
  <si>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</si>
  <si>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</si>
  <si>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</si>
  <si>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</si>
  <si>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</si>
  <si>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</si>
  <si>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</si>
  <si>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</si>
  <si>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</si>
  <si>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</si>
  <si>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</si>
  <si>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</si>
  <si>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</si>
  <si>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</si>
  <si>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</si>
  <si>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</si>
  <si>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</si>
  <si>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</si>
  <si>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</si>
  <si>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</si>
  <si>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</si>
  <si>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</si>
  <si>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</si>
  <si>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</si>
  <si>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</si>
  <si>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</si>
  <si>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</si>
  <si>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</si>
  <si>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</si>
  <si>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</si>
  <si>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</si>
  <si>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</si>
  <si>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</si>
  <si>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</si>
  <si>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</si>
  <si>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</si>
  <si>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</si>
  <si>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</si>
  <si>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</si>
  <si>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</si>
  <si>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</si>
  <si>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</si>
  <si>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</si>
  <si>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</si>
  <si>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</si>
  <si>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</si>
  <si>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</si>
  <si>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</si>
  <si>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</si>
  <si>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</si>
  <si>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</si>
  <si>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</si>
  <si>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</si>
  <si>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</si>
  <si>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</si>
  <si>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</si>
  <si>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</si>
  <si>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</si>
  <si>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</si>
  <si>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</si>
  <si>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</si>
  <si>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</si>
  <si>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</si>
  <si>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</si>
  <si>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</si>
  <si>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</si>
  <si>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</si>
  <si>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</si>
  <si>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</si>
  <si>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</si>
  <si>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</si>
  <si>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</si>
  <si>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</si>
  <si>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</si>
  <si>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</si>
  <si>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</si>
  <si>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</si>
  <si>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</si>
  <si>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</si>
  <si>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</si>
  <si>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</si>
  <si>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</si>
  <si>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</si>
  <si>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</si>
  <si>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</si>
  <si>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</si>
  <si>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</si>
  <si>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</si>
  <si>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</si>
  <si>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</si>
  <si>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</si>
  <si>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</si>
  <si>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</si>
  <si>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</si>
  <si>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</si>
  <si>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</si>
  <si>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</si>
  <si>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</si>
  <si>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</si>
  <si>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</si>
  <si>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</si>
  <si>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</si>
  <si>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</si>
  <si>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</si>
  <si>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</si>
  <si>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</si>
  <si>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</si>
  <si>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</si>
  <si>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</si>
  <si>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</si>
  <si>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</si>
  <si>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</si>
  <si>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</si>
  <si>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</si>
  <si>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</si>
  <si>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</si>
  <si>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</si>
  <si>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</si>
  <si>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</si>
  <si>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</si>
  <si>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</si>
  <si>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</si>
  <si>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</si>
  <si>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</si>
  <si>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</si>
  <si>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</si>
  <si>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</si>
  <si>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</si>
  <si>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</si>
  <si>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</si>
  <si>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</si>
  <si>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</si>
  <si>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</si>
  <si>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</si>
  <si>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</si>
  <si>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</si>
  <si>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</si>
  <si>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</si>
  <si>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</si>
  <si>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</si>
  <si>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</si>
  <si>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</si>
  <si>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</si>
  <si>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</si>
  <si>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</si>
  <si>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</si>
  <si>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</si>
  <si>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</si>
  <si>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</si>
  <si>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</si>
  <si>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</si>
  <si>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</si>
  <si>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</si>
  <si>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</si>
  <si>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</si>
  <si>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</si>
  <si>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</si>
  <si>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</si>
  <si>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</si>
  <si>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</si>
  <si>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</si>
  <si>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</si>
  <si>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</si>
  <si>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</si>
  <si>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</si>
  <si>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</si>
  <si>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</si>
  <si>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</si>
  <si>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</si>
  <si>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</si>
  <si>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</si>
  <si>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</si>
  <si>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</si>
  <si>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</si>
  <si>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</si>
  <si>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</si>
  <si>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</si>
  <si>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</si>
  <si>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</si>
  <si>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</si>
  <si>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</si>
  <si>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</si>
  <si>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</si>
  <si>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</si>
  <si>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</si>
  <si>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</si>
  <si>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</si>
  <si>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</si>
  <si>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</si>
  <si>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</si>
  <si>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</si>
  <si>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</si>
  <si>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</si>
  <si>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</si>
  <si>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</si>
  <si>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</si>
  <si>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</si>
  <si>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</si>
  <si>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</si>
  <si>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</si>
  <si>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</si>
  <si>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</si>
  <si>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</si>
  <si>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</si>
  <si>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</si>
  <si>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</si>
  <si>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</si>
  <si>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</si>
  <si>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</si>
  <si>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</si>
  <si>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</si>
  <si>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</si>
  <si>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</si>
  <si>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</si>
  <si>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</si>
  <si>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</si>
  <si>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</si>
  <si>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</si>
  <si>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</si>
  <si>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</si>
  <si>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</si>
  <si>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</si>
  <si>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</si>
  <si>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</si>
  <si>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</si>
  <si>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</si>
  <si>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</si>
  <si>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</si>
  <si>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</si>
  <si>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</si>
  <si>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</si>
  <si>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</si>
  <si>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</si>
  <si>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</si>
  <si>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</si>
  <si>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</si>
  <si>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</si>
  <si>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</si>
  <si>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</si>
  <si>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</si>
  <si>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</si>
  <si>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</si>
  <si>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</si>
  <si>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</si>
  <si>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</si>
  <si>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</si>
  <si>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</si>
  <si>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</si>
  <si>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</si>
  <si>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</si>
  <si>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</si>
  <si>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</si>
  <si>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</si>
  <si>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</si>
  <si>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</si>
  <si>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</si>
  <si>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</si>
  <si>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</si>
  <si>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</si>
  <si>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</si>
  <si>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</si>
  <si>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</si>
  <si>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</si>
  <si>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</si>
  <si>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</si>
  <si>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</si>
  <si>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</si>
  <si>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</si>
  <si>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</si>
  <si>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</si>
  <si>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</si>
  <si>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</si>
  <si>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</si>
  <si>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</si>
  <si>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</si>
  <si>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</si>
  <si>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</si>
  <si>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</si>
  <si>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</si>
  <si>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</si>
  <si>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</si>
  <si>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</si>
  <si>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</si>
  <si>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</si>
  <si>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</si>
  <si>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</si>
  <si>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</si>
  <si>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</si>
  <si>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</si>
  <si>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</si>
  <si>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</si>
  <si>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</si>
  <si>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</si>
  <si>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</si>
  <si>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</si>
  <si>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</si>
  <si>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</si>
  <si>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</si>
  <si>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</si>
  <si>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</si>
  <si>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</si>
  <si>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</si>
  <si>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</si>
  <si>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</si>
  <si>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</si>
  <si>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</si>
  <si>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</si>
  <si>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</si>
  <si>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</si>
  <si>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</si>
  <si>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</si>
  <si>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</si>
  <si>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</si>
  <si>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</si>
  <si>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</si>
  <si>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</si>
  <si>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</si>
  <si>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</si>
  <si>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</si>
  <si>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</si>
  <si>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</si>
  <si>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</si>
  <si>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</si>
  <si>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</si>
  <si>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</si>
  <si>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</si>
  <si>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</si>
  <si>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</si>
  <si>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</si>
  <si>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</si>
  <si>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</si>
  <si>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</si>
  <si>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</si>
  <si>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</si>
  <si>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</si>
  <si>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</si>
  <si>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</si>
  <si>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</si>
  <si>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</si>
  <si>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</si>
  <si>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</si>
  <si>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</si>
  <si>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</si>
  <si>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</si>
  <si>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</si>
  <si>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</si>
  <si>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</si>
  <si>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</si>
  <si>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</si>
  <si>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</si>
  <si>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</si>
  <si>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</si>
  <si>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</si>
  <si>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</si>
  <si>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</si>
  <si>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</si>
  <si>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</si>
  <si>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</si>
  <si>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</si>
  <si>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</si>
  <si>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</si>
  <si>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</si>
  <si>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</si>
  <si>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</si>
  <si>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</si>
  <si>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</si>
  <si>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</si>
  <si>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</si>
  <si>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</si>
  <si>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</si>
  <si>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</si>
  <si>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</si>
  <si>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</si>
  <si>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</si>
  <si>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</si>
  <si>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</si>
  <si>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</si>
  <si>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</si>
  <si>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</si>
  <si>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</si>
  <si>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</si>
  <si>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</si>
  <si>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</si>
  <si>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</si>
  <si>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</si>
  <si>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</si>
  <si>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</si>
  <si>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</si>
  <si>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</si>
  <si>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</si>
  <si>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</si>
  <si>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</si>
  <si>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</si>
  <si>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</si>
  <si>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</si>
  <si>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</si>
  <si>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</si>
  <si>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</si>
  <si>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</si>
  <si>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</si>
  <si>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</si>
  <si>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</si>
  <si>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</si>
  <si>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</si>
  <si>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</si>
  <si>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</si>
  <si>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</si>
  <si>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</si>
  <si>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</si>
  <si>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</si>
  <si>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</si>
  <si>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</si>
  <si>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</si>
  <si>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</si>
  <si>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</si>
  <si>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</si>
  <si>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</si>
  <si>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</si>
  <si>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</si>
  <si>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</si>
  <si>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</si>
  <si>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</si>
  <si>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</si>
  <si>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</si>
  <si>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</si>
  <si>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</si>
  <si>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</si>
  <si>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</si>
  <si>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</si>
  <si>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</si>
  <si>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</si>
  <si>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</si>
  <si>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</si>
  <si>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</si>
  <si>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</si>
  <si>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</si>
  <si>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</si>
  <si>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</si>
  <si>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</si>
  <si>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</si>
  <si>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</si>
  <si>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</si>
  <si>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</si>
  <si>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</si>
  <si>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</si>
  <si>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</si>
  <si>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</si>
  <si>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</si>
  <si>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</si>
  <si>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</si>
  <si>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</si>
  <si>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</si>
  <si>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</si>
  <si>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</si>
  <si>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</si>
  <si>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</si>
  <si>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</si>
  <si>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</si>
  <si>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</si>
  <si>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</si>
  <si>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</si>
  <si>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</si>
  <si>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</si>
  <si>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</si>
  <si>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</si>
  <si>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</si>
  <si>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</si>
  <si>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</si>
  <si>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</si>
  <si>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</si>
  <si>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</si>
  <si>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</si>
  <si>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</si>
  <si>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</si>
  <si>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</si>
  <si>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</si>
  <si>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</si>
  <si>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</si>
  <si>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</si>
  <si>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</si>
  <si>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</si>
  <si>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</si>
  <si>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</si>
  <si>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</si>
  <si>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</si>
  <si>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</si>
  <si>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</si>
  <si>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</si>
  <si>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</si>
  <si>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</si>
  <si>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</si>
  <si>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</si>
  <si>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</si>
  <si>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</si>
  <si>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</si>
  <si>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</si>
  <si>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</si>
  <si>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</si>
  <si>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</si>
  <si>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</si>
  <si>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</si>
  <si>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</si>
  <si>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</si>
  <si>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</si>
  <si>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</si>
  <si>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</si>
  <si>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</si>
  <si>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</si>
  <si>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</si>
  <si>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</si>
  <si>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</si>
  <si>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</si>
  <si>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</si>
  <si>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</si>
  <si>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</si>
  <si>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</si>
  <si>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</si>
  <si>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</si>
  <si>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</si>
  <si>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</si>
  <si>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</si>
  <si>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</si>
  <si>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</si>
  <si>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</si>
  <si>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</si>
  <si>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</si>
  <si>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</si>
  <si>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</si>
  <si>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</si>
  <si>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</si>
  <si>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</si>
  <si>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</si>
  <si>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</si>
  <si>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</si>
  <si>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</si>
  <si>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</si>
  <si>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</si>
  <si>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</si>
  <si>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</si>
  <si>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</si>
  <si>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</si>
  <si>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</si>
  <si>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</si>
  <si>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</si>
  <si>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</si>
  <si>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</si>
  <si>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</si>
  <si>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</si>
  <si>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</si>
  <si>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</si>
  <si>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</si>
  <si>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</si>
  <si>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</si>
  <si>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</si>
  <si>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</si>
  <si>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</si>
  <si>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</si>
  <si>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</si>
  <si>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</si>
  <si>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</si>
  <si>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</si>
  <si>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</si>
  <si>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</si>
  <si>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</si>
  <si>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</si>
  <si>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</si>
  <si>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</si>
  <si>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</si>
  <si>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</si>
  <si>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</si>
  <si>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</si>
  <si>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</si>
  <si>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</si>
  <si>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</si>
  <si>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</si>
  <si>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</si>
  <si>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</si>
  <si>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</si>
  <si>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</si>
  <si>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</si>
  <si>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</si>
  <si>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</si>
  <si>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</si>
  <si>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</si>
  <si>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</si>
  <si>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</si>
  <si>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</si>
  <si>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</si>
  <si>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</si>
  <si>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</si>
  <si>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</si>
  <si>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</si>
  <si>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</si>
  <si>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</si>
  <si>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</si>
  <si>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</si>
  <si>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</si>
  <si>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</si>
  <si>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</si>
  <si>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</si>
  <si>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</si>
  <si>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</si>
  <si>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</si>
  <si>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</si>
  <si>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</si>
  <si>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</si>
  <si>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</si>
  <si>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</si>
  <si>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</si>
  <si>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</si>
  <si>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</si>
  <si>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</si>
  <si>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</si>
  <si>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</si>
  <si>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</si>
  <si>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</si>
  <si>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</si>
  <si>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</si>
  <si>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</si>
  <si>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</si>
  <si>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</si>
  <si>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</si>
  <si>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</si>
  <si>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</si>
  <si>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</si>
  <si>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</si>
  <si>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</si>
  <si>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</si>
  <si>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</si>
  <si>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</si>
  <si>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</si>
  <si>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</si>
  <si>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</si>
  <si>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</si>
  <si>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</si>
  <si>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</si>
  <si>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</si>
  <si>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</si>
  <si>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</si>
  <si>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</si>
  <si>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</si>
  <si>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</si>
  <si>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</si>
  <si>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</si>
  <si>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</si>
  <si>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</si>
  <si>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</si>
  <si>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</si>
  <si>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</si>
  <si>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</si>
  <si>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</si>
  <si>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</si>
  <si>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</si>
  <si>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</si>
  <si>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</si>
  <si>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</si>
  <si>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</si>
  <si>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</si>
  <si>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</si>
  <si>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</si>
  <si>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</si>
  <si>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</si>
  <si>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</si>
  <si>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</si>
  <si>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</si>
  <si>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</si>
  <si>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</si>
  <si>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</si>
  <si>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</si>
  <si>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</si>
  <si>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</si>
  <si>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</si>
  <si>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</si>
  <si>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</si>
  <si>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</si>
  <si>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</si>
  <si>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</si>
  <si>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</si>
  <si>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</si>
  <si>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</si>
  <si>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</si>
  <si>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</si>
  <si>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</si>
  <si>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</si>
  <si>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</si>
  <si>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</si>
  <si>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</si>
  <si>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</si>
  <si>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</si>
  <si>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</si>
  <si>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</si>
  <si>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</si>
  <si>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</si>
  <si>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</si>
  <si>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</si>
  <si>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</si>
  <si>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</si>
  <si>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</si>
  <si>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</si>
  <si>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</si>
  <si>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</si>
  <si>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</si>
  <si>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</si>
  <si>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</si>
  <si>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</si>
  <si>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</si>
  <si>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</si>
  <si>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</si>
  <si>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</si>
  <si>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</si>
  <si>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</si>
  <si>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</si>
  <si>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</si>
  <si>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</si>
  <si>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</si>
  <si>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</si>
  <si>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</si>
  <si>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</si>
  <si>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</si>
  <si>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</si>
  <si>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</si>
  <si>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</si>
  <si>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</si>
  <si>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</si>
  <si>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</si>
  <si>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</si>
  <si>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</si>
  <si>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</si>
  <si>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</si>
  <si>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</si>
  <si>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</si>
  <si>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</si>
  <si>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</si>
  <si>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</si>
  <si>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</si>
  <si>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</si>
  <si>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</si>
  <si>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</si>
  <si>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</si>
  <si>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</si>
  <si>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</si>
  <si>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</si>
  <si>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</si>
  <si>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</si>
  <si>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</si>
  <si>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</si>
  <si>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</si>
  <si>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</si>
  <si>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</si>
  <si>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</si>
  <si>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</si>
  <si>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</si>
  <si>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</si>
  <si>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</si>
  <si>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</si>
  <si>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</si>
  <si>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</si>
  <si>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</si>
  <si>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</si>
  <si>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</si>
  <si>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</si>
  <si>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</si>
  <si>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</si>
  <si>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</si>
  <si>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</si>
  <si>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</si>
  <si>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</si>
  <si>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</si>
  <si>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</si>
  <si>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</si>
  <si>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</si>
  <si>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</si>
  <si>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</si>
  <si>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</si>
  <si>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</si>
  <si>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</si>
  <si>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</si>
  <si>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</si>
  <si>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</si>
  <si>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</si>
  <si>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</si>
  <si>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</si>
  <si>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</si>
  <si>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</si>
  <si>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</si>
  <si>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</si>
  <si>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</si>
  <si>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</si>
  <si>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</si>
  <si>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</si>
  <si>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</si>
  <si>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</si>
  <si>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</si>
  <si>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</si>
  <si>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</si>
  <si>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</si>
  <si>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</si>
  <si>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</si>
  <si>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</si>
  <si>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</si>
  <si>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</si>
  <si>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</si>
  <si>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</si>
  <si>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</si>
  <si>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</si>
  <si>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</si>
  <si>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</si>
  <si>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</si>
  <si>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</si>
  <si>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</si>
  <si>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</si>
  <si>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</si>
  <si>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</si>
  <si>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</si>
  <si>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</si>
  <si>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</si>
  <si>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</si>
  <si>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</si>
  <si>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</si>
  <si>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</si>
  <si>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</si>
  <si>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</si>
  <si>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</si>
  <si>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</si>
  <si>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</si>
  <si>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</si>
  <si>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</si>
  <si>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</si>
  <si>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</si>
  <si>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</si>
  <si>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</si>
  <si>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</si>
  <si>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</si>
  <si>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</si>
  <si>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</si>
  <si>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</si>
  <si>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</si>
  <si>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</si>
  <si>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</si>
  <si>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</si>
  <si>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</si>
  <si>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</si>
  <si>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</si>
  <si>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</si>
  <si>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</si>
  <si>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</si>
  <si>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</si>
  <si>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</si>
  <si>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</si>
  <si>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</si>
  <si>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</si>
  <si>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</si>
  <si>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</si>
  <si>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</si>
  <si>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</si>
  <si>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</si>
  <si>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</si>
  <si>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</si>
  <si>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</si>
  <si>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</si>
  <si>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</si>
  <si>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</si>
  <si>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</si>
  <si>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</si>
  <si>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</si>
  <si>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</si>
  <si>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</si>
  <si>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</si>
  <si>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</si>
  <si>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</si>
  <si>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</si>
  <si>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</si>
  <si>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</si>
  <si>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</si>
  <si>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</si>
  <si>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</si>
  <si>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</si>
  <si>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</si>
  <si>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</si>
  <si>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</si>
  <si>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</si>
  <si>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</si>
  <si>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</si>
  <si>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</si>
  <si>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</si>
  <si>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</si>
  <si>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</si>
  <si>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</si>
  <si>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</si>
  <si>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</si>
  <si>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</si>
  <si>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</si>
  <si>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</si>
  <si>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</si>
  <si>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</si>
  <si>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</si>
  <si>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</si>
  <si>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</si>
  <si>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</si>
  <si>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</si>
  <si>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</si>
  <si>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</si>
  <si>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</si>
  <si>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</si>
  <si>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</si>
  <si>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</si>
  <si>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</si>
  <si>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</si>
  <si>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</si>
  <si>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</si>
  <si>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</si>
  <si>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</si>
  <si>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</si>
  <si>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</si>
  <si>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</si>
  <si>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</si>
  <si>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</si>
  <si>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</si>
  <si>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</si>
  <si>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</si>
  <si>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</si>
  <si>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</si>
  <si>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</si>
  <si>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</si>
  <si>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</si>
  <si>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</si>
  <si>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</si>
  <si>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</si>
  <si>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</si>
  <si>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</si>
  <si>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</si>
  <si>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</si>
  <si>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</si>
  <si>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</si>
  <si>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</si>
  <si>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</si>
  <si>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</si>
  <si>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</si>
  <si>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</si>
  <si>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</si>
  <si>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</si>
  <si>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</si>
  <si>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</si>
  <si>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</si>
  <si>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</si>
  <si>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</si>
  <si>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</si>
  <si>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</si>
  <si>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</si>
  <si>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</si>
  <si>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</si>
  <si>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</si>
  <si>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</si>
  <si>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</si>
  <si>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</si>
  <si>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</si>
  <si>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</si>
  <si>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</si>
  <si>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</si>
  <si>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</si>
  <si>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</si>
  <si>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</si>
  <si>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</si>
  <si>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</si>
  <si>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</si>
  <si>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</si>
  <si>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</si>
  <si>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</si>
  <si>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</si>
  <si>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</si>
  <si>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</si>
  <si>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</si>
  <si>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</si>
  <si>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</si>
  <si>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</si>
  <si>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</si>
  <si>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</si>
  <si>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</si>
  <si>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</si>
  <si>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</si>
  <si>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</si>
  <si>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</si>
  <si>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</si>
  <si>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</si>
  <si>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</si>
  <si>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</si>
  <si>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</si>
  <si>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</si>
  <si>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</si>
  <si>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</si>
  <si>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</si>
  <si>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</si>
  <si>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</si>
  <si>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</si>
  <si>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</si>
  <si>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</si>
  <si>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</si>
  <si>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</si>
  <si>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</si>
  <si>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</si>
  <si>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</si>
  <si>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</si>
  <si>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</si>
  <si>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</si>
  <si>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</si>
  <si>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</si>
  <si>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</si>
  <si>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</si>
  <si>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</si>
  <si>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</si>
  <si>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</si>
  <si>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</si>
  <si>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</si>
  <si>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</si>
  <si>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</si>
  <si>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</si>
  <si>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</si>
  <si>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</si>
  <si>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</si>
  <si>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</si>
  <si>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</si>
  <si>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</si>
  <si>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</si>
  <si>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</si>
  <si>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</si>
  <si>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</si>
  <si>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</si>
  <si>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</si>
  <si>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</si>
  <si>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</si>
  <si>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</si>
  <si>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</si>
  <si>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</si>
  <si>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</si>
  <si>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</si>
  <si>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</si>
  <si>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</si>
  <si>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</si>
  <si>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</si>
  <si>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</si>
  <si>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</si>
  <si>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</si>
  <si>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</si>
  <si>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</si>
  <si>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</si>
  <si>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</si>
  <si>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</si>
  <si>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</si>
  <si>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</si>
  <si>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</si>
  <si>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</si>
  <si>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</si>
  <si>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</si>
  <si>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</si>
  <si>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</si>
  <si>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</si>
  <si>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</si>
  <si>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</si>
  <si>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</si>
  <si>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</si>
  <si>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</si>
  <si>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</si>
  <si>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</si>
  <si>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</si>
  <si>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</si>
  <si>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</si>
  <si>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</si>
  <si>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</si>
  <si>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</si>
  <si>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</si>
  <si>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</si>
  <si>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</si>
  <si>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</si>
  <si>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</si>
  <si>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</si>
  <si>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</si>
  <si>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</si>
  <si>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</si>
  <si>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</si>
  <si>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</si>
  <si>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</si>
  <si>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</si>
  <si>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</si>
  <si>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</si>
  <si>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</si>
  <si>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</si>
  <si>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</si>
  <si>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</si>
  <si>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</si>
  <si>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</si>
  <si>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</si>
  <si>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</si>
  <si>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</si>
  <si>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</si>
  <si>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</si>
  <si>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</si>
  <si>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</si>
  <si>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</si>
  <si>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</si>
  <si>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</si>
  <si>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</si>
  <si>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</si>
  <si>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</si>
  <si>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</si>
  <si>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</si>
  <si>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</si>
  <si>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</si>
  <si>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</si>
  <si>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</si>
  <si>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</si>
  <si>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</si>
  <si>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</si>
  <si>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</si>
  <si>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</si>
  <si>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</si>
  <si>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</si>
  <si>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</si>
  <si>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</si>
  <si>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</si>
  <si>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</si>
  <si>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</si>
  <si>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</si>
  <si>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</si>
  <si>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</si>
  <si>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</si>
  <si>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</si>
  <si>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</si>
  <si>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</si>
  <si>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</si>
  <si>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</si>
  <si>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</si>
  <si>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</si>
  <si>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</si>
  <si>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</si>
  <si>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</si>
  <si>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</si>
  <si>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</si>
  <si>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</si>
  <si>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</si>
  <si>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</si>
  <si>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</si>
  <si>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</si>
  <si>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</si>
  <si>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</si>
  <si>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</si>
  <si>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</si>
  <si>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</si>
  <si>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</si>
  <si>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</si>
  <si>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</si>
  <si>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</si>
  <si>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</si>
  <si>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</si>
  <si>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</si>
  <si>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</si>
  <si>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</si>
  <si>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</si>
  <si>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</si>
  <si>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</si>
  <si>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</si>
  <si>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</si>
  <si>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</si>
  <si>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</si>
  <si>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</si>
  <si>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</si>
  <si>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</si>
  <si>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</si>
  <si>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</si>
  <si>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</si>
  <si>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</si>
  <si>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</si>
  <si>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</si>
  <si>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</si>
  <si>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</si>
  <si>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</si>
  <si>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</si>
  <si>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</si>
  <si>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</si>
  <si>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</si>
  <si>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</si>
  <si>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</si>
  <si>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</si>
  <si>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</si>
  <si>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</si>
  <si>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</si>
  <si>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</si>
  <si>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</si>
  <si>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</si>
  <si>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</si>
  <si>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</si>
  <si>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</si>
  <si>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</si>
  <si>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</si>
  <si>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</si>
  <si>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</si>
  <si>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</si>
  <si>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</si>
  <si>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</si>
  <si>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</si>
  <si>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</si>
  <si>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</si>
  <si>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</si>
  <si>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</si>
  <si>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</si>
  <si>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</si>
  <si>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</si>
  <si>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</si>
  <si>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</si>
  <si>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</si>
  <si>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</si>
  <si>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</si>
  <si>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</si>
  <si>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</si>
  <si>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</si>
  <si>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</si>
  <si>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</si>
  <si>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</si>
  <si>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</si>
  <si>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</si>
  <si>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</si>
  <si>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</si>
  <si>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</si>
  <si>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</si>
  <si>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</si>
  <si>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</si>
  <si>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</si>
  <si>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</si>
  <si>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</si>
  <si>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</si>
  <si>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</si>
  <si>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</si>
  <si>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</si>
  <si>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</si>
  <si>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</si>
  <si>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</si>
  <si>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</si>
  <si>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</si>
  <si>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</si>
  <si>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</si>
  <si>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</si>
  <si>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</si>
  <si>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</si>
  <si>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</si>
  <si>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</si>
  <si>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</si>
  <si>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</si>
  <si>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</si>
  <si>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</si>
  <si>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</si>
  <si>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</si>
  <si>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</si>
  <si>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</si>
  <si>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</si>
  <si>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</si>
  <si>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</si>
  <si>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</si>
  <si>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</si>
  <si>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</si>
  <si>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</si>
  <si>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</si>
  <si>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</si>
  <si>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</si>
  <si>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</si>
  <si>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</si>
  <si>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</si>
  <si>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</si>
  <si>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</si>
  <si>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</si>
  <si>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</si>
  <si>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</si>
  <si>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</si>
  <si>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</si>
  <si>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</si>
  <si>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</si>
  <si>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</si>
  <si>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</si>
  <si>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</si>
  <si>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</si>
  <si>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</si>
  <si>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</si>
  <si>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</si>
  <si>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</si>
  <si>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</si>
  <si>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</si>
  <si>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</si>
  <si>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</si>
  <si>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</si>
  <si>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</si>
  <si>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</si>
  <si>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</si>
  <si>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</si>
  <si>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</si>
  <si>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</si>
  <si>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</si>
  <si>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</si>
  <si>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</si>
  <si>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</si>
  <si>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</si>
  <si>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</si>
  <si>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</si>
  <si>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</si>
  <si>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</si>
  <si>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</si>
  <si>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</si>
  <si>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</si>
  <si>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</si>
  <si>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</si>
  <si>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</si>
  <si>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</si>
  <si>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</si>
  <si>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</si>
  <si>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</si>
  <si>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</si>
  <si>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</si>
  <si>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</si>
  <si>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</si>
  <si>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</si>
  <si>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</si>
  <si>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</si>
  <si>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</si>
  <si>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</si>
  <si>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</si>
  <si>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</si>
  <si>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</si>
  <si>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</si>
  <si>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</si>
  <si>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</si>
  <si>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</si>
  <si>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</si>
  <si>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</si>
  <si>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</si>
  <si>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</si>
  <si>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</si>
  <si>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</si>
  <si>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</si>
  <si>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</si>
  <si>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</si>
  <si>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</si>
  <si>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</si>
  <si>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</si>
  <si>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</si>
  <si>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</si>
  <si>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</si>
  <si>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</si>
  <si>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</si>
  <si>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</si>
  <si>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</si>
  <si>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</si>
  <si>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</si>
  <si>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</si>
  <si>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</si>
  <si>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</si>
  <si>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</si>
  <si>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</si>
  <si>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</si>
  <si>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</si>
  <si>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</si>
  <si>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</si>
  <si>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</si>
  <si>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</si>
  <si>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</si>
  <si>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</si>
  <si>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</si>
  <si>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</si>
  <si>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</si>
  <si>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</si>
  <si>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</si>
  <si>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</si>
  <si>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</si>
  <si>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</si>
  <si>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</si>
  <si>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</si>
  <si>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</si>
  <si>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</si>
  <si>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</si>
  <si>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</si>
  <si>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</si>
  <si>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</si>
  <si>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</si>
  <si>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</si>
  <si>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</si>
  <si>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</si>
  <si>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</si>
  <si>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</si>
  <si>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</si>
  <si>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</si>
  <si>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</si>
  <si>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</si>
  <si>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</si>
  <si>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</si>
  <si>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</si>
  <si>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</si>
  <si>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</si>
  <si>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</si>
  <si>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</si>
  <si>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</si>
  <si>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</si>
  <si>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</si>
  <si>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</si>
  <si>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</si>
  <si>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</si>
  <si>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</si>
  <si>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</si>
  <si>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</si>
  <si>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</si>
  <si>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</si>
  <si>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</si>
  <si>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</si>
  <si>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</si>
  <si>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</si>
  <si>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</si>
  <si>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</si>
  <si>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</si>
  <si>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</si>
  <si>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</si>
  <si>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</si>
  <si>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</si>
  <si>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</si>
  <si>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</si>
  <si>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</si>
  <si>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</si>
  <si>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</si>
  <si>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</si>
  <si>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</si>
  <si>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</si>
  <si>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</si>
  <si>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</si>
  <si>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</si>
  <si>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</si>
  <si>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</si>
  <si>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</si>
  <si>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</si>
  <si>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</si>
  <si>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</si>
  <si>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</si>
  <si>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</si>
  <si>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</si>
  <si>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</si>
  <si>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</si>
  <si>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</si>
  <si>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</si>
  <si>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</si>
  <si>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</si>
  <si>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</si>
  <si>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</si>
  <si>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</si>
  <si>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</si>
  <si>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</si>
  <si>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</si>
  <si>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</si>
  <si>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</si>
  <si>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</si>
  <si>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</si>
  <si>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</si>
  <si>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</si>
  <si>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</si>
  <si>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</si>
  <si>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</si>
  <si>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</si>
  <si>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</si>
  <si>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</si>
  <si>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</si>
  <si>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</si>
  <si>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</si>
  <si>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</si>
  <si>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</si>
  <si>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</si>
  <si>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</si>
  <si>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</si>
  <si>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</si>
  <si>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</si>
  <si>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</si>
  <si>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</si>
  <si>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</si>
  <si>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</si>
  <si>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</si>
  <si>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</si>
  <si>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</si>
  <si>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</si>
  <si>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</si>
  <si>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</si>
  <si>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</si>
  <si>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</si>
  <si>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</si>
  <si>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</si>
  <si>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</si>
  <si>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</si>
  <si>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</si>
  <si>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</si>
  <si>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</si>
  <si>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</si>
  <si>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</si>
  <si>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</si>
  <si>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</si>
  <si>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</si>
  <si>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</si>
  <si>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</si>
  <si>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</si>
  <si>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</si>
  <si>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</si>
  <si>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</si>
  <si>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</si>
  <si>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</si>
  <si>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</si>
  <si>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</si>
  <si>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</si>
  <si>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</si>
  <si>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</si>
  <si>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</si>
  <si>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</si>
  <si>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</si>
  <si>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</si>
  <si>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</si>
  <si>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</si>
  <si>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</si>
  <si>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</si>
  <si>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</si>
  <si>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</si>
  <si>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</si>
  <si>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</si>
  <si>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</si>
  <si>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</si>
  <si>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</si>
  <si>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</si>
  <si>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</si>
  <si>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</si>
  <si>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</si>
  <si>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</si>
  <si>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</si>
  <si>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</si>
  <si>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</si>
  <si>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</si>
  <si>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</si>
  <si>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</si>
  <si>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</si>
  <si>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</si>
  <si>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</si>
  <si>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</si>
  <si>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</si>
  <si>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</si>
  <si>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</si>
  <si>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</si>
  <si>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</si>
  <si>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</si>
  <si>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</si>
  <si>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</si>
  <si>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</si>
  <si>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</si>
  <si>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</si>
  <si>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</si>
  <si>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</si>
  <si>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</si>
  <si>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</si>
  <si>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</si>
  <si>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</si>
  <si>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</si>
  <si>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</si>
  <si>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</si>
  <si>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</si>
  <si>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</si>
  <si>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</si>
  <si>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</si>
  <si>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</si>
  <si>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</si>
  <si>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</si>
  <si>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</si>
  <si>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</si>
  <si>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</si>
  <si>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</si>
  <si>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</si>
  <si>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</si>
  <si>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</si>
  <si>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</si>
  <si>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</si>
  <si>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</si>
  <si>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</si>
  <si>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</si>
  <si>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</si>
  <si>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</si>
  <si>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</si>
  <si>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</si>
  <si>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</si>
  <si>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</si>
  <si>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</si>
  <si>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</si>
  <si>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</si>
  <si>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</si>
  <si>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</si>
  <si>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</si>
  <si>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</si>
  <si>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</si>
  <si>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</si>
  <si>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</si>
  <si>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</si>
  <si>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</si>
  <si>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</si>
  <si>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</si>
  <si>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</si>
  <si>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</si>
  <si>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Missing data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</si>
  <si>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</si>
  <si>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</si>
  <si>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</si>
  <si>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</si>
  <si>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</si>
  <si>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</si>
  <si>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</si>
  <si>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</si>
  <si>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</si>
  <si>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CLOSTER BORO</t>
  </si>
  <si>
    <t>BORDENTOWN TWP</t>
  </si>
  <si>
    <t>MOORESTOWN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</si>
  <si>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</si>
  <si>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</si>
  <si>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</si>
  <si>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</si>
  <si>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</si>
  <si>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</si>
  <si>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</si>
  <si>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</si>
  <si>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</si>
  <si>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</si>
  <si>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</si>
  <si>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</si>
  <si>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PARAMUS BORO</t>
  </si>
  <si>
    <t>DELRAN TWP</t>
  </si>
  <si>
    <t>WINSLOW TWP</t>
  </si>
  <si>
    <t>HAMILTON TWP</t>
  </si>
  <si>
    <t>SPRING LAKE BORO</t>
  </si>
  <si>
    <t>WALL TWP</t>
  </si>
  <si>
    <t>PENNSVILLE TWP</t>
  </si>
  <si>
    <t>WANTAGE TWP</t>
  </si>
  <si>
    <t>MOUNTAINSIDE BORO</t>
  </si>
  <si>
    <t>WEYMOUTH TWP</t>
  </si>
  <si>
    <t>BERLIN TWP</t>
  </si>
  <si>
    <t>SOMERDALE BORO</t>
  </si>
  <si>
    <t>GLASSBORO BORO</t>
  </si>
  <si>
    <t>SOUTH PLAINFIELD BORO</t>
  </si>
  <si>
    <t>HANOVER TWP</t>
  </si>
  <si>
    <t>JACKSON TWP</t>
  </si>
  <si>
    <t>SHIP BOTTOM BORO</t>
  </si>
  <si>
    <t>HILLSBOROUGH TWP</t>
  </si>
  <si>
    <t>WESTFIELD TOWN</t>
  </si>
  <si>
    <t>ENGLEWOOD CITY</t>
  </si>
  <si>
    <t>EVESHAM TWP</t>
  </si>
  <si>
    <t>BETHLEHEM TWP</t>
  </si>
  <si>
    <t>HOPEWELL BORO</t>
  </si>
  <si>
    <t>TRENTON CITY</t>
  </si>
  <si>
    <t>NORTH BRUNSWICK TWP</t>
  </si>
  <si>
    <t>RINGWOOD BORO</t>
  </si>
  <si>
    <t>20160907</t>
  </si>
  <si>
    <t>20160913</t>
  </si>
  <si>
    <t>EAST ORANGE CITY</t>
  </si>
  <si>
    <t>WOODBRIDGE TWP</t>
  </si>
  <si>
    <t>KEYPORT BORO</t>
  </si>
  <si>
    <t>CHESTER TWP</t>
  </si>
  <si>
    <t>ROXBURY TWP</t>
  </si>
  <si>
    <t>NEW PROVIDENCE BORO</t>
  </si>
  <si>
    <t>20161007</t>
  </si>
  <si>
    <t>HACKENSACK CITY</t>
  </si>
  <si>
    <t>HILLSDALE BORO</t>
  </si>
  <si>
    <t>WOODBINE BORO</t>
  </si>
  <si>
    <t>LIVINGSTON TWP</t>
  </si>
  <si>
    <t>MANTUA TWP</t>
  </si>
  <si>
    <t>SECAUCUS TOWN</t>
  </si>
  <si>
    <t>MARLBORO TWP</t>
  </si>
  <si>
    <t>MATAWAN BORO</t>
  </si>
  <si>
    <t>WEST LONG BRANCH BORO</t>
  </si>
  <si>
    <t>UNION TWP</t>
  </si>
  <si>
    <t>Square feet of retail space authorized by building permits, September 2016</t>
  </si>
  <si>
    <t>Source:  New Jersey Department of Community Affairs, 11/7/16</t>
  </si>
  <si>
    <t>September</t>
  </si>
  <si>
    <t>20161107</t>
  </si>
  <si>
    <t>HAMMONTON TOWN</t>
  </si>
  <si>
    <t>BURLINGTON CITY</t>
  </si>
  <si>
    <t>WEST ORANGE TOWN</t>
  </si>
  <si>
    <t>BRICK TWP</t>
  </si>
  <si>
    <t>RAHWAY CITY</t>
  </si>
  <si>
    <t>GREENWICH TWP</t>
  </si>
  <si>
    <t>Square feet of retail space authorized by building permits, January-September 2016</t>
  </si>
  <si>
    <t xml:space="preserve"> September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</si>
</sst>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A7" sqref="A7:E31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1726</v>
      </c>
      <c r="G1" s="48" t="s">
        <v>1727</v>
      </c>
    </row>
    <row r="2" spans="3:9" ht="15">
      <c r="C2" s="41" t="s">
        <v>1717</v>
      </c>
      <c r="I2" s="41" t="s">
        <v>1717</v>
      </c>
    </row>
    <row r="3" spans="3:11" ht="1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1" ht="13.5" thickBot="1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0" ht="13.5" thickTop="1">
      <c r="A7" s="118" t="s">
        <v>63</v>
      </c>
      <c r="B7" s="42" t="s">
        <v>1848</v>
      </c>
      <c r="C7" s="43">
        <v>18900</v>
      </c>
      <c r="D7" s="43">
        <v>18900</v>
      </c>
      <c r="G7" s="118" t="s">
        <v>48</v>
      </c>
      <c r="H7" s="42" t="s">
        <v>1755</v>
      </c>
      <c r="I7" s="43">
        <v>188463</v>
      </c>
      <c r="J7" s="43">
        <v>188463</v>
      </c>
    </row>
    <row r="8" spans="1:10" ht="12.75">
      <c r="A8" s="118" t="s">
        <v>111</v>
      </c>
      <c r="B8" s="42" t="s">
        <v>1784</v>
      </c>
      <c r="C8" s="43">
        <v>5212</v>
      </c>
      <c r="D8" s="43">
        <v>5212</v>
      </c>
      <c r="G8" s="118" t="s">
        <v>63</v>
      </c>
      <c r="H8" s="42" t="s">
        <v>1848</v>
      </c>
      <c r="I8" s="43">
        <v>18900</v>
      </c>
      <c r="J8" s="43">
        <v>18900</v>
      </c>
    </row>
    <row r="9" spans="1:11" ht="12.75">
      <c r="A9" s="118" t="s">
        <v>147</v>
      </c>
      <c r="B9" s="42" t="s">
        <v>1776</v>
      </c>
      <c r="C9" s="43">
        <v>0</v>
      </c>
      <c r="D9" s="43">
        <v>0</v>
      </c>
      <c r="E9" s="43">
        <v>0</v>
      </c>
      <c r="G9" s="118" t="s">
        <v>90</v>
      </c>
      <c r="H9" s="42" t="s">
        <v>1808</v>
      </c>
      <c r="I9" s="43">
        <v>1</v>
      </c>
      <c r="K9" s="43">
        <v>1</v>
      </c>
    </row>
    <row r="10" spans="1:10" ht="12.75">
      <c r="A10" s="118" t="s">
        <v>153</v>
      </c>
      <c r="B10" s="42" t="s">
        <v>1740</v>
      </c>
      <c r="C10" s="43">
        <v>0</v>
      </c>
      <c r="D10" s="43">
        <v>0</v>
      </c>
      <c r="G10" s="118" t="s">
        <v>111</v>
      </c>
      <c r="H10" s="42" t="s">
        <v>1784</v>
      </c>
      <c r="I10" s="43">
        <v>5212</v>
      </c>
      <c r="J10" s="43">
        <v>5212</v>
      </c>
    </row>
    <row r="11" spans="1:11" ht="12.75">
      <c r="A11" s="118" t="s">
        <v>312</v>
      </c>
      <c r="B11" s="42" t="s">
        <v>1785</v>
      </c>
      <c r="C11" s="43">
        <v>23746</v>
      </c>
      <c r="D11" s="43">
        <v>23746</v>
      </c>
      <c r="G11" s="118" t="s">
        <v>135</v>
      </c>
      <c r="H11" s="42" t="s">
        <v>1818</v>
      </c>
      <c r="I11" s="43">
        <v>11500</v>
      </c>
      <c r="K11" s="43">
        <v>11500</v>
      </c>
    </row>
    <row r="12" spans="1:11" ht="12.75">
      <c r="A12" s="118" t="s">
        <v>315</v>
      </c>
      <c r="B12" s="42" t="s">
        <v>1849</v>
      </c>
      <c r="C12" s="43">
        <v>440</v>
      </c>
      <c r="E12" s="43">
        <v>440</v>
      </c>
      <c r="G12" s="118" t="s">
        <v>147</v>
      </c>
      <c r="H12" s="42" t="s">
        <v>1776</v>
      </c>
      <c r="I12" s="43">
        <v>4010</v>
      </c>
      <c r="J12" s="43">
        <v>1446</v>
      </c>
      <c r="K12" s="43">
        <v>2564</v>
      </c>
    </row>
    <row r="13" spans="1:10" ht="12.75">
      <c r="A13" s="118" t="s">
        <v>339</v>
      </c>
      <c r="B13" s="42" t="s">
        <v>1819</v>
      </c>
      <c r="C13" s="43">
        <v>0</v>
      </c>
      <c r="D13" s="43">
        <v>0</v>
      </c>
      <c r="G13" s="118" t="s">
        <v>153</v>
      </c>
      <c r="H13" s="42" t="s">
        <v>1740</v>
      </c>
      <c r="I13" s="43">
        <v>64871</v>
      </c>
      <c r="J13" s="43">
        <v>64871</v>
      </c>
    </row>
    <row r="14" spans="1:10" ht="12.75">
      <c r="A14" s="118" t="s">
        <v>577</v>
      </c>
      <c r="B14" s="42" t="s">
        <v>1836</v>
      </c>
      <c r="C14" s="43">
        <v>2</v>
      </c>
      <c r="D14" s="43">
        <v>2</v>
      </c>
      <c r="G14" s="118" t="s">
        <v>156</v>
      </c>
      <c r="H14" s="42" t="s">
        <v>1769</v>
      </c>
      <c r="I14" s="43">
        <v>11192</v>
      </c>
      <c r="J14" s="43">
        <v>11192</v>
      </c>
    </row>
    <row r="15" spans="1:11" ht="12.75">
      <c r="A15" s="118" t="s">
        <v>619</v>
      </c>
      <c r="B15" s="42" t="s">
        <v>1788</v>
      </c>
      <c r="C15" s="43">
        <v>0</v>
      </c>
      <c r="D15" s="43">
        <v>0</v>
      </c>
      <c r="G15" s="118" t="s">
        <v>159</v>
      </c>
      <c r="H15" s="42" t="s">
        <v>1834</v>
      </c>
      <c r="I15" s="43">
        <v>0</v>
      </c>
      <c r="K15" s="43">
        <v>0</v>
      </c>
    </row>
    <row r="16" spans="1:10" ht="12.75">
      <c r="A16" s="118" t="s">
        <v>681</v>
      </c>
      <c r="B16" s="42" t="s">
        <v>1850</v>
      </c>
      <c r="C16" s="43">
        <v>0</v>
      </c>
      <c r="D16" s="43">
        <v>0</v>
      </c>
      <c r="G16" s="118" t="s">
        <v>171</v>
      </c>
      <c r="H16" s="42" t="s">
        <v>1835</v>
      </c>
      <c r="I16" s="43">
        <v>0</v>
      </c>
      <c r="J16" s="43">
        <v>0</v>
      </c>
    </row>
    <row r="17" spans="1:11" ht="12.75">
      <c r="A17" s="118" t="s">
        <v>699</v>
      </c>
      <c r="B17" s="42" t="s">
        <v>1811</v>
      </c>
      <c r="C17" s="43">
        <v>70167</v>
      </c>
      <c r="D17" s="43">
        <v>70167</v>
      </c>
      <c r="G17" s="118" t="s">
        <v>228</v>
      </c>
      <c r="H17" s="42" t="s">
        <v>1799</v>
      </c>
      <c r="I17" s="43">
        <v>1932</v>
      </c>
      <c r="K17" s="43">
        <v>1932</v>
      </c>
    </row>
    <row r="18" spans="1:10" ht="12.75">
      <c r="A18" s="118" t="s">
        <v>848</v>
      </c>
      <c r="B18" s="42" t="s">
        <v>1762</v>
      </c>
      <c r="C18" s="43">
        <v>0</v>
      </c>
      <c r="D18" s="43">
        <v>0</v>
      </c>
      <c r="G18" s="118" t="s">
        <v>270</v>
      </c>
      <c r="H18" s="42" t="s">
        <v>1778</v>
      </c>
      <c r="I18" s="43">
        <v>14734</v>
      </c>
      <c r="J18" s="43">
        <v>14734</v>
      </c>
    </row>
    <row r="19" spans="1:10" ht="12.75">
      <c r="A19" s="118" t="s">
        <v>877</v>
      </c>
      <c r="B19" s="42" t="s">
        <v>1821</v>
      </c>
      <c r="C19" s="43">
        <v>1</v>
      </c>
      <c r="E19" s="43">
        <v>1</v>
      </c>
      <c r="G19" s="118" t="s">
        <v>276</v>
      </c>
      <c r="H19" s="42" t="s">
        <v>1741</v>
      </c>
      <c r="I19" s="43">
        <v>12515</v>
      </c>
      <c r="J19" s="43">
        <v>12515</v>
      </c>
    </row>
    <row r="20" spans="1:10" ht="12.75">
      <c r="A20" s="118" t="s">
        <v>960</v>
      </c>
      <c r="B20" s="42" t="s">
        <v>1812</v>
      </c>
      <c r="C20" s="43">
        <v>0</v>
      </c>
      <c r="E20" s="43">
        <v>0</v>
      </c>
      <c r="G20" s="118" t="s">
        <v>312</v>
      </c>
      <c r="H20" s="42" t="s">
        <v>1785</v>
      </c>
      <c r="I20" s="43">
        <v>34588</v>
      </c>
      <c r="J20" s="43">
        <v>34588</v>
      </c>
    </row>
    <row r="21" spans="1:11" ht="12.75">
      <c r="A21" s="118" t="s">
        <v>1127</v>
      </c>
      <c r="B21" s="42" t="s">
        <v>1842</v>
      </c>
      <c r="C21" s="43">
        <v>0</v>
      </c>
      <c r="D21" s="43">
        <v>0</v>
      </c>
      <c r="G21" s="118" t="s">
        <v>315</v>
      </c>
      <c r="H21" s="42" t="s">
        <v>1849</v>
      </c>
      <c r="I21" s="43">
        <v>440</v>
      </c>
      <c r="K21" s="43">
        <v>440</v>
      </c>
    </row>
    <row r="22" spans="1:10" ht="12.75">
      <c r="A22" s="118" t="s">
        <v>1163</v>
      </c>
      <c r="B22" s="42" t="s">
        <v>1813</v>
      </c>
      <c r="C22" s="43">
        <v>0</v>
      </c>
      <c r="D22" s="43">
        <v>0</v>
      </c>
      <c r="G22" s="118" t="s">
        <v>330</v>
      </c>
      <c r="H22" s="42" t="s">
        <v>1800</v>
      </c>
      <c r="I22" s="43">
        <v>0</v>
      </c>
      <c r="J22" s="43">
        <v>0</v>
      </c>
    </row>
    <row r="23" spans="1:10" ht="12.75">
      <c r="A23" s="118" t="s">
        <v>1214</v>
      </c>
      <c r="B23" s="42" t="s">
        <v>1795</v>
      </c>
      <c r="C23" s="43">
        <v>0</v>
      </c>
      <c r="D23" s="43">
        <v>0</v>
      </c>
      <c r="G23" s="118" t="s">
        <v>339</v>
      </c>
      <c r="H23" s="42" t="s">
        <v>1819</v>
      </c>
      <c r="I23" s="43">
        <v>34816</v>
      </c>
      <c r="J23" s="43">
        <v>34816</v>
      </c>
    </row>
    <row r="24" spans="1:10" ht="12.75">
      <c r="A24" s="118" t="s">
        <v>1261</v>
      </c>
      <c r="B24" s="42" t="s">
        <v>1851</v>
      </c>
      <c r="C24" s="43">
        <v>8772</v>
      </c>
      <c r="D24" s="43">
        <v>8772</v>
      </c>
      <c r="G24" s="118" t="s">
        <v>354</v>
      </c>
      <c r="H24" s="42" t="s">
        <v>1779</v>
      </c>
      <c r="I24" s="43">
        <v>22556</v>
      </c>
      <c r="J24" s="43">
        <v>22556</v>
      </c>
    </row>
    <row r="25" spans="1:11" ht="12.75">
      <c r="A25" s="118" t="s">
        <v>1275</v>
      </c>
      <c r="B25" s="42" t="s">
        <v>1814</v>
      </c>
      <c r="C25" s="43">
        <v>0</v>
      </c>
      <c r="D25" s="43">
        <v>0</v>
      </c>
      <c r="G25" s="118" t="s">
        <v>365</v>
      </c>
      <c r="H25" s="42" t="s">
        <v>1786</v>
      </c>
      <c r="I25" s="43">
        <v>2</v>
      </c>
      <c r="K25" s="43">
        <v>2</v>
      </c>
    </row>
    <row r="26" spans="1:10" ht="12.75">
      <c r="A26" s="118" t="s">
        <v>1284</v>
      </c>
      <c r="B26" s="42" t="s">
        <v>1725</v>
      </c>
      <c r="C26" s="43">
        <v>0</v>
      </c>
      <c r="D26" s="43">
        <v>0</v>
      </c>
      <c r="G26" s="118" t="s">
        <v>436</v>
      </c>
      <c r="H26" s="42" t="s">
        <v>1809</v>
      </c>
      <c r="I26" s="43">
        <v>20452</v>
      </c>
      <c r="J26" s="43">
        <v>20452</v>
      </c>
    </row>
    <row r="27" spans="1:10" ht="12.75">
      <c r="A27" s="118" t="s">
        <v>1313</v>
      </c>
      <c r="B27" s="42" t="s">
        <v>1783</v>
      </c>
      <c r="C27" s="43">
        <v>2666</v>
      </c>
      <c r="D27" s="43">
        <v>2666</v>
      </c>
      <c r="G27" s="118" t="s">
        <v>442</v>
      </c>
      <c r="H27" s="42" t="s">
        <v>1767</v>
      </c>
      <c r="I27" s="43">
        <v>0</v>
      </c>
      <c r="J27" s="43">
        <v>0</v>
      </c>
    </row>
    <row r="28" spans="1:11" ht="12.75">
      <c r="A28" s="118" t="s">
        <v>1331</v>
      </c>
      <c r="B28" s="42" t="s">
        <v>1757</v>
      </c>
      <c r="C28" s="43">
        <v>0</v>
      </c>
      <c r="D28" s="43">
        <v>0</v>
      </c>
      <c r="G28" s="118" t="s">
        <v>445</v>
      </c>
      <c r="H28" s="42" t="s">
        <v>1770</v>
      </c>
      <c r="I28" s="43">
        <v>33829</v>
      </c>
      <c r="J28" s="43">
        <v>17025</v>
      </c>
      <c r="K28" s="43">
        <v>16804</v>
      </c>
    </row>
    <row r="29" spans="1:10" ht="12.75">
      <c r="A29" s="118" t="s">
        <v>1604</v>
      </c>
      <c r="B29" s="42" t="s">
        <v>1852</v>
      </c>
      <c r="C29" s="43">
        <v>3007</v>
      </c>
      <c r="D29" s="43">
        <v>3007</v>
      </c>
      <c r="G29" s="118" t="s">
        <v>511</v>
      </c>
      <c r="H29" s="42" t="s">
        <v>1810</v>
      </c>
      <c r="I29" s="43">
        <v>5051</v>
      </c>
      <c r="J29" s="43">
        <v>5051</v>
      </c>
    </row>
    <row r="30" spans="1:10" ht="12.75">
      <c r="A30" s="118" t="s">
        <v>1621</v>
      </c>
      <c r="B30" s="42" t="s">
        <v>1843</v>
      </c>
      <c r="C30" s="43">
        <v>55475</v>
      </c>
      <c r="D30" s="43">
        <v>55475</v>
      </c>
      <c r="G30" s="118" t="s">
        <v>526</v>
      </c>
      <c r="H30" s="42" t="s">
        <v>1801</v>
      </c>
      <c r="I30" s="43">
        <v>9100</v>
      </c>
      <c r="J30" s="43">
        <v>9100</v>
      </c>
    </row>
    <row r="31" spans="1:10" ht="12.75">
      <c r="A31" s="118" t="s">
        <v>1646</v>
      </c>
      <c r="B31" s="42" t="s">
        <v>1853</v>
      </c>
      <c r="C31" s="43">
        <v>701</v>
      </c>
      <c r="E31" s="43">
        <v>701</v>
      </c>
      <c r="G31" s="118" t="s">
        <v>556</v>
      </c>
      <c r="H31" s="42" t="s">
        <v>1787</v>
      </c>
      <c r="I31" s="43">
        <v>25800</v>
      </c>
      <c r="J31" s="43">
        <v>25800</v>
      </c>
    </row>
    <row r="32" spans="7:11" ht="12.75">
      <c r="G32" s="118" t="s">
        <v>571</v>
      </c>
      <c r="H32" s="42" t="s">
        <v>1752</v>
      </c>
      <c r="I32" s="43">
        <v>140</v>
      </c>
      <c r="J32" s="43">
        <v>140</v>
      </c>
      <c r="K32" s="43">
        <v>0</v>
      </c>
    </row>
    <row r="33" spans="7:10" ht="12.75">
      <c r="G33" s="118" t="s">
        <v>577</v>
      </c>
      <c r="H33" s="42" t="s">
        <v>1836</v>
      </c>
      <c r="I33" s="43">
        <v>8323</v>
      </c>
      <c r="J33" s="43">
        <v>8323</v>
      </c>
    </row>
    <row r="34" spans="7:11" ht="12.75">
      <c r="G34" s="118" t="s">
        <v>619</v>
      </c>
      <c r="H34" s="42" t="s">
        <v>1788</v>
      </c>
      <c r="I34" s="43">
        <v>106008</v>
      </c>
      <c r="J34" s="43">
        <v>0</v>
      </c>
      <c r="K34" s="43">
        <v>106008</v>
      </c>
    </row>
    <row r="35" spans="7:10" ht="12.75">
      <c r="G35" s="118" t="s">
        <v>632</v>
      </c>
      <c r="H35" s="42" t="s">
        <v>1827</v>
      </c>
      <c r="I35" s="43">
        <v>2534</v>
      </c>
      <c r="J35" s="43">
        <v>2534</v>
      </c>
    </row>
    <row r="36" spans="7:10" ht="12.75">
      <c r="G36" s="118" t="s">
        <v>645</v>
      </c>
      <c r="H36" s="42" t="s">
        <v>1837</v>
      </c>
      <c r="I36" s="43">
        <v>41274</v>
      </c>
      <c r="J36" s="43">
        <v>41274</v>
      </c>
    </row>
    <row r="37" spans="7:10" ht="12.75">
      <c r="G37" s="118" t="s">
        <v>648</v>
      </c>
      <c r="H37" s="42" t="s">
        <v>1780</v>
      </c>
      <c r="I37" s="43">
        <v>3668</v>
      </c>
      <c r="J37" s="43">
        <v>3668</v>
      </c>
    </row>
    <row r="38" spans="7:10" ht="12.75">
      <c r="G38" s="118" t="s">
        <v>651</v>
      </c>
      <c r="H38" s="42" t="s">
        <v>1789</v>
      </c>
      <c r="I38" s="43">
        <v>14996</v>
      </c>
      <c r="J38" s="43">
        <v>14996</v>
      </c>
    </row>
    <row r="39" spans="7:10" ht="12.75">
      <c r="G39" s="118" t="s">
        <v>657</v>
      </c>
      <c r="H39" s="42" t="s">
        <v>1790</v>
      </c>
      <c r="I39" s="43">
        <v>0</v>
      </c>
      <c r="J39" s="43">
        <v>0</v>
      </c>
    </row>
    <row r="40" spans="7:10" ht="12.75">
      <c r="G40" s="118" t="s">
        <v>681</v>
      </c>
      <c r="H40" s="42" t="s">
        <v>1850</v>
      </c>
      <c r="I40" s="43">
        <v>0</v>
      </c>
      <c r="J40" s="43">
        <v>0</v>
      </c>
    </row>
    <row r="41" spans="7:10" ht="12.75">
      <c r="G41" s="118" t="s">
        <v>687</v>
      </c>
      <c r="H41" s="42" t="s">
        <v>1791</v>
      </c>
      <c r="I41" s="43">
        <v>0</v>
      </c>
      <c r="J41" s="43">
        <v>0</v>
      </c>
    </row>
    <row r="42" spans="7:10" ht="12.75">
      <c r="G42" s="118" t="s">
        <v>699</v>
      </c>
      <c r="H42" s="42" t="s">
        <v>1811</v>
      </c>
      <c r="I42" s="43">
        <v>338288</v>
      </c>
      <c r="J42" s="43">
        <v>338288</v>
      </c>
    </row>
    <row r="43" spans="7:10" ht="12.75">
      <c r="G43" s="118" t="s">
        <v>710</v>
      </c>
      <c r="H43" s="42" t="s">
        <v>1838</v>
      </c>
      <c r="I43" s="43">
        <v>2800</v>
      </c>
      <c r="J43" s="43">
        <v>2800</v>
      </c>
    </row>
    <row r="44" spans="7:10" ht="12.75">
      <c r="G44" s="118" t="s">
        <v>768</v>
      </c>
      <c r="H44" s="42" t="s">
        <v>1764</v>
      </c>
      <c r="I44" s="43">
        <v>19600</v>
      </c>
      <c r="J44" s="43">
        <v>19600</v>
      </c>
    </row>
    <row r="45" spans="7:10" ht="12.75">
      <c r="G45" s="118" t="s">
        <v>771</v>
      </c>
      <c r="H45" s="42" t="s">
        <v>1792</v>
      </c>
      <c r="I45" s="43">
        <v>0</v>
      </c>
      <c r="J45" s="43">
        <v>0</v>
      </c>
    </row>
    <row r="46" spans="7:11" ht="12.75">
      <c r="G46" s="118" t="s">
        <v>777</v>
      </c>
      <c r="H46" s="42" t="s">
        <v>1839</v>
      </c>
      <c r="I46" s="43">
        <v>1784</v>
      </c>
      <c r="K46" s="43">
        <v>1784</v>
      </c>
    </row>
    <row r="47" spans="7:10" ht="12.75">
      <c r="G47" s="118" t="s">
        <v>792</v>
      </c>
      <c r="H47" s="42" t="s">
        <v>1820</v>
      </c>
      <c r="I47" s="43">
        <v>1</v>
      </c>
      <c r="J47" s="43">
        <v>1</v>
      </c>
    </row>
    <row r="48" spans="7:11" ht="12.75">
      <c r="G48" s="118" t="s">
        <v>848</v>
      </c>
      <c r="H48" s="42" t="s">
        <v>1762</v>
      </c>
      <c r="I48" s="43">
        <v>128243</v>
      </c>
      <c r="J48" s="43">
        <v>128243</v>
      </c>
      <c r="K48" s="43">
        <v>0</v>
      </c>
    </row>
    <row r="49" spans="7:10" ht="12.75">
      <c r="G49" s="118" t="s">
        <v>866</v>
      </c>
      <c r="H49" s="42" t="s">
        <v>1761</v>
      </c>
      <c r="I49" s="43">
        <v>0</v>
      </c>
      <c r="J49" s="43">
        <v>0</v>
      </c>
    </row>
    <row r="50" spans="7:10" ht="12.75">
      <c r="G50" s="118" t="s">
        <v>872</v>
      </c>
      <c r="H50" s="42" t="s">
        <v>1802</v>
      </c>
      <c r="I50" s="43">
        <v>5585</v>
      </c>
      <c r="J50" s="43">
        <v>5585</v>
      </c>
    </row>
    <row r="51" spans="7:11" ht="12.75">
      <c r="G51" s="118" t="s">
        <v>877</v>
      </c>
      <c r="H51" s="42" t="s">
        <v>1821</v>
      </c>
      <c r="I51" s="43">
        <v>321</v>
      </c>
      <c r="K51" s="43">
        <v>321</v>
      </c>
    </row>
    <row r="52" spans="7:10" ht="12.75">
      <c r="G52" s="118" t="s">
        <v>882</v>
      </c>
      <c r="H52" s="42" t="s">
        <v>1734</v>
      </c>
      <c r="I52" s="43">
        <v>515</v>
      </c>
      <c r="J52" s="43">
        <v>515</v>
      </c>
    </row>
    <row r="53" spans="7:10" ht="12.75">
      <c r="G53" s="118" t="s">
        <v>890</v>
      </c>
      <c r="H53" s="42" t="s">
        <v>1822</v>
      </c>
      <c r="I53" s="43">
        <v>0</v>
      </c>
      <c r="J53" s="43">
        <v>0</v>
      </c>
    </row>
    <row r="54" spans="7:10" ht="12.75">
      <c r="G54" s="118" t="s">
        <v>893</v>
      </c>
      <c r="H54" s="42" t="s">
        <v>1756</v>
      </c>
      <c r="I54" s="43">
        <v>0</v>
      </c>
      <c r="J54" s="43">
        <v>0</v>
      </c>
    </row>
    <row r="55" spans="7:10" ht="12.75">
      <c r="G55" s="118" t="s">
        <v>910</v>
      </c>
      <c r="H55" s="42" t="s">
        <v>1753</v>
      </c>
      <c r="I55" s="43">
        <v>23590</v>
      </c>
      <c r="J55" s="43">
        <v>23590</v>
      </c>
    </row>
    <row r="56" spans="7:11" ht="12.75">
      <c r="G56" s="118" t="s">
        <v>922</v>
      </c>
      <c r="H56" s="42" t="s">
        <v>1763</v>
      </c>
      <c r="I56" s="43">
        <v>342</v>
      </c>
      <c r="K56" s="43">
        <v>342</v>
      </c>
    </row>
    <row r="57" spans="7:10" ht="12.75">
      <c r="G57" s="118" t="s">
        <v>925</v>
      </c>
      <c r="H57" s="42" t="s">
        <v>1765</v>
      </c>
      <c r="I57" s="43">
        <v>46595</v>
      </c>
      <c r="J57" s="43">
        <v>46595</v>
      </c>
    </row>
    <row r="58" spans="7:10" ht="12.75">
      <c r="G58" s="118" t="s">
        <v>939</v>
      </c>
      <c r="H58" s="42" t="s">
        <v>1823</v>
      </c>
      <c r="I58" s="43">
        <v>5496</v>
      </c>
      <c r="J58" s="43">
        <v>5496</v>
      </c>
    </row>
    <row r="59" spans="7:10" ht="12.75">
      <c r="G59" s="118" t="s">
        <v>945</v>
      </c>
      <c r="H59" s="42" t="s">
        <v>1746</v>
      </c>
      <c r="I59" s="43">
        <v>0</v>
      </c>
      <c r="J59" s="43">
        <v>0</v>
      </c>
    </row>
    <row r="60" spans="7:10" ht="12.75">
      <c r="G60" s="118" t="s">
        <v>948</v>
      </c>
      <c r="H60" s="42" t="s">
        <v>1793</v>
      </c>
      <c r="I60" s="43">
        <v>0</v>
      </c>
      <c r="J60" s="43">
        <v>0</v>
      </c>
    </row>
    <row r="61" spans="7:11" ht="12.75">
      <c r="G61" s="118" t="s">
        <v>960</v>
      </c>
      <c r="H61" s="42" t="s">
        <v>1812</v>
      </c>
      <c r="I61" s="43">
        <v>31971</v>
      </c>
      <c r="K61" s="43">
        <v>31971</v>
      </c>
    </row>
    <row r="62" spans="7:10" ht="12.75">
      <c r="G62" s="118" t="s">
        <v>969</v>
      </c>
      <c r="H62" s="42" t="s">
        <v>1828</v>
      </c>
      <c r="I62" s="43">
        <v>0</v>
      </c>
      <c r="J62" s="43">
        <v>0</v>
      </c>
    </row>
    <row r="63" spans="7:10" ht="12.75">
      <c r="G63" s="118" t="s">
        <v>1026</v>
      </c>
      <c r="H63" s="42" t="s">
        <v>1758</v>
      </c>
      <c r="I63" s="43">
        <v>6890</v>
      </c>
      <c r="J63" s="43">
        <v>6890</v>
      </c>
    </row>
    <row r="64" spans="7:10" ht="12.75">
      <c r="G64" s="118" t="s">
        <v>1035</v>
      </c>
      <c r="H64" s="42" t="s">
        <v>1829</v>
      </c>
      <c r="I64" s="43">
        <v>3600</v>
      </c>
      <c r="J64" s="43">
        <v>3600</v>
      </c>
    </row>
    <row r="65" spans="7:11" ht="12.75">
      <c r="G65" s="118" t="s">
        <v>1044</v>
      </c>
      <c r="H65" s="42" t="s">
        <v>1730</v>
      </c>
      <c r="I65" s="43">
        <v>168</v>
      </c>
      <c r="K65" s="43">
        <v>168</v>
      </c>
    </row>
    <row r="66" spans="7:11" ht="12.75">
      <c r="G66" s="118" t="s">
        <v>1053</v>
      </c>
      <c r="H66" s="42" t="s">
        <v>1840</v>
      </c>
      <c r="I66" s="43">
        <v>9664</v>
      </c>
      <c r="K66" s="43">
        <v>9664</v>
      </c>
    </row>
    <row r="67" spans="7:10" ht="12.75">
      <c r="G67" s="118" t="s">
        <v>1056</v>
      </c>
      <c r="H67" s="42" t="s">
        <v>1841</v>
      </c>
      <c r="I67" s="43">
        <v>0</v>
      </c>
      <c r="J67" s="43">
        <v>0</v>
      </c>
    </row>
    <row r="68" spans="7:10" ht="12.75">
      <c r="G68" s="118" t="s">
        <v>1104</v>
      </c>
      <c r="H68" s="42" t="s">
        <v>1731</v>
      </c>
      <c r="I68" s="43">
        <v>0</v>
      </c>
      <c r="J68" s="43">
        <v>0</v>
      </c>
    </row>
    <row r="69" spans="7:11" ht="12.75">
      <c r="G69" s="118" t="s">
        <v>1112</v>
      </c>
      <c r="H69" s="42" t="s">
        <v>1803</v>
      </c>
      <c r="I69" s="43">
        <v>8989</v>
      </c>
      <c r="J69" s="43">
        <v>8988</v>
      </c>
      <c r="K69" s="43">
        <v>1</v>
      </c>
    </row>
    <row r="70" spans="7:10" ht="12.75">
      <c r="G70" s="118" t="s">
        <v>1124</v>
      </c>
      <c r="H70" s="42" t="s">
        <v>1804</v>
      </c>
      <c r="I70" s="43">
        <v>6889</v>
      </c>
      <c r="J70" s="43">
        <v>6889</v>
      </c>
    </row>
    <row r="71" spans="7:10" ht="12.75">
      <c r="G71" s="118" t="s">
        <v>1127</v>
      </c>
      <c r="H71" s="42" t="s">
        <v>1842</v>
      </c>
      <c r="I71" s="43">
        <v>109582</v>
      </c>
      <c r="J71" s="43">
        <v>109582</v>
      </c>
    </row>
    <row r="72" spans="7:10" ht="12.75">
      <c r="G72" s="118" t="s">
        <v>1148</v>
      </c>
      <c r="H72" s="42" t="s">
        <v>1830</v>
      </c>
      <c r="I72" s="43">
        <v>1936</v>
      </c>
      <c r="J72" s="43">
        <v>1936</v>
      </c>
    </row>
    <row r="73" spans="7:10" ht="12.75">
      <c r="G73" s="118" t="s">
        <v>1163</v>
      </c>
      <c r="H73" s="42" t="s">
        <v>1813</v>
      </c>
      <c r="I73" s="43">
        <v>148840</v>
      </c>
      <c r="J73" s="43">
        <v>148840</v>
      </c>
    </row>
    <row r="74" spans="7:10" ht="12.75">
      <c r="G74" s="118" t="s">
        <v>1190</v>
      </c>
      <c r="H74" s="42" t="s">
        <v>1781</v>
      </c>
      <c r="I74" s="43">
        <v>2</v>
      </c>
      <c r="J74" s="43">
        <v>2</v>
      </c>
    </row>
    <row r="75" spans="7:10" ht="12.75">
      <c r="G75" s="118" t="s">
        <v>1199</v>
      </c>
      <c r="H75" s="42" t="s">
        <v>1794</v>
      </c>
      <c r="I75" s="43">
        <v>0</v>
      </c>
      <c r="J75" s="43">
        <v>0</v>
      </c>
    </row>
    <row r="76" spans="7:10" ht="12.75">
      <c r="G76" s="118" t="s">
        <v>1214</v>
      </c>
      <c r="H76" s="42" t="s">
        <v>1795</v>
      </c>
      <c r="I76" s="43">
        <v>13085</v>
      </c>
      <c r="J76" s="43">
        <v>13085</v>
      </c>
    </row>
    <row r="77" spans="7:10" ht="12.75">
      <c r="G77" s="118" t="s">
        <v>1232</v>
      </c>
      <c r="H77" s="42" t="s">
        <v>1796</v>
      </c>
      <c r="I77" s="43">
        <v>12051</v>
      </c>
      <c r="J77" s="43">
        <v>12051</v>
      </c>
    </row>
    <row r="78" spans="7:10" ht="12.75">
      <c r="G78" s="118" t="s">
        <v>1235</v>
      </c>
      <c r="H78" s="42" t="s">
        <v>1831</v>
      </c>
      <c r="I78" s="43">
        <v>6840</v>
      </c>
      <c r="J78" s="43">
        <v>6840</v>
      </c>
    </row>
    <row r="79" spans="7:10" ht="12.75">
      <c r="G79" s="118" t="s">
        <v>1255</v>
      </c>
      <c r="H79" s="42" t="s">
        <v>1782</v>
      </c>
      <c r="I79" s="43">
        <v>6523</v>
      </c>
      <c r="J79" s="43">
        <v>6523</v>
      </c>
    </row>
    <row r="80" spans="7:10" ht="12.75">
      <c r="G80" s="118" t="s">
        <v>1261</v>
      </c>
      <c r="H80" s="42" t="s">
        <v>1851</v>
      </c>
      <c r="I80" s="43">
        <v>8772</v>
      </c>
      <c r="J80" s="43">
        <v>8772</v>
      </c>
    </row>
    <row r="81" spans="7:10" ht="12.75">
      <c r="G81" s="118" t="s">
        <v>1264</v>
      </c>
      <c r="H81" s="42" t="s">
        <v>1771</v>
      </c>
      <c r="I81" s="43">
        <v>13085</v>
      </c>
      <c r="J81" s="43">
        <v>13085</v>
      </c>
    </row>
    <row r="82" spans="7:10" ht="12.75">
      <c r="G82" s="118" t="s">
        <v>1275</v>
      </c>
      <c r="H82" s="42" t="s">
        <v>1814</v>
      </c>
      <c r="I82" s="43">
        <v>4989</v>
      </c>
      <c r="J82" s="43">
        <v>4989</v>
      </c>
    </row>
    <row r="83" spans="7:10" ht="12.75">
      <c r="G83" s="118" t="s">
        <v>1278</v>
      </c>
      <c r="H83" s="42" t="s">
        <v>1760</v>
      </c>
      <c r="I83" s="43">
        <v>0</v>
      </c>
      <c r="J83" s="43">
        <v>0</v>
      </c>
    </row>
    <row r="84" spans="7:11" ht="12.75">
      <c r="G84" s="118" t="s">
        <v>1284</v>
      </c>
      <c r="H84" s="42" t="s">
        <v>1725</v>
      </c>
      <c r="I84" s="43">
        <v>155777</v>
      </c>
      <c r="J84" s="43">
        <v>155777</v>
      </c>
      <c r="K84" s="43">
        <v>0</v>
      </c>
    </row>
    <row r="85" spans="7:10" ht="12.75">
      <c r="G85" s="118" t="s">
        <v>1290</v>
      </c>
      <c r="H85" s="42" t="s">
        <v>1797</v>
      </c>
      <c r="I85" s="43">
        <v>0</v>
      </c>
      <c r="J85" s="43">
        <v>0</v>
      </c>
    </row>
    <row r="86" spans="7:10" ht="12.75">
      <c r="G86" s="118" t="s">
        <v>1313</v>
      </c>
      <c r="H86" s="42" t="s">
        <v>1783</v>
      </c>
      <c r="I86" s="43">
        <v>10876</v>
      </c>
      <c r="J86" s="43">
        <v>10876</v>
      </c>
    </row>
    <row r="87" spans="7:10" ht="12.75">
      <c r="G87" s="118" t="s">
        <v>1325</v>
      </c>
      <c r="H87" s="42" t="s">
        <v>1815</v>
      </c>
      <c r="I87" s="43">
        <v>1</v>
      </c>
      <c r="J87" s="43">
        <v>1</v>
      </c>
    </row>
    <row r="88" spans="7:10" ht="12.75">
      <c r="G88" s="118" t="s">
        <v>1331</v>
      </c>
      <c r="H88" s="42" t="s">
        <v>1757</v>
      </c>
      <c r="I88" s="43">
        <v>18000</v>
      </c>
      <c r="J88" s="43">
        <v>18000</v>
      </c>
    </row>
    <row r="89" spans="7:10" ht="12.75">
      <c r="G89" s="118" t="s">
        <v>1373</v>
      </c>
      <c r="H89" s="42" t="s">
        <v>1824</v>
      </c>
      <c r="I89" s="43">
        <v>0</v>
      </c>
      <c r="J89" s="43">
        <v>0</v>
      </c>
    </row>
    <row r="90" spans="7:10" ht="12.75">
      <c r="G90" s="118" t="s">
        <v>1388</v>
      </c>
      <c r="H90" s="42" t="s">
        <v>1768</v>
      </c>
      <c r="I90" s="43">
        <v>13455</v>
      </c>
      <c r="J90" s="43">
        <v>13455</v>
      </c>
    </row>
    <row r="91" spans="7:10" ht="12.75">
      <c r="G91" s="118" t="s">
        <v>1411</v>
      </c>
      <c r="H91" s="42" t="s">
        <v>1805</v>
      </c>
      <c r="I91" s="43">
        <v>8320</v>
      </c>
      <c r="J91" s="43">
        <v>8320</v>
      </c>
    </row>
    <row r="92" spans="7:11" ht="12.75">
      <c r="G92" s="118" t="s">
        <v>1450</v>
      </c>
      <c r="H92" s="42" t="s">
        <v>1759</v>
      </c>
      <c r="I92" s="43">
        <v>0</v>
      </c>
      <c r="K92" s="43">
        <v>0</v>
      </c>
    </row>
    <row r="93" spans="7:10" ht="12.75">
      <c r="G93" s="118" t="s">
        <v>1461</v>
      </c>
      <c r="H93" s="42" t="s">
        <v>1816</v>
      </c>
      <c r="I93" s="43">
        <v>5280</v>
      </c>
      <c r="J93" s="43">
        <v>5280</v>
      </c>
    </row>
    <row r="94" spans="7:10" ht="12.75">
      <c r="G94" s="118" t="s">
        <v>1473</v>
      </c>
      <c r="H94" s="42" t="s">
        <v>1798</v>
      </c>
      <c r="I94" s="43">
        <v>12500</v>
      </c>
      <c r="J94" s="43">
        <v>12500</v>
      </c>
    </row>
    <row r="95" spans="7:10" ht="12.75">
      <c r="G95" s="118" t="s">
        <v>1565</v>
      </c>
      <c r="H95" s="42" t="s">
        <v>1806</v>
      </c>
      <c r="I95" s="43">
        <v>9446</v>
      </c>
      <c r="J95" s="43">
        <v>9446</v>
      </c>
    </row>
    <row r="96" spans="7:10" ht="12.75">
      <c r="G96" s="118" t="s">
        <v>1577</v>
      </c>
      <c r="H96" s="42" t="s">
        <v>1777</v>
      </c>
      <c r="I96" s="43">
        <v>53673</v>
      </c>
      <c r="J96" s="43">
        <v>53673</v>
      </c>
    </row>
    <row r="97" spans="7:10" ht="12.75">
      <c r="G97" s="118" t="s">
        <v>1586</v>
      </c>
      <c r="H97" s="42" t="s">
        <v>1772</v>
      </c>
      <c r="I97" s="43">
        <v>14630</v>
      </c>
      <c r="J97" s="43">
        <v>14630</v>
      </c>
    </row>
    <row r="98" spans="7:11" ht="12.75">
      <c r="G98" s="118" t="s">
        <v>1592</v>
      </c>
      <c r="H98" s="42" t="s">
        <v>1773</v>
      </c>
      <c r="I98" s="43">
        <v>8216</v>
      </c>
      <c r="K98" s="43">
        <v>8216</v>
      </c>
    </row>
    <row r="99" spans="7:10" ht="12.75">
      <c r="G99" s="118" t="s">
        <v>1595</v>
      </c>
      <c r="H99" s="42" t="s">
        <v>1807</v>
      </c>
      <c r="I99" s="43">
        <v>2992</v>
      </c>
      <c r="J99" s="43">
        <v>2992</v>
      </c>
    </row>
    <row r="100" spans="7:11" ht="12.75">
      <c r="G100" s="118" t="s">
        <v>1598</v>
      </c>
      <c r="H100" s="42" t="s">
        <v>1832</v>
      </c>
      <c r="I100" s="43">
        <v>9486</v>
      </c>
      <c r="K100" s="43">
        <v>9486</v>
      </c>
    </row>
    <row r="101" spans="7:10" ht="12.75">
      <c r="G101" s="118" t="s">
        <v>1604</v>
      </c>
      <c r="H101" s="42" t="s">
        <v>1852</v>
      </c>
      <c r="I101" s="43">
        <v>3007</v>
      </c>
      <c r="J101" s="43">
        <v>3007</v>
      </c>
    </row>
    <row r="102" spans="7:10" ht="12.75">
      <c r="G102" s="118" t="s">
        <v>1621</v>
      </c>
      <c r="H102" s="42" t="s">
        <v>1843</v>
      </c>
      <c r="I102" s="43">
        <v>76445</v>
      </c>
      <c r="J102" s="43">
        <v>76445</v>
      </c>
    </row>
    <row r="103" spans="7:11" ht="12.75">
      <c r="G103" s="118" t="s">
        <v>1623</v>
      </c>
      <c r="H103" s="42" t="s">
        <v>1817</v>
      </c>
      <c r="I103" s="43">
        <v>22961</v>
      </c>
      <c r="J103" s="43">
        <v>2940</v>
      </c>
      <c r="K103" s="43">
        <v>20021</v>
      </c>
    </row>
    <row r="104" spans="7:11" ht="12.75">
      <c r="G104" s="118" t="s">
        <v>1638</v>
      </c>
      <c r="H104" s="42" t="s">
        <v>1766</v>
      </c>
      <c r="I104" s="43">
        <v>9077</v>
      </c>
      <c r="J104" s="43">
        <v>9004</v>
      </c>
      <c r="K104" s="43">
        <v>73</v>
      </c>
    </row>
    <row r="105" spans="7:11" ht="12.75">
      <c r="G105" s="118" t="s">
        <v>1646</v>
      </c>
      <c r="H105" s="42" t="s">
        <v>1853</v>
      </c>
      <c r="I105" s="43">
        <v>701</v>
      </c>
      <c r="K105" s="43">
        <v>701</v>
      </c>
    </row>
    <row r="106" spans="7:10" ht="12.75">
      <c r="G106" s="118" t="s">
        <v>1716</v>
      </c>
      <c r="H106" s="42" t="s">
        <v>1754</v>
      </c>
      <c r="I106" s="43">
        <v>0</v>
      </c>
      <c r="J106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1745</v>
      </c>
    </row>
    <row r="2" spans="1:18" ht="18.75" thickTop="1">
      <c r="A2" s="26" t="str">
        <f>retail_ytd!A1</f>
        <v>Square feet of retail space authorized by building permits, January-September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January-September 2016</v>
      </c>
      <c r="M2" s="130"/>
      <c r="N2" s="130"/>
      <c r="O2" s="130"/>
      <c r="P2" s="130"/>
      <c r="Q2" s="130"/>
      <c r="R2" s="131"/>
    </row>
    <row r="3" spans="1:18" ht="18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11/7/16</v>
      </c>
      <c r="B4" s="2"/>
      <c r="C4" s="2"/>
      <c r="D4" s="2"/>
      <c r="E4" s="2"/>
      <c r="F4" s="6"/>
      <c r="K4" s="134"/>
      <c r="L4" s="74" t="str">
        <f>A4</f>
        <v>Source:  New Jersey Department of Community Affairs, 11/7/16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338288</v>
      </c>
      <c r="D8" s="54">
        <v>338288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338288</v>
      </c>
      <c r="P8" s="90">
        <f>D8</f>
        <v>338288</v>
      </c>
      <c r="Q8" s="90">
        <f>E8</f>
        <v>0</v>
      </c>
      <c r="R8" s="142"/>
    </row>
    <row r="9" spans="1:18" ht="12.75">
      <c r="A9" s="95" t="s">
        <v>49</v>
      </c>
      <c r="B9" s="95" t="s">
        <v>5</v>
      </c>
      <c r="C9" s="54">
        <v>188463</v>
      </c>
      <c r="D9" s="54">
        <v>188463</v>
      </c>
      <c r="E9" s="54">
        <v>0</v>
      </c>
      <c r="F9" s="23">
        <v>2</v>
      </c>
      <c r="K9" s="141"/>
      <c r="L9" s="122">
        <v>2</v>
      </c>
      <c r="M9" s="81" t="str">
        <f aca="true" t="shared" si="0" ref="M9:M24">A9</f>
        <v>Egg Harbor Township</v>
      </c>
      <c r="N9" s="81" t="str">
        <f aca="true" t="shared" si="1" ref="N9:N24">B9</f>
        <v>Atlantic</v>
      </c>
      <c r="O9" s="84">
        <f aca="true" t="shared" si="2" ref="O9:O24">C9</f>
        <v>188463</v>
      </c>
      <c r="P9" s="84">
        <f aca="true" t="shared" si="3" ref="P9:P24">D9</f>
        <v>188463</v>
      </c>
      <c r="Q9" s="84">
        <f aca="true" t="shared" si="4" ref="Q9:Q24">E9</f>
        <v>0</v>
      </c>
      <c r="R9" s="138"/>
    </row>
    <row r="10" spans="1:18" ht="12.75">
      <c r="A10" s="95" t="s">
        <v>1285</v>
      </c>
      <c r="B10" s="95" t="s">
        <v>19</v>
      </c>
      <c r="C10" s="54">
        <v>155777</v>
      </c>
      <c r="D10" s="54">
        <v>155777</v>
      </c>
      <c r="E10" s="54">
        <v>0</v>
      </c>
      <c r="F10" s="23">
        <v>3</v>
      </c>
      <c r="K10" s="141"/>
      <c r="L10" s="122">
        <v>3</v>
      </c>
      <c r="M10" s="81" t="str">
        <f t="shared" si="0"/>
        <v>Lakewood Township</v>
      </c>
      <c r="N10" s="81" t="str">
        <f t="shared" si="1"/>
        <v>Ocean</v>
      </c>
      <c r="O10" s="84">
        <f t="shared" si="2"/>
        <v>155777</v>
      </c>
      <c r="P10" s="84">
        <f t="shared" si="3"/>
        <v>155777</v>
      </c>
      <c r="Q10" s="84">
        <f t="shared" si="4"/>
        <v>0</v>
      </c>
      <c r="R10" s="138"/>
    </row>
    <row r="11" spans="1:18" ht="12.75">
      <c r="A11" s="95" t="s">
        <v>1164</v>
      </c>
      <c r="B11" s="95" t="s">
        <v>18</v>
      </c>
      <c r="C11" s="54">
        <v>148840</v>
      </c>
      <c r="D11" s="54">
        <v>148840</v>
      </c>
      <c r="E11" s="54">
        <v>0</v>
      </c>
      <c r="F11" s="23">
        <v>4</v>
      </c>
      <c r="K11" s="141"/>
      <c r="L11" s="122">
        <v>4</v>
      </c>
      <c r="M11" s="81" t="str">
        <f t="shared" si="0"/>
        <v>Hanover Township</v>
      </c>
      <c r="N11" s="81" t="str">
        <f t="shared" si="1"/>
        <v>Morris</v>
      </c>
      <c r="O11" s="84">
        <f t="shared" si="2"/>
        <v>148840</v>
      </c>
      <c r="P11" s="84">
        <f t="shared" si="3"/>
        <v>148840</v>
      </c>
      <c r="Q11" s="84">
        <f t="shared" si="4"/>
        <v>0</v>
      </c>
      <c r="R11" s="138"/>
    </row>
    <row r="12" spans="1:18" ht="12.75">
      <c r="A12" s="95" t="s">
        <v>849</v>
      </c>
      <c r="B12" s="95" t="s">
        <v>14</v>
      </c>
      <c r="C12" s="54">
        <v>128243</v>
      </c>
      <c r="D12" s="54">
        <v>128243</v>
      </c>
      <c r="E12" s="54">
        <v>0</v>
      </c>
      <c r="F12" s="23">
        <v>5</v>
      </c>
      <c r="K12" s="141"/>
      <c r="L12" s="122">
        <v>5</v>
      </c>
      <c r="M12" s="81" t="str">
        <f t="shared" si="0"/>
        <v>Raritan Township</v>
      </c>
      <c r="N12" s="81" t="str">
        <f t="shared" si="1"/>
        <v>Hunterdon</v>
      </c>
      <c r="O12" s="84">
        <f t="shared" si="2"/>
        <v>128243</v>
      </c>
      <c r="P12" s="84">
        <f t="shared" si="3"/>
        <v>128243</v>
      </c>
      <c r="Q12" s="84">
        <f t="shared" si="4"/>
        <v>0</v>
      </c>
      <c r="R12" s="138"/>
    </row>
    <row r="13" spans="1:18" ht="12.75">
      <c r="A13" s="95" t="s">
        <v>1128</v>
      </c>
      <c r="B13" s="95" t="s">
        <v>17</v>
      </c>
      <c r="C13" s="54">
        <v>109582</v>
      </c>
      <c r="D13" s="54">
        <v>109582</v>
      </c>
      <c r="E13" s="54">
        <v>0</v>
      </c>
      <c r="F13" s="23">
        <v>6</v>
      </c>
      <c r="K13" s="141"/>
      <c r="L13" s="122">
        <v>6</v>
      </c>
      <c r="M13" s="81" t="str">
        <f t="shared" si="0"/>
        <v>West Long Branch Borough</v>
      </c>
      <c r="N13" s="81" t="str">
        <f t="shared" si="1"/>
        <v>Monmouth</v>
      </c>
      <c r="O13" s="84">
        <f t="shared" si="2"/>
        <v>109582</v>
      </c>
      <c r="P13" s="84">
        <f t="shared" si="3"/>
        <v>109582</v>
      </c>
      <c r="Q13" s="84">
        <f t="shared" si="4"/>
        <v>0</v>
      </c>
      <c r="R13" s="138"/>
    </row>
    <row r="14" spans="1:18" ht="12.75">
      <c r="A14" s="95" t="s">
        <v>620</v>
      </c>
      <c r="B14" s="95" t="s">
        <v>10</v>
      </c>
      <c r="C14" s="54">
        <v>106008</v>
      </c>
      <c r="D14" s="54">
        <v>0</v>
      </c>
      <c r="E14" s="54">
        <v>106008</v>
      </c>
      <c r="F14" s="23">
        <v>7</v>
      </c>
      <c r="K14" s="141"/>
      <c r="L14" s="122">
        <v>7</v>
      </c>
      <c r="M14" s="81" t="str">
        <f t="shared" si="0"/>
        <v>Vineland City</v>
      </c>
      <c r="N14" s="81" t="str">
        <f t="shared" si="1"/>
        <v>Cumberland</v>
      </c>
      <c r="O14" s="84">
        <f t="shared" si="2"/>
        <v>106008</v>
      </c>
      <c r="P14" s="84">
        <f t="shared" si="3"/>
        <v>0</v>
      </c>
      <c r="Q14" s="84">
        <f t="shared" si="4"/>
        <v>106008</v>
      </c>
      <c r="R14" s="138"/>
    </row>
    <row r="15" spans="1:18" ht="12.75">
      <c r="A15" s="95" t="s">
        <v>861</v>
      </c>
      <c r="B15" s="95" t="s">
        <v>24</v>
      </c>
      <c r="C15" s="54">
        <v>76445</v>
      </c>
      <c r="D15" s="54">
        <v>76445</v>
      </c>
      <c r="E15" s="54">
        <v>0</v>
      </c>
      <c r="F15" s="23">
        <v>8</v>
      </c>
      <c r="K15" s="141"/>
      <c r="L15" s="122">
        <v>8</v>
      </c>
      <c r="M15" s="81" t="str">
        <f t="shared" si="0"/>
        <v>Union Township</v>
      </c>
      <c r="N15" s="81" t="str">
        <f t="shared" si="1"/>
        <v>Union</v>
      </c>
      <c r="O15" s="84">
        <f t="shared" si="2"/>
        <v>76445</v>
      </c>
      <c r="P15" s="84">
        <f t="shared" si="3"/>
        <v>76445</v>
      </c>
      <c r="Q15" s="84">
        <f t="shared" si="4"/>
        <v>0</v>
      </c>
      <c r="R15" s="138"/>
    </row>
    <row r="16" spans="1:18" ht="12.75">
      <c r="A16" s="95" t="s">
        <v>154</v>
      </c>
      <c r="B16" s="95" t="s">
        <v>6</v>
      </c>
      <c r="C16" s="54">
        <v>64871</v>
      </c>
      <c r="D16" s="54">
        <v>64871</v>
      </c>
      <c r="E16" s="54">
        <v>0</v>
      </c>
      <c r="F16" s="23">
        <v>9</v>
      </c>
      <c r="K16" s="141"/>
      <c r="L16" s="122">
        <v>9</v>
      </c>
      <c r="M16" s="81" t="str">
        <f t="shared" si="0"/>
        <v>Garfield City</v>
      </c>
      <c r="N16" s="81" t="str">
        <f t="shared" si="1"/>
        <v>Bergen</v>
      </c>
      <c r="O16" s="84">
        <f t="shared" si="2"/>
        <v>64871</v>
      </c>
      <c r="P16" s="84">
        <f t="shared" si="3"/>
        <v>64871</v>
      </c>
      <c r="Q16" s="84">
        <f t="shared" si="4"/>
        <v>0</v>
      </c>
      <c r="R16" s="138"/>
    </row>
    <row r="17" spans="1:18" ht="12.75">
      <c r="A17" s="95" t="s">
        <v>1578</v>
      </c>
      <c r="B17" s="95" t="s">
        <v>24</v>
      </c>
      <c r="C17" s="54">
        <v>53673</v>
      </c>
      <c r="D17" s="54">
        <v>53673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Elizabeth City</v>
      </c>
      <c r="N17" s="81" t="str">
        <f t="shared" si="1"/>
        <v>Union</v>
      </c>
      <c r="O17" s="84">
        <f t="shared" si="2"/>
        <v>53673</v>
      </c>
      <c r="P17" s="84">
        <f t="shared" si="3"/>
        <v>53673</v>
      </c>
      <c r="Q17" s="84">
        <f t="shared" si="4"/>
        <v>0</v>
      </c>
      <c r="R17" s="138"/>
    </row>
    <row r="18" spans="1:18" ht="12.75">
      <c r="A18" s="95" t="s">
        <v>926</v>
      </c>
      <c r="B18" s="95" t="s">
        <v>16</v>
      </c>
      <c r="C18" s="54">
        <v>46595</v>
      </c>
      <c r="D18" s="54">
        <v>46595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Metuchen Borough</v>
      </c>
      <c r="N18" s="81" t="str">
        <f t="shared" si="1"/>
        <v>Middlesex</v>
      </c>
      <c r="O18" s="84">
        <f t="shared" si="2"/>
        <v>46595</v>
      </c>
      <c r="P18" s="84">
        <f t="shared" si="3"/>
        <v>46595</v>
      </c>
      <c r="Q18" s="84">
        <f t="shared" si="4"/>
        <v>0</v>
      </c>
      <c r="R18" s="138"/>
    </row>
    <row r="19" spans="1:18" ht="12.75">
      <c r="A19" s="95" t="s">
        <v>646</v>
      </c>
      <c r="B19" s="95" t="s">
        <v>11</v>
      </c>
      <c r="C19" s="54">
        <v>41274</v>
      </c>
      <c r="D19" s="54">
        <v>41274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Livingston Township</v>
      </c>
      <c r="N19" s="81" t="str">
        <f t="shared" si="1"/>
        <v>Essex</v>
      </c>
      <c r="O19" s="84">
        <f t="shared" si="2"/>
        <v>41274</v>
      </c>
      <c r="P19" s="84">
        <f t="shared" si="3"/>
        <v>41274</v>
      </c>
      <c r="Q19" s="84">
        <f t="shared" si="4"/>
        <v>0</v>
      </c>
      <c r="R19" s="138"/>
    </row>
    <row r="20" spans="1:18" ht="12.75">
      <c r="A20" s="95" t="s">
        <v>340</v>
      </c>
      <c r="B20" s="95" t="s">
        <v>7</v>
      </c>
      <c r="C20" s="54">
        <v>34816</v>
      </c>
      <c r="D20" s="54">
        <v>34816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Evesham Township</v>
      </c>
      <c r="N20" s="81" t="str">
        <f t="shared" si="1"/>
        <v>Burlington</v>
      </c>
      <c r="O20" s="84">
        <f t="shared" si="2"/>
        <v>34816</v>
      </c>
      <c r="P20" s="84">
        <f t="shared" si="3"/>
        <v>34816</v>
      </c>
      <c r="Q20" s="84">
        <f t="shared" si="4"/>
        <v>0</v>
      </c>
      <c r="R20" s="138"/>
    </row>
    <row r="21" spans="1:18" ht="12.75">
      <c r="A21" s="95" t="s">
        <v>313</v>
      </c>
      <c r="B21" s="95" t="s">
        <v>7</v>
      </c>
      <c r="C21" s="54">
        <v>34588</v>
      </c>
      <c r="D21" s="54">
        <v>34588</v>
      </c>
      <c r="E21" s="54">
        <v>0</v>
      </c>
      <c r="F21" s="23">
        <v>14</v>
      </c>
      <c r="K21" s="141"/>
      <c r="L21" s="122">
        <v>14</v>
      </c>
      <c r="M21" s="81" t="str">
        <f t="shared" si="0"/>
        <v>Bordentown Township</v>
      </c>
      <c r="N21" s="81" t="str">
        <f t="shared" si="1"/>
        <v>Burlington</v>
      </c>
      <c r="O21" s="84">
        <f t="shared" si="2"/>
        <v>34588</v>
      </c>
      <c r="P21" s="84">
        <f t="shared" si="3"/>
        <v>34588</v>
      </c>
      <c r="Q21" s="84">
        <f t="shared" si="4"/>
        <v>0</v>
      </c>
      <c r="R21" s="138"/>
    </row>
    <row r="22" spans="1:18" ht="12.75">
      <c r="A22" s="95" t="s">
        <v>446</v>
      </c>
      <c r="B22" s="95" t="s">
        <v>8</v>
      </c>
      <c r="C22" s="54">
        <v>33829</v>
      </c>
      <c r="D22" s="54">
        <v>17025</v>
      </c>
      <c r="E22" s="54">
        <v>16804</v>
      </c>
      <c r="F22" s="23">
        <v>15</v>
      </c>
      <c r="K22" s="141"/>
      <c r="L22" s="122">
        <v>15</v>
      </c>
      <c r="M22" s="81" t="str">
        <f t="shared" si="0"/>
        <v>Cherry Hill Township</v>
      </c>
      <c r="N22" s="81" t="str">
        <f t="shared" si="1"/>
        <v>Camden</v>
      </c>
      <c r="O22" s="84">
        <f t="shared" si="2"/>
        <v>33829</v>
      </c>
      <c r="P22" s="84">
        <f t="shared" si="3"/>
        <v>17025</v>
      </c>
      <c r="Q22" s="84">
        <f t="shared" si="4"/>
        <v>16804</v>
      </c>
      <c r="R22" s="138"/>
    </row>
    <row r="23" spans="1:18" ht="12.75">
      <c r="A23" s="95" t="s">
        <v>961</v>
      </c>
      <c r="B23" s="95" t="s">
        <v>16</v>
      </c>
      <c r="C23" s="54">
        <v>31971</v>
      </c>
      <c r="D23" s="54">
        <v>0</v>
      </c>
      <c r="E23" s="54">
        <v>31971</v>
      </c>
      <c r="F23" s="23">
        <v>16</v>
      </c>
      <c r="K23" s="141"/>
      <c r="L23" s="122">
        <v>16</v>
      </c>
      <c r="M23" s="81" t="str">
        <f t="shared" si="0"/>
        <v>South Plainfield Borough</v>
      </c>
      <c r="N23" s="81" t="str">
        <f t="shared" si="1"/>
        <v>Middlesex</v>
      </c>
      <c r="O23" s="84">
        <f t="shared" si="2"/>
        <v>31971</v>
      </c>
      <c r="P23" s="84">
        <f t="shared" si="3"/>
        <v>0</v>
      </c>
      <c r="Q23" s="84">
        <f t="shared" si="4"/>
        <v>31971</v>
      </c>
      <c r="R23" s="138"/>
    </row>
    <row r="24" spans="1:18" ht="12.75">
      <c r="A24" s="95" t="s">
        <v>557</v>
      </c>
      <c r="B24" s="95" t="s">
        <v>9</v>
      </c>
      <c r="C24" s="54">
        <v>25800</v>
      </c>
      <c r="D24" s="54">
        <v>25800</v>
      </c>
      <c r="E24" s="54">
        <v>0</v>
      </c>
      <c r="F24" s="23">
        <v>17</v>
      </c>
      <c r="K24" s="141"/>
      <c r="L24" s="122">
        <v>17</v>
      </c>
      <c r="M24" s="81" t="str">
        <f t="shared" si="0"/>
        <v>Sea Isle City</v>
      </c>
      <c r="N24" s="81" t="str">
        <f t="shared" si="1"/>
        <v>Cape May</v>
      </c>
      <c r="O24" s="84">
        <f t="shared" si="2"/>
        <v>25800</v>
      </c>
      <c r="P24" s="84">
        <f t="shared" si="3"/>
        <v>25800</v>
      </c>
      <c r="Q24" s="84">
        <f t="shared" si="4"/>
        <v>0</v>
      </c>
      <c r="R24" s="138"/>
    </row>
    <row r="25" spans="1:18" ht="12.75">
      <c r="A25" s="95" t="s">
        <v>911</v>
      </c>
      <c r="B25" s="95" t="s">
        <v>16</v>
      </c>
      <c r="C25" s="54">
        <v>23590</v>
      </c>
      <c r="D25" s="54">
        <v>23590</v>
      </c>
      <c r="E25" s="54">
        <v>0</v>
      </c>
      <c r="F25" s="23">
        <v>18</v>
      </c>
      <c r="K25" s="141"/>
      <c r="L25" s="122">
        <v>18</v>
      </c>
      <c r="M25" s="81" t="str">
        <f>A25</f>
        <v>Edison Township</v>
      </c>
      <c r="N25" s="81" t="str">
        <f>B25</f>
        <v>Middlesex</v>
      </c>
      <c r="O25" s="84">
        <f>C25</f>
        <v>23590</v>
      </c>
      <c r="P25" s="84">
        <f>D25</f>
        <v>23590</v>
      </c>
      <c r="Q25" s="84">
        <f>E25</f>
        <v>0</v>
      </c>
      <c r="R25" s="138"/>
    </row>
    <row r="26" spans="1:18" ht="12.75">
      <c r="A26" s="95" t="s">
        <v>1624</v>
      </c>
      <c r="B26" s="95" t="s">
        <v>24</v>
      </c>
      <c r="C26" s="54">
        <v>22961</v>
      </c>
      <c r="D26" s="54">
        <v>2940</v>
      </c>
      <c r="E26" s="54">
        <v>20021</v>
      </c>
      <c r="F26" s="23">
        <v>19</v>
      </c>
      <c r="K26" s="141"/>
      <c r="L26" s="122">
        <v>19</v>
      </c>
      <c r="M26" s="81" t="str">
        <f>A26</f>
        <v>Westfield Town</v>
      </c>
      <c r="N26" s="81" t="str">
        <f>B26</f>
        <v>Union</v>
      </c>
      <c r="O26" s="84">
        <f>C26</f>
        <v>22961</v>
      </c>
      <c r="P26" s="84">
        <f>D26</f>
        <v>2940</v>
      </c>
      <c r="Q26" s="84">
        <f>E26</f>
        <v>20021</v>
      </c>
      <c r="R26" s="138"/>
    </row>
    <row r="27" spans="1:18" ht="12.75">
      <c r="A27" s="95" t="s">
        <v>355</v>
      </c>
      <c r="B27" s="95" t="s">
        <v>7</v>
      </c>
      <c r="C27" s="54">
        <v>22556</v>
      </c>
      <c r="D27" s="54">
        <v>22556</v>
      </c>
      <c r="E27" s="54">
        <v>0</v>
      </c>
      <c r="F27" s="23">
        <v>20</v>
      </c>
      <c r="K27" s="141"/>
      <c r="L27" s="122">
        <v>20</v>
      </c>
      <c r="M27" s="81" t="str">
        <f>A27</f>
        <v>Mansfield Township</v>
      </c>
      <c r="N27" s="81" t="str">
        <f>B27</f>
        <v>Burlington</v>
      </c>
      <c r="O27" s="84">
        <f>C27</f>
        <v>22556</v>
      </c>
      <c r="P27" s="84">
        <f>D27</f>
        <v>22556</v>
      </c>
      <c r="Q27" s="84">
        <f>E27</f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1688170</v>
      </c>
      <c r="D29" s="10">
        <f>SUM(D8:D27)</f>
        <v>1513366</v>
      </c>
      <c r="E29" s="10">
        <f>SUM(E8:E27)</f>
        <v>174804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1688170</v>
      </c>
      <c r="P29" s="84">
        <f t="shared" si="5"/>
        <v>1513366</v>
      </c>
      <c r="Q29" s="84">
        <f t="shared" si="5"/>
        <v>174804</v>
      </c>
      <c r="R29" s="138"/>
    </row>
    <row r="30" spans="1:18" ht="12.75">
      <c r="A30" s="22" t="s">
        <v>1697</v>
      </c>
      <c r="C30" s="24">
        <f>retail_ytd!F29</f>
        <v>2098786</v>
      </c>
      <c r="D30" s="24">
        <f>retail_ytd!G29</f>
        <v>1876787</v>
      </c>
      <c r="E30" s="24">
        <f>retail_ytd!H29</f>
        <v>221999</v>
      </c>
      <c r="K30" s="137"/>
      <c r="L30" s="121"/>
      <c r="M30" s="81" t="str">
        <f>A30</f>
        <v>New Jersey</v>
      </c>
      <c r="N30" s="81"/>
      <c r="O30" s="84">
        <f t="shared" si="5"/>
        <v>2098786</v>
      </c>
      <c r="P30" s="84">
        <f t="shared" si="5"/>
        <v>1876787</v>
      </c>
      <c r="Q30" s="84">
        <f t="shared" si="5"/>
        <v>221999</v>
      </c>
      <c r="R30" s="143"/>
    </row>
    <row r="31" spans="1:18" ht="12.75">
      <c r="A31" s="22" t="s">
        <v>1700</v>
      </c>
      <c r="C31" s="25">
        <f>C29/C30</f>
        <v>0.8043554702575679</v>
      </c>
      <c r="D31" s="25">
        <f>D29/D30</f>
        <v>0.8063600184783889</v>
      </c>
      <c r="E31" s="25">
        <f>E29/E30</f>
        <v>0.7874089522925779</v>
      </c>
      <c r="K31" s="137"/>
      <c r="L31" s="121"/>
      <c r="M31" s="81" t="str">
        <f>A31</f>
        <v>Top as % of New Jersey</v>
      </c>
      <c r="N31" s="81"/>
      <c r="O31" s="86">
        <f t="shared" si="5"/>
        <v>0.8043554702575679</v>
      </c>
      <c r="P31" s="86">
        <f t="shared" si="5"/>
        <v>0.8063600184783889</v>
      </c>
      <c r="Q31" s="86">
        <f t="shared" si="5"/>
        <v>0.7874089522925779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66"/>
      <c r="N34" s="66"/>
      <c r="O34" s="66"/>
      <c r="P34" s="66"/>
      <c r="Q34" s="66"/>
      <c r="R34" s="147"/>
    </row>
    <row r="35" spans="1:18" ht="12.75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1744</v>
      </c>
    </row>
    <row r="2" spans="1:18" ht="18.75" thickTop="1">
      <c r="A2" s="1" t="str">
        <f>retail!A1</f>
        <v>Square feet of retail space authorized by building permits, September 2016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September 2016</v>
      </c>
      <c r="M2" s="170"/>
      <c r="N2" s="170"/>
      <c r="O2" s="170"/>
      <c r="P2" s="170"/>
      <c r="Q2" s="170"/>
      <c r="R2" s="171"/>
    </row>
    <row r="3" spans="1:18" ht="18">
      <c r="A3" s="53" t="s">
        <v>1751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11/7/16</v>
      </c>
      <c r="B4" s="2"/>
      <c r="C4" s="2"/>
      <c r="D4" s="2"/>
      <c r="E4" s="2"/>
      <c r="F4" s="6"/>
      <c r="K4" s="180"/>
      <c r="L4" s="181" t="str">
        <f>A4</f>
        <v>Source:  New Jersey Department of Community Affairs, 11/7/16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700</v>
      </c>
      <c r="B8" s="95" t="s">
        <v>12</v>
      </c>
      <c r="C8" s="54">
        <v>70167</v>
      </c>
      <c r="D8" s="54">
        <v>70167</v>
      </c>
      <c r="E8" s="54">
        <v>0</v>
      </c>
      <c r="F8" s="23">
        <v>1</v>
      </c>
      <c r="K8" s="137"/>
      <c r="L8" s="183">
        <v>1</v>
      </c>
      <c r="M8" s="89" t="str">
        <f>A8</f>
        <v>Glassboro Borough</v>
      </c>
      <c r="N8" s="89" t="str">
        <f>B8</f>
        <v>Gloucester</v>
      </c>
      <c r="O8" s="90">
        <f>C8</f>
        <v>70167</v>
      </c>
      <c r="P8" s="90">
        <f>D8</f>
        <v>70167</v>
      </c>
      <c r="Q8" s="90">
        <f>E8</f>
        <v>0</v>
      </c>
      <c r="R8" s="138"/>
    </row>
    <row r="9" spans="1:18" ht="12.75">
      <c r="A9" s="95" t="s">
        <v>861</v>
      </c>
      <c r="B9" s="95" t="s">
        <v>24</v>
      </c>
      <c r="C9" s="54">
        <v>55475</v>
      </c>
      <c r="D9" s="54">
        <v>55475</v>
      </c>
      <c r="E9" s="54">
        <v>0</v>
      </c>
      <c r="F9" s="23">
        <v>2</v>
      </c>
      <c r="K9" s="137"/>
      <c r="L9" s="176">
        <v>2</v>
      </c>
      <c r="M9" s="81" t="str">
        <f aca="true" t="shared" si="0" ref="M9:M15">A9</f>
        <v>Union Township</v>
      </c>
      <c r="N9" s="81" t="str">
        <f aca="true" t="shared" si="1" ref="N9:N15">B9</f>
        <v>Union</v>
      </c>
      <c r="O9" s="84">
        <f aca="true" t="shared" si="2" ref="O9:O15">C9</f>
        <v>55475</v>
      </c>
      <c r="P9" s="84">
        <f aca="true" t="shared" si="3" ref="P9:P15">D9</f>
        <v>55475</v>
      </c>
      <c r="Q9" s="84">
        <f aca="true" t="shared" si="4" ref="Q9:Q15">E9</f>
        <v>0</v>
      </c>
      <c r="R9" s="138"/>
    </row>
    <row r="10" spans="1:18" ht="12.75">
      <c r="A10" s="95" t="s">
        <v>313</v>
      </c>
      <c r="B10" s="95" t="s">
        <v>7</v>
      </c>
      <c r="C10" s="54">
        <v>23746</v>
      </c>
      <c r="D10" s="54">
        <v>23746</v>
      </c>
      <c r="E10" s="54">
        <v>0</v>
      </c>
      <c r="F10" s="23">
        <v>3</v>
      </c>
      <c r="K10" s="137"/>
      <c r="L10" s="176">
        <v>3</v>
      </c>
      <c r="M10" s="81" t="str">
        <f t="shared" si="0"/>
        <v>Bordentown Township</v>
      </c>
      <c r="N10" s="81" t="str">
        <f t="shared" si="1"/>
        <v>Burlington</v>
      </c>
      <c r="O10" s="84">
        <f t="shared" si="2"/>
        <v>23746</v>
      </c>
      <c r="P10" s="84">
        <f t="shared" si="3"/>
        <v>23746</v>
      </c>
      <c r="Q10" s="84">
        <f t="shared" si="4"/>
        <v>0</v>
      </c>
      <c r="R10" s="138"/>
    </row>
    <row r="11" spans="1:18" ht="12.75">
      <c r="A11" s="95" t="s">
        <v>1706</v>
      </c>
      <c r="B11" s="95" t="s">
        <v>5</v>
      </c>
      <c r="C11" s="54">
        <v>18900</v>
      </c>
      <c r="D11" s="54">
        <v>18900</v>
      </c>
      <c r="E11" s="54">
        <v>0</v>
      </c>
      <c r="F11" s="23">
        <v>4</v>
      </c>
      <c r="K11" s="137"/>
      <c r="L11" s="176">
        <v>4</v>
      </c>
      <c r="M11" s="81" t="str">
        <f t="shared" si="0"/>
        <v>Hammonton Town</v>
      </c>
      <c r="N11" s="81" t="str">
        <f t="shared" si="1"/>
        <v>Atlantic</v>
      </c>
      <c r="O11" s="84">
        <f t="shared" si="2"/>
        <v>18900</v>
      </c>
      <c r="P11" s="84">
        <f t="shared" si="3"/>
        <v>18900</v>
      </c>
      <c r="Q11" s="84">
        <f t="shared" si="4"/>
        <v>0</v>
      </c>
      <c r="R11" s="138"/>
    </row>
    <row r="12" spans="1:18" ht="12.75">
      <c r="A12" s="95" t="s">
        <v>1262</v>
      </c>
      <c r="B12" s="95" t="s">
        <v>19</v>
      </c>
      <c r="C12" s="54">
        <v>8772</v>
      </c>
      <c r="D12" s="54">
        <v>8772</v>
      </c>
      <c r="E12" s="54">
        <v>0</v>
      </c>
      <c r="F12" s="23">
        <v>5</v>
      </c>
      <c r="K12" s="137"/>
      <c r="L12" s="176">
        <v>5</v>
      </c>
      <c r="M12" s="81" t="str">
        <f t="shared" si="0"/>
        <v>Brick Township</v>
      </c>
      <c r="N12" s="81" t="str">
        <f t="shared" si="1"/>
        <v>Ocean</v>
      </c>
      <c r="O12" s="84">
        <f t="shared" si="2"/>
        <v>8772</v>
      </c>
      <c r="P12" s="84">
        <f t="shared" si="3"/>
        <v>8772</v>
      </c>
      <c r="Q12" s="84">
        <f t="shared" si="4"/>
        <v>0</v>
      </c>
      <c r="R12" s="138"/>
    </row>
    <row r="13" spans="1:18" ht="12.75">
      <c r="A13" s="95" t="s">
        <v>112</v>
      </c>
      <c r="B13" s="95" t="s">
        <v>6</v>
      </c>
      <c r="C13" s="54">
        <v>5212</v>
      </c>
      <c r="D13" s="54">
        <v>5212</v>
      </c>
      <c r="E13" s="54">
        <v>0</v>
      </c>
      <c r="F13" s="23">
        <v>6</v>
      </c>
      <c r="K13" s="137"/>
      <c r="L13" s="176">
        <v>6</v>
      </c>
      <c r="M13" s="81" t="str">
        <f t="shared" si="0"/>
        <v>Closter Borough</v>
      </c>
      <c r="N13" s="81" t="str">
        <f t="shared" si="1"/>
        <v>Bergen</v>
      </c>
      <c r="O13" s="84">
        <f t="shared" si="2"/>
        <v>5212</v>
      </c>
      <c r="P13" s="84">
        <f t="shared" si="3"/>
        <v>5212</v>
      </c>
      <c r="Q13" s="84">
        <f t="shared" si="4"/>
        <v>0</v>
      </c>
      <c r="R13" s="138"/>
    </row>
    <row r="14" spans="1:18" ht="12.75">
      <c r="A14" s="95" t="s">
        <v>1605</v>
      </c>
      <c r="B14" s="95" t="s">
        <v>24</v>
      </c>
      <c r="C14" s="54">
        <v>3007</v>
      </c>
      <c r="D14" s="54">
        <v>3007</v>
      </c>
      <c r="E14" s="54">
        <v>0</v>
      </c>
      <c r="F14" s="23">
        <v>7</v>
      </c>
      <c r="K14" s="137"/>
      <c r="L14" s="176">
        <v>7</v>
      </c>
      <c r="M14" s="81" t="str">
        <f t="shared" si="0"/>
        <v>Rahway City</v>
      </c>
      <c r="N14" s="81" t="str">
        <f t="shared" si="1"/>
        <v>Union</v>
      </c>
      <c r="O14" s="84">
        <f t="shared" si="2"/>
        <v>3007</v>
      </c>
      <c r="P14" s="84">
        <f t="shared" si="3"/>
        <v>3007</v>
      </c>
      <c r="Q14" s="84">
        <f t="shared" si="4"/>
        <v>0</v>
      </c>
      <c r="R14" s="138"/>
    </row>
    <row r="15" spans="1:18" ht="12.75">
      <c r="A15" s="95" t="s">
        <v>1314</v>
      </c>
      <c r="B15" s="95" t="s">
        <v>19</v>
      </c>
      <c r="C15" s="54">
        <v>2666</v>
      </c>
      <c r="D15" s="54">
        <v>2666</v>
      </c>
      <c r="E15" s="54">
        <v>0</v>
      </c>
      <c r="F15" s="23">
        <v>8</v>
      </c>
      <c r="K15" s="137"/>
      <c r="L15" s="176">
        <v>8</v>
      </c>
      <c r="M15" s="81" t="str">
        <f t="shared" si="0"/>
        <v>Point Pleasant Borough</v>
      </c>
      <c r="N15" s="81" t="str">
        <f t="shared" si="1"/>
        <v>Ocean</v>
      </c>
      <c r="O15" s="84">
        <f t="shared" si="2"/>
        <v>2666</v>
      </c>
      <c r="P15" s="84">
        <f t="shared" si="3"/>
        <v>2666</v>
      </c>
      <c r="Q15" s="84">
        <f t="shared" si="4"/>
        <v>0</v>
      </c>
      <c r="R15" s="138"/>
    </row>
    <row r="16" spans="1:18" ht="12.75">
      <c r="A16" s="95" t="s">
        <v>596</v>
      </c>
      <c r="B16" s="95" t="s">
        <v>25</v>
      </c>
      <c r="C16" s="54">
        <v>701</v>
      </c>
      <c r="D16" s="54">
        <v>0</v>
      </c>
      <c r="E16" s="54">
        <v>701</v>
      </c>
      <c r="F16" s="23">
        <v>9</v>
      </c>
      <c r="K16" s="137"/>
      <c r="L16" s="176">
        <v>9</v>
      </c>
      <c r="M16" s="81" t="str">
        <f>A16</f>
        <v>Greenwich Township</v>
      </c>
      <c r="N16" s="81" t="str">
        <f>B16</f>
        <v>Warren</v>
      </c>
      <c r="O16" s="84">
        <f>C16</f>
        <v>701</v>
      </c>
      <c r="P16" s="84">
        <f>D16</f>
        <v>0</v>
      </c>
      <c r="Q16" s="84">
        <f>E16</f>
        <v>701</v>
      </c>
      <c r="R16" s="138"/>
    </row>
    <row r="17" spans="1:18" ht="12.75">
      <c r="A17" s="95" t="s">
        <v>316</v>
      </c>
      <c r="B17" s="95" t="s">
        <v>7</v>
      </c>
      <c r="C17" s="54">
        <v>440</v>
      </c>
      <c r="D17" s="54">
        <v>0</v>
      </c>
      <c r="E17" s="54">
        <v>440</v>
      </c>
      <c r="F17" s="23">
        <v>10</v>
      </c>
      <c r="K17" s="137"/>
      <c r="L17" s="176">
        <v>10</v>
      </c>
      <c r="M17" s="81" t="str">
        <f>A17</f>
        <v>Burlington City</v>
      </c>
      <c r="N17" s="81" t="str">
        <f>B17</f>
        <v>Burlington</v>
      </c>
      <c r="O17" s="84">
        <f>C17</f>
        <v>440</v>
      </c>
      <c r="P17" s="84">
        <f>D17</f>
        <v>0</v>
      </c>
      <c r="Q17" s="84">
        <f>E17</f>
        <v>440</v>
      </c>
      <c r="R17" s="138"/>
    </row>
    <row r="18" spans="1:18" ht="12.75">
      <c r="A18" s="95" t="s">
        <v>578</v>
      </c>
      <c r="B18" s="95" t="s">
        <v>9</v>
      </c>
      <c r="C18" s="54">
        <v>2</v>
      </c>
      <c r="D18" s="54">
        <v>2</v>
      </c>
      <c r="E18" s="54">
        <v>0</v>
      </c>
      <c r="F18" s="23">
        <v>11</v>
      </c>
      <c r="K18" s="137"/>
      <c r="L18" s="176">
        <v>11</v>
      </c>
      <c r="M18" s="81" t="str">
        <f>A18</f>
        <v>Woodbine Borough</v>
      </c>
      <c r="N18" s="81" t="str">
        <f>B18</f>
        <v>Cape May</v>
      </c>
      <c r="O18" s="84">
        <f>C18</f>
        <v>2</v>
      </c>
      <c r="P18" s="84">
        <f>D18</f>
        <v>2</v>
      </c>
      <c r="Q18" s="84">
        <f>E18</f>
        <v>0</v>
      </c>
      <c r="R18" s="138"/>
    </row>
    <row r="19" spans="1:18" ht="12.75">
      <c r="A19" s="95" t="s">
        <v>878</v>
      </c>
      <c r="B19" s="95" t="s">
        <v>15</v>
      </c>
      <c r="C19" s="54">
        <v>1</v>
      </c>
      <c r="D19" s="54">
        <v>0</v>
      </c>
      <c r="E19" s="54">
        <v>1</v>
      </c>
      <c r="F19" s="23">
        <v>12</v>
      </c>
      <c r="K19" s="137"/>
      <c r="L19" s="176">
        <v>12</v>
      </c>
      <c r="M19" s="81" t="str">
        <f>A19</f>
        <v>Hopewell Borough</v>
      </c>
      <c r="N19" s="81" t="str">
        <f>B19</f>
        <v>Mercer</v>
      </c>
      <c r="O19" s="84">
        <f>C19</f>
        <v>1</v>
      </c>
      <c r="P19" s="84">
        <f>D19</f>
        <v>0</v>
      </c>
      <c r="Q19" s="84">
        <f>E19</f>
        <v>1</v>
      </c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189089</v>
      </c>
      <c r="D29" s="10">
        <f>SUM(D8:D27)</f>
        <v>187947</v>
      </c>
      <c r="E29" s="10">
        <f>SUM(E8:E27)</f>
        <v>1142</v>
      </c>
      <c r="K29" s="137"/>
      <c r="L29" s="57"/>
      <c r="M29" s="85" t="str">
        <f>A29</f>
        <v>Top municipalities</v>
      </c>
      <c r="N29" s="81"/>
      <c r="O29" s="84">
        <f aca="true" t="shared" si="5" ref="O29:Q31">C29</f>
        <v>189089</v>
      </c>
      <c r="P29" s="84">
        <f t="shared" si="5"/>
        <v>187947</v>
      </c>
      <c r="Q29" s="84">
        <f t="shared" si="5"/>
        <v>1142</v>
      </c>
      <c r="R29" s="138"/>
    </row>
    <row r="30" spans="1:18" ht="12.75">
      <c r="A30" s="22" t="s">
        <v>1697</v>
      </c>
      <c r="C30" s="24">
        <f>retail!F29</f>
        <v>189089</v>
      </c>
      <c r="D30" s="24">
        <f>retail!G29</f>
        <v>187947</v>
      </c>
      <c r="E30" s="24">
        <f>retail!H29</f>
        <v>1142</v>
      </c>
      <c r="K30" s="137"/>
      <c r="L30" s="57"/>
      <c r="M30" s="81" t="str">
        <f>A30</f>
        <v>New Jersey</v>
      </c>
      <c r="N30" s="81"/>
      <c r="O30" s="84">
        <f t="shared" si="5"/>
        <v>189089</v>
      </c>
      <c r="P30" s="84">
        <f t="shared" si="5"/>
        <v>187947</v>
      </c>
      <c r="Q30" s="84">
        <f t="shared" si="5"/>
        <v>1142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1854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11/7/16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207364</v>
      </c>
      <c r="G7" s="80">
        <f>SUM(G31:G53)</f>
        <v>207363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125966</v>
      </c>
      <c r="G8" s="84">
        <f>SUM(G54:G123)</f>
        <v>109970</v>
      </c>
      <c r="H8" s="84">
        <f>SUM(H54:H123)</f>
        <v>15996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92402</v>
      </c>
      <c r="G9" s="84">
        <f>SUM(G124:G163)</f>
        <v>91960</v>
      </c>
      <c r="H9" s="84">
        <f>SUM(H124:H163)</f>
        <v>442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68432</v>
      </c>
      <c r="G10" s="84">
        <f>SUM(G164:G200)</f>
        <v>51628</v>
      </c>
      <c r="H10" s="84">
        <f>SUM(H164:H200)</f>
        <v>16804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34263</v>
      </c>
      <c r="G11" s="84">
        <f>SUM(G201:G216)</f>
        <v>34263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106008</v>
      </c>
      <c r="G12" s="84">
        <f>SUM(G217:G230)</f>
        <v>0</v>
      </c>
      <c r="H12" s="84">
        <f>SUM(H217:H230)</f>
        <v>106008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62472</v>
      </c>
      <c r="G13" s="84">
        <f>SUM(G231:G252)</f>
        <v>62472</v>
      </c>
      <c r="H13" s="84">
        <f>SUM(H231:H252)</f>
        <v>0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341088</v>
      </c>
      <c r="G14" s="84">
        <f>SUM(G253:G276)</f>
        <v>341088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21384</v>
      </c>
      <c r="G15" s="84">
        <f>SUM(G277:G288)</f>
        <v>19600</v>
      </c>
      <c r="H15" s="84">
        <f>SUM(H277:H288)</f>
        <v>1784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128244</v>
      </c>
      <c r="G16" s="84">
        <f>SUM(G289:G314)</f>
        <v>128244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6421</v>
      </c>
      <c r="G17" s="84">
        <f>SUM(G315:G327)</f>
        <v>6100</v>
      </c>
      <c r="H17" s="84">
        <f>SUM(H315:H327)</f>
        <v>321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107994</v>
      </c>
      <c r="G18" s="84">
        <f>SUM(G328:G352)</f>
        <v>75681</v>
      </c>
      <c r="H18" s="84">
        <f>SUM(H328:H352)</f>
        <v>32313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145782</v>
      </c>
      <c r="G19" s="84">
        <f>SUM(G353:G405)</f>
        <v>135949</v>
      </c>
      <c r="H19" s="84">
        <f>SUM(H353:H405)</f>
        <v>9833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182754</v>
      </c>
      <c r="G20" s="84">
        <f>SUM(G406:G444)</f>
        <v>182754</v>
      </c>
      <c r="H20" s="84">
        <f>SUM(H406:H444)</f>
        <v>0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218023</v>
      </c>
      <c r="G21" s="84">
        <f>SUM(G445:G477)</f>
        <v>218023</v>
      </c>
      <c r="H21" s="84">
        <f>SUM(H445:H477)</f>
        <v>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13455</v>
      </c>
      <c r="G22" s="84">
        <f>SUM(G478:G493)</f>
        <v>13455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8320</v>
      </c>
      <c r="G23" s="84">
        <f>SUM(G494:G508)</f>
        <v>8320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17780</v>
      </c>
      <c r="G24" s="84">
        <f>SUM(G509:G529)</f>
        <v>17780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9446</v>
      </c>
      <c r="G25" s="84">
        <f>SUM(G530:G553)</f>
        <v>9446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191410</v>
      </c>
      <c r="G26" s="84">
        <f>SUM(G554:G574)</f>
        <v>153687</v>
      </c>
      <c r="H26" s="84">
        <f>SUM(H554:H574)</f>
        <v>37723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9778</v>
      </c>
      <c r="G27" s="84">
        <f>SUM(G575:G597)</f>
        <v>9004</v>
      </c>
      <c r="H27" s="84">
        <f>SUM(H575:H597)</f>
        <v>774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2098786</v>
      </c>
      <c r="G29" s="84">
        <f>SUM(G7:G28)</f>
        <v>1876787</v>
      </c>
      <c r="H29" s="84">
        <f>SUM(H7:H28)</f>
        <v>221999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1833</v>
      </c>
      <c r="K31" s="118"/>
      <c r="L31" s="42"/>
      <c r="M31" s="43"/>
      <c r="N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1833</v>
      </c>
      <c r="K32" s="118"/>
      <c r="L32" s="42"/>
      <c r="M32" s="43"/>
      <c r="N32" s="43"/>
    </row>
    <row r="33" spans="1:15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1833</v>
      </c>
      <c r="K33" s="118"/>
      <c r="L33" s="42"/>
      <c r="M33" s="43"/>
      <c r="O33" s="43"/>
    </row>
    <row r="34" spans="1:14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1847</v>
      </c>
      <c r="K34" s="118"/>
      <c r="L34" s="42"/>
      <c r="M34" s="43"/>
      <c r="N34" s="43"/>
    </row>
    <row r="35" spans="1:15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1847</v>
      </c>
      <c r="K35" s="118"/>
      <c r="L35" s="42"/>
      <c r="M35" s="43"/>
      <c r="O35" s="43"/>
    </row>
    <row r="36" spans="1:15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5" t="s">
        <v>1847</v>
      </c>
      <c r="K36" s="118"/>
      <c r="L36" s="42"/>
      <c r="M36" s="43"/>
      <c r="N36" s="43"/>
      <c r="O36" s="43"/>
    </row>
    <row r="37" spans="1:14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1833</v>
      </c>
      <c r="K37" s="118"/>
      <c r="L37" s="42"/>
      <c r="M37" s="43"/>
      <c r="N37" s="43"/>
    </row>
    <row r="38" spans="1:14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188463</v>
      </c>
      <c r="G38" s="54">
        <v>188463</v>
      </c>
      <c r="H38" s="54">
        <v>0</v>
      </c>
      <c r="I38" s="106"/>
      <c r="J38" s="185" t="s">
        <v>1847</v>
      </c>
      <c r="K38" s="118"/>
      <c r="L38" s="42"/>
      <c r="M38" s="43"/>
      <c r="N38" s="43"/>
    </row>
    <row r="39" spans="1:15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1833</v>
      </c>
      <c r="K39" s="118"/>
      <c r="L39" s="42"/>
      <c r="M39" s="43"/>
      <c r="O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1833</v>
      </c>
      <c r="K40" s="118"/>
      <c r="L40" s="42"/>
      <c r="M40" s="43"/>
      <c r="N40" s="43"/>
    </row>
    <row r="41" spans="1:15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1833</v>
      </c>
      <c r="K41" s="118"/>
      <c r="L41" s="42"/>
      <c r="M41" s="43"/>
      <c r="O41" s="43"/>
    </row>
    <row r="42" spans="1:14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1847</v>
      </c>
      <c r="K42" s="118"/>
      <c r="L42" s="42"/>
      <c r="M42" s="43"/>
      <c r="N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18900</v>
      </c>
      <c r="G43" s="54">
        <v>18900</v>
      </c>
      <c r="H43" s="54">
        <v>0</v>
      </c>
      <c r="I43" s="106"/>
      <c r="J43" s="185" t="s">
        <v>1833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1847</v>
      </c>
      <c r="K44" s="118"/>
      <c r="L44" s="42"/>
      <c r="M44" s="43"/>
      <c r="N44" s="43"/>
    </row>
    <row r="45" spans="1:15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1833</v>
      </c>
      <c r="K45" s="118"/>
      <c r="L45" s="42"/>
      <c r="M45" s="43"/>
      <c r="O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1833</v>
      </c>
      <c r="K46" s="118"/>
      <c r="L46" s="42"/>
      <c r="M46" s="43"/>
      <c r="N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1833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1833</v>
      </c>
      <c r="K48" s="118"/>
      <c r="L48" s="42"/>
      <c r="M48" s="43"/>
      <c r="N48" s="43"/>
    </row>
    <row r="49" spans="1:15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1833</v>
      </c>
      <c r="K49" s="118"/>
      <c r="L49" s="42"/>
      <c r="M49" s="43"/>
      <c r="O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1833</v>
      </c>
      <c r="K50" s="118"/>
      <c r="L50" s="42"/>
      <c r="M50" s="43"/>
      <c r="N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1833</v>
      </c>
      <c r="K51" s="118"/>
      <c r="L51" s="42"/>
      <c r="M51" s="43"/>
      <c r="N51" s="43"/>
    </row>
    <row r="52" spans="1:15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1833</v>
      </c>
      <c r="K52" s="118"/>
      <c r="L52" s="42"/>
      <c r="M52" s="43"/>
      <c r="N52" s="43"/>
      <c r="O52" s="43"/>
    </row>
    <row r="53" spans="1:14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1</v>
      </c>
      <c r="G53" s="54">
        <v>0</v>
      </c>
      <c r="H53" s="54">
        <v>1</v>
      </c>
      <c r="I53" s="106"/>
      <c r="J53" s="185" t="s">
        <v>1847</v>
      </c>
      <c r="K53" s="118"/>
      <c r="L53" s="42"/>
      <c r="M53" s="43"/>
      <c r="N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1833</v>
      </c>
      <c r="K54" s="118"/>
      <c r="L54" s="42"/>
      <c r="M54" s="43"/>
      <c r="N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1833</v>
      </c>
      <c r="K55" s="118"/>
      <c r="L55" s="42"/>
      <c r="M55" s="43"/>
      <c r="N55" s="43"/>
    </row>
    <row r="56" spans="1:15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1833</v>
      </c>
      <c r="K56" s="118"/>
      <c r="L56" s="42"/>
      <c r="M56" s="43"/>
      <c r="N56" s="43"/>
      <c r="O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1847</v>
      </c>
      <c r="K57" s="118"/>
      <c r="L57" s="42"/>
      <c r="M57" s="43"/>
      <c r="N57" s="43"/>
    </row>
    <row r="58" spans="1:15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1847</v>
      </c>
      <c r="K58" s="118"/>
      <c r="L58" s="42"/>
      <c r="M58" s="43"/>
      <c r="N58" s="43"/>
      <c r="O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1833</v>
      </c>
      <c r="K59" s="118"/>
      <c r="L59" s="42"/>
      <c r="M59" s="43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5212</v>
      </c>
      <c r="G60" s="54">
        <v>5212</v>
      </c>
      <c r="H60" s="54">
        <v>0</v>
      </c>
      <c r="I60" s="106"/>
      <c r="J60" s="185" t="s">
        <v>1833</v>
      </c>
      <c r="K60" s="118"/>
      <c r="L60" s="42"/>
      <c r="M60" s="43"/>
      <c r="N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1833</v>
      </c>
      <c r="K61" s="118"/>
      <c r="L61" s="42"/>
      <c r="M61" s="43"/>
      <c r="N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1833</v>
      </c>
      <c r="K62" s="118"/>
      <c r="L62" s="42"/>
      <c r="M62" s="43"/>
      <c r="N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55" t="s">
        <v>1774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1833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1833</v>
      </c>
      <c r="K65" s="118"/>
      <c r="L65" s="42"/>
      <c r="M65" s="43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1833</v>
      </c>
      <c r="K66" s="118"/>
      <c r="L66" s="42"/>
      <c r="M66" s="43"/>
      <c r="N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1847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11500</v>
      </c>
      <c r="G68" s="54">
        <v>0</v>
      </c>
      <c r="H68" s="54">
        <v>11500</v>
      </c>
      <c r="I68" s="106"/>
      <c r="J68" s="185" t="s">
        <v>1833</v>
      </c>
      <c r="K68" s="118"/>
      <c r="L68" s="42"/>
      <c r="M68" s="43"/>
      <c r="N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1833</v>
      </c>
      <c r="K69" s="118"/>
      <c r="L69" s="42"/>
      <c r="M69" s="43"/>
      <c r="N69" s="43"/>
    </row>
    <row r="70" spans="1:15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1847</v>
      </c>
      <c r="K70" s="118"/>
      <c r="L70" s="42"/>
      <c r="M70" s="43"/>
      <c r="O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1833</v>
      </c>
      <c r="K71" s="118"/>
      <c r="L71" s="42"/>
      <c r="M71" s="43"/>
      <c r="N71" s="43"/>
    </row>
    <row r="72" spans="1:15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4010</v>
      </c>
      <c r="G72" s="54">
        <v>1446</v>
      </c>
      <c r="H72" s="54">
        <v>2564</v>
      </c>
      <c r="I72" s="106"/>
      <c r="J72" s="185" t="s">
        <v>1833</v>
      </c>
      <c r="K72" s="118"/>
      <c r="L72" s="42"/>
      <c r="M72" s="43"/>
      <c r="N72" s="43"/>
      <c r="O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1833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64871</v>
      </c>
      <c r="G74" s="54">
        <v>64871</v>
      </c>
      <c r="H74" s="54">
        <v>0</v>
      </c>
      <c r="I74" s="106"/>
      <c r="J74" s="185" t="s">
        <v>1833</v>
      </c>
      <c r="K74" s="118"/>
      <c r="L74" s="42"/>
      <c r="M74" s="43"/>
      <c r="N74" s="43"/>
    </row>
    <row r="75" spans="1:15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85" t="s">
        <v>1833</v>
      </c>
      <c r="K75" s="118"/>
      <c r="L75" s="42"/>
      <c r="M75" s="43"/>
      <c r="O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1833</v>
      </c>
      <c r="K76" s="118"/>
      <c r="L76" s="42"/>
      <c r="M76" s="43"/>
      <c r="N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1833</v>
      </c>
      <c r="K77" s="118"/>
      <c r="L77" s="42"/>
      <c r="M77" s="43"/>
      <c r="N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1833</v>
      </c>
      <c r="K78" s="118"/>
      <c r="L78" s="42"/>
      <c r="M78" s="43"/>
      <c r="N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1833</v>
      </c>
      <c r="K79" s="118"/>
      <c r="L79" s="42"/>
      <c r="M79" s="43"/>
      <c r="N79" s="43"/>
    </row>
    <row r="80" spans="1:15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1833</v>
      </c>
      <c r="K80" s="118"/>
      <c r="L80" s="42"/>
      <c r="M80" s="43"/>
      <c r="O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1833</v>
      </c>
      <c r="K81" s="118"/>
      <c r="L81" s="42"/>
      <c r="M81" s="43"/>
      <c r="N81" s="43"/>
    </row>
    <row r="82" spans="1:14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1833</v>
      </c>
      <c r="K82" s="118"/>
      <c r="L82" s="42"/>
      <c r="M82" s="43"/>
      <c r="N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1833</v>
      </c>
      <c r="K83" s="118"/>
      <c r="L83" s="42"/>
      <c r="M83" s="43"/>
      <c r="N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1833</v>
      </c>
      <c r="K84" s="118"/>
      <c r="L84" s="42"/>
      <c r="M84" s="43"/>
      <c r="N84" s="43"/>
    </row>
    <row r="85" spans="1:16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1833</v>
      </c>
      <c r="K85" s="118"/>
      <c r="L85" s="42"/>
      <c r="M85" s="43"/>
      <c r="O85" s="43"/>
      <c r="P85" s="43"/>
    </row>
    <row r="86" spans="1:16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1847</v>
      </c>
      <c r="K86" s="118"/>
      <c r="L86" s="42"/>
      <c r="M86" s="43"/>
      <c r="N86" s="43"/>
      <c r="P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1833</v>
      </c>
      <c r="K87" s="118"/>
      <c r="L87" s="42"/>
      <c r="M87" s="43"/>
      <c r="N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1833</v>
      </c>
      <c r="K88" s="118"/>
      <c r="L88" s="42"/>
      <c r="M88" s="43"/>
      <c r="N88" s="43"/>
    </row>
    <row r="89" spans="1:15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1833</v>
      </c>
      <c r="K89" s="118"/>
      <c r="L89" s="42"/>
      <c r="M89" s="43"/>
      <c r="O89" s="43"/>
    </row>
    <row r="90" spans="1:16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1833</v>
      </c>
      <c r="K90" s="118"/>
      <c r="L90" s="42"/>
      <c r="M90" s="43"/>
      <c r="O90" s="43"/>
      <c r="P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1833</v>
      </c>
      <c r="K91" s="118"/>
      <c r="L91" s="42"/>
      <c r="M91" s="43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1833</v>
      </c>
      <c r="K92" s="118"/>
      <c r="L92" s="42"/>
      <c r="M92" s="43"/>
      <c r="N92" s="43"/>
    </row>
    <row r="93" spans="1:15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1833</v>
      </c>
      <c r="K93" s="118"/>
      <c r="L93" s="42"/>
      <c r="M93" s="43"/>
      <c r="N93" s="43"/>
      <c r="O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1847</v>
      </c>
      <c r="K94" s="118"/>
      <c r="L94" s="42"/>
      <c r="M94" s="43"/>
      <c r="N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1833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1847</v>
      </c>
      <c r="K96" s="118"/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1847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1847</v>
      </c>
      <c r="K98" s="118"/>
      <c r="L98" s="42"/>
      <c r="M98" s="43"/>
      <c r="N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5" t="s">
        <v>1833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1847</v>
      </c>
      <c r="K100" s="118"/>
      <c r="L100" s="42"/>
      <c r="M100" s="43"/>
      <c r="N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1833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1833</v>
      </c>
      <c r="K102" s="118"/>
      <c r="L102" s="42"/>
      <c r="M102" s="43"/>
      <c r="N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1833</v>
      </c>
      <c r="K103" s="118"/>
      <c r="L103" s="42"/>
      <c r="M103" s="43"/>
      <c r="N103" s="43"/>
    </row>
    <row r="104" spans="1:14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1833</v>
      </c>
      <c r="K104" s="118"/>
      <c r="L104" s="42"/>
      <c r="M104" s="43"/>
      <c r="N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1847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1833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1833</v>
      </c>
      <c r="K107" s="118"/>
      <c r="L107" s="42"/>
      <c r="M107" s="43"/>
      <c r="N107" s="43"/>
    </row>
    <row r="108" spans="1:15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1833</v>
      </c>
      <c r="K108" s="118"/>
      <c r="L108" s="42"/>
      <c r="M108" s="43"/>
      <c r="N108" s="43"/>
      <c r="O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1833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1847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1833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1833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85" t="s">
        <v>1833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1833</v>
      </c>
      <c r="K114" s="118"/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12515</v>
      </c>
      <c r="G115" s="54">
        <v>12515</v>
      </c>
      <c r="H115" s="54">
        <v>0</v>
      </c>
      <c r="I115" s="106"/>
      <c r="J115" s="185" t="s">
        <v>1833</v>
      </c>
      <c r="K115" s="118"/>
      <c r="L115" s="42"/>
      <c r="M115" s="43"/>
      <c r="N115" s="43"/>
    </row>
    <row r="116" spans="1:15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1833</v>
      </c>
      <c r="K116" s="118"/>
      <c r="L116" s="42"/>
      <c r="M116" s="43"/>
      <c r="O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1833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1833</v>
      </c>
      <c r="K118" s="118"/>
      <c r="L118" s="42"/>
      <c r="M118" s="43"/>
      <c r="N118" s="43"/>
    </row>
    <row r="119" spans="1:14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1833</v>
      </c>
      <c r="K119" s="118"/>
      <c r="L119" s="42"/>
      <c r="M119" s="43"/>
      <c r="N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1833</v>
      </c>
      <c r="K120" s="118"/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1833</v>
      </c>
      <c r="K121" s="118"/>
      <c r="L121" s="42"/>
      <c r="M121" s="43"/>
      <c r="N121" s="43"/>
    </row>
    <row r="122" spans="1:15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1833</v>
      </c>
      <c r="K122" s="118"/>
      <c r="L122" s="42"/>
      <c r="M122" s="43"/>
      <c r="O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1833</v>
      </c>
      <c r="K123" s="118"/>
      <c r="L123" s="42"/>
      <c r="M123" s="43"/>
      <c r="N123" s="43"/>
    </row>
    <row r="124" spans="1:15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1833</v>
      </c>
      <c r="K124" s="118"/>
      <c r="L124" s="42"/>
      <c r="M124" s="43"/>
      <c r="O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1833</v>
      </c>
      <c r="K125" s="118"/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1833</v>
      </c>
      <c r="K126" s="118"/>
      <c r="L126" s="42"/>
      <c r="M126" s="43"/>
      <c r="N126" s="43"/>
    </row>
    <row r="127" spans="1:15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34588</v>
      </c>
      <c r="G127" s="54">
        <v>34588</v>
      </c>
      <c r="H127" s="54">
        <v>0</v>
      </c>
      <c r="I127" s="106"/>
      <c r="J127" s="185" t="s">
        <v>1833</v>
      </c>
      <c r="K127" s="118"/>
      <c r="L127" s="42"/>
      <c r="M127" s="43"/>
      <c r="N127" s="43"/>
      <c r="O127" s="43"/>
    </row>
    <row r="128" spans="1:15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440</v>
      </c>
      <c r="G128" s="54">
        <v>0</v>
      </c>
      <c r="H128" s="54">
        <v>440</v>
      </c>
      <c r="I128" s="106"/>
      <c r="J128" s="185" t="s">
        <v>1833</v>
      </c>
      <c r="K128" s="118"/>
      <c r="L128" s="42"/>
      <c r="M128" s="43"/>
      <c r="N128" s="43"/>
      <c r="O128" s="43"/>
    </row>
    <row r="129" spans="1:15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1847</v>
      </c>
      <c r="K129" s="118"/>
      <c r="L129" s="42"/>
      <c r="M129" s="43"/>
      <c r="O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1833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1847</v>
      </c>
      <c r="K131" s="118"/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1833</v>
      </c>
      <c r="K132" s="118"/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1847</v>
      </c>
      <c r="K133" s="118"/>
      <c r="L133" s="42"/>
      <c r="M133" s="43"/>
      <c r="N133" s="43"/>
    </row>
    <row r="134" spans="1:14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1833</v>
      </c>
      <c r="K134" s="118"/>
      <c r="L134" s="42"/>
      <c r="M134" s="43"/>
      <c r="N134" s="43"/>
    </row>
    <row r="135" spans="1:15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1833</v>
      </c>
      <c r="K135" s="118"/>
      <c r="L135" s="42"/>
      <c r="M135" s="43"/>
      <c r="O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34816</v>
      </c>
      <c r="G136" s="54">
        <v>34816</v>
      </c>
      <c r="H136" s="54">
        <v>0</v>
      </c>
      <c r="I136" s="106"/>
      <c r="J136" s="185" t="s">
        <v>1833</v>
      </c>
      <c r="K136" s="118"/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1847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1833</v>
      </c>
      <c r="K138" s="118"/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1833</v>
      </c>
      <c r="K139" s="118"/>
      <c r="L139" s="42"/>
      <c r="M139" s="43"/>
      <c r="O139" s="43"/>
    </row>
    <row r="140" spans="1:14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1833</v>
      </c>
      <c r="K140" s="118"/>
      <c r="L140" s="42"/>
      <c r="M140" s="43"/>
      <c r="N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85" t="s">
        <v>1833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1833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1847</v>
      </c>
      <c r="K143" s="118"/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1847</v>
      </c>
      <c r="K144" s="118"/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2</v>
      </c>
      <c r="G145" s="54">
        <v>0</v>
      </c>
      <c r="H145" s="54">
        <v>2</v>
      </c>
      <c r="I145" s="106"/>
      <c r="J145" s="185" t="s">
        <v>1833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1847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1833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1833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1826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1847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1833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1847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1847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1847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1833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1847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1833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1833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1833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1833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1833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1833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55" t="s">
        <v>1774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5" t="s">
        <v>1833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1847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1833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1833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1833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20452</v>
      </c>
      <c r="G169" s="54">
        <v>20452</v>
      </c>
      <c r="H169" s="54">
        <v>0</v>
      </c>
      <c r="I169" s="106"/>
      <c r="J169" s="185" t="s">
        <v>1833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1833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1833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33829</v>
      </c>
      <c r="G172" s="54">
        <v>17025</v>
      </c>
      <c r="H172" s="54">
        <v>16804</v>
      </c>
      <c r="I172" s="106"/>
      <c r="J172" s="185" t="s">
        <v>1833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1847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1847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1833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1833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1833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1847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1847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1847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1847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1833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1847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1833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1833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1833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1847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1847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1833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1847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1833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5" t="s">
        <v>1833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1847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5051</v>
      </c>
      <c r="G194" s="54">
        <v>5051</v>
      </c>
      <c r="H194" s="54">
        <v>0</v>
      </c>
      <c r="I194" s="106"/>
      <c r="J194" s="185" t="s">
        <v>1833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1833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1825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1833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1833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5" t="s">
        <v>1833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5" t="s">
        <v>1847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1833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1833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1833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1847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1833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1833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1833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1833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85" t="s">
        <v>1833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1833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1833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1833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1833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85" t="s">
        <v>1833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1833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8323</v>
      </c>
      <c r="G216" s="54">
        <v>8323</v>
      </c>
      <c r="H216" s="54">
        <v>0</v>
      </c>
      <c r="I216" s="106"/>
      <c r="J216" s="185" t="s">
        <v>1847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1847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1833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1833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1847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1833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1833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1833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1847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1833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1833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1833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1833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1833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106008</v>
      </c>
      <c r="G230" s="54">
        <v>0</v>
      </c>
      <c r="H230" s="54">
        <v>106008</v>
      </c>
      <c r="I230" s="106"/>
      <c r="J230" s="185" t="s">
        <v>1847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1833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1833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1833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1833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2534</v>
      </c>
      <c r="G235" s="54">
        <v>2534</v>
      </c>
      <c r="H235" s="54">
        <v>0</v>
      </c>
      <c r="I235" s="106"/>
      <c r="J235" s="185" t="s">
        <v>1833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1847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1833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1826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5" t="s">
        <v>1833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41274</v>
      </c>
      <c r="G240" s="54">
        <v>41274</v>
      </c>
      <c r="H240" s="54">
        <v>0</v>
      </c>
      <c r="I240" s="106"/>
      <c r="J240" s="185" t="s">
        <v>1847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3668</v>
      </c>
      <c r="G241" s="54">
        <v>3668</v>
      </c>
      <c r="H241" s="54">
        <v>0</v>
      </c>
      <c r="I241" s="106"/>
      <c r="J241" s="185" t="s">
        <v>1847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85" t="s">
        <v>1833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5" t="s">
        <v>1833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5" t="s">
        <v>1847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1833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1833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1847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1833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1833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1847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1833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1833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1847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1833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1833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1833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1833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338288</v>
      </c>
      <c r="G258" s="54">
        <v>338288</v>
      </c>
      <c r="H258" s="54">
        <v>0</v>
      </c>
      <c r="I258" s="106"/>
      <c r="J258" s="185" t="s">
        <v>1847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1833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1833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1847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2800</v>
      </c>
      <c r="G262" s="54">
        <v>2800</v>
      </c>
      <c r="H262" s="54">
        <v>0</v>
      </c>
      <c r="I262" s="106"/>
      <c r="J262" s="185" t="s">
        <v>1847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1833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1847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1847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1833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1847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1847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1833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1833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1847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1833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1833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1833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1833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1833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1833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1833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1833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1833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1833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85" t="s">
        <v>1833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1847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1833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1784</v>
      </c>
      <c r="G285" s="54">
        <v>0</v>
      </c>
      <c r="H285" s="54">
        <v>1784</v>
      </c>
      <c r="I285" s="106"/>
      <c r="J285" s="185" t="s">
        <v>1833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1833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1833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1833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1833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5" t="s">
        <v>1833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1833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1833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1833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1833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1847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1847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1833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1847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1833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1833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1833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1847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1833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1833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1833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1833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1833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1833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85" t="s">
        <v>1833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5" t="s">
        <v>1833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1847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1833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1833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1833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1833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5" t="s">
        <v>1847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5585</v>
      </c>
      <c r="G317" s="54">
        <v>5585</v>
      </c>
      <c r="H317" s="54">
        <v>0</v>
      </c>
      <c r="I317" s="106"/>
      <c r="J317" s="185" t="s">
        <v>1847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1833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321</v>
      </c>
      <c r="G319" s="54">
        <v>0</v>
      </c>
      <c r="H319" s="54">
        <v>321</v>
      </c>
      <c r="I319" s="106"/>
      <c r="J319" s="185" t="s">
        <v>1847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1833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515</v>
      </c>
      <c r="G321" s="54">
        <v>515</v>
      </c>
      <c r="H321" s="54">
        <v>0</v>
      </c>
      <c r="I321" s="106"/>
      <c r="J321" s="185" t="s">
        <v>1833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1833</v>
      </c>
    </row>
    <row r="323" spans="1:10" ht="12.75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6" t="s">
        <v>1729</v>
      </c>
    </row>
    <row r="324" spans="1:10" ht="12.75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5" t="s">
        <v>1833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1833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1833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1833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1833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1833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1833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1833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23590</v>
      </c>
      <c r="G332" s="54">
        <v>23590</v>
      </c>
      <c r="H332" s="54">
        <v>0</v>
      </c>
      <c r="I332" s="106"/>
      <c r="J332" s="185" t="s">
        <v>1833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1833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1833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1847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85" t="s">
        <v>1833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46595</v>
      </c>
      <c r="G337" s="54">
        <v>46595</v>
      </c>
      <c r="H337" s="54">
        <v>0</v>
      </c>
      <c r="I337" s="106"/>
      <c r="J337" s="185" t="s">
        <v>1833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1847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1833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5" t="s">
        <v>1833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1833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5496</v>
      </c>
      <c r="G342" s="54">
        <v>5496</v>
      </c>
      <c r="H342" s="54">
        <v>0</v>
      </c>
      <c r="I342" s="106"/>
      <c r="J342" s="185" t="s">
        <v>1833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1833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1833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1833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1833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1833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1833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31971</v>
      </c>
      <c r="G349" s="54">
        <v>0</v>
      </c>
      <c r="H349" s="54">
        <v>31971</v>
      </c>
      <c r="I349" s="106"/>
      <c r="J349" s="185" t="s">
        <v>1847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1833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1833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5" t="s">
        <v>1833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5" t="s">
        <v>1847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1833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1833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1847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5" t="s">
        <v>1847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1833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1833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1847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1833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1847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1833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1833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1833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1833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1833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1847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1833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1833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85" t="s">
        <v>1847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1833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1847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3600</v>
      </c>
      <c r="G374" s="54">
        <v>3600</v>
      </c>
      <c r="H374" s="54">
        <v>0</v>
      </c>
      <c r="I374" s="106"/>
      <c r="J374" s="185" t="s">
        <v>1833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1833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1847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85" t="s">
        <v>1826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1833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5" t="s">
        <v>1847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9664</v>
      </c>
      <c r="G380" s="54">
        <v>0</v>
      </c>
      <c r="H380" s="54">
        <v>9664</v>
      </c>
      <c r="I380" s="106"/>
      <c r="J380" s="185" t="s">
        <v>1833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1833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1833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1833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1833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5" t="s">
        <v>1774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1833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5" t="s">
        <v>1847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1833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1833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1833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1833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1833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1847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1847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1847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1833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1833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1833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1847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8989</v>
      </c>
      <c r="G400" s="54">
        <v>8988</v>
      </c>
      <c r="H400" s="54">
        <v>1</v>
      </c>
      <c r="I400" s="106"/>
      <c r="J400" s="185" t="s">
        <v>1833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1833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1847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1833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6889</v>
      </c>
      <c r="G404" s="54">
        <v>6889</v>
      </c>
      <c r="H404" s="54">
        <v>0</v>
      </c>
      <c r="I404" s="106"/>
      <c r="J404" s="185" t="s">
        <v>1833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109582</v>
      </c>
      <c r="G405" s="54">
        <v>109582</v>
      </c>
      <c r="H405" s="54">
        <v>0</v>
      </c>
      <c r="I405" s="106"/>
      <c r="J405" s="185" t="s">
        <v>1826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1833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1833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1833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1833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1833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1833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1936</v>
      </c>
      <c r="G412" s="54">
        <v>1936</v>
      </c>
      <c r="H412" s="54">
        <v>0</v>
      </c>
      <c r="I412" s="106"/>
      <c r="J412" s="185" t="s">
        <v>1833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1833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1833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1833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1833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148840</v>
      </c>
      <c r="G417" s="54">
        <v>148840</v>
      </c>
      <c r="H417" s="54">
        <v>0</v>
      </c>
      <c r="I417" s="106"/>
      <c r="J417" s="185" t="s">
        <v>1847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1833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1833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1833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1833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1833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1833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1833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1833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2</v>
      </c>
      <c r="G426" s="54">
        <v>2</v>
      </c>
      <c r="H426" s="54">
        <v>0</v>
      </c>
      <c r="I426" s="106"/>
      <c r="J426" s="185" t="s">
        <v>1833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1833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1847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1833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1833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1833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1833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1826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85" t="s">
        <v>1833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1833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1833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1833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1833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1833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85" t="s">
        <v>1833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6840</v>
      </c>
      <c r="G441" s="54">
        <v>6840</v>
      </c>
      <c r="H441" s="54">
        <v>0</v>
      </c>
      <c r="I441" s="106"/>
      <c r="J441" s="185" t="s">
        <v>1833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1833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1847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1833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1833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1833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1833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6523</v>
      </c>
      <c r="G448" s="54">
        <v>6523</v>
      </c>
      <c r="H448" s="54">
        <v>0</v>
      </c>
      <c r="I448" s="106"/>
      <c r="J448" s="185" t="s">
        <v>1833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1847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8772</v>
      </c>
      <c r="G450" s="54">
        <v>8772</v>
      </c>
      <c r="H450" s="54">
        <v>0</v>
      </c>
      <c r="I450" s="106"/>
      <c r="J450" s="185" t="s">
        <v>1847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85" t="s">
        <v>1847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1833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1833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1833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4989</v>
      </c>
      <c r="G455" s="54">
        <v>4989</v>
      </c>
      <c r="H455" s="54">
        <v>0</v>
      </c>
      <c r="I455" s="106"/>
      <c r="J455" s="185" t="s">
        <v>1847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1847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1833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5" t="s">
        <v>1833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1833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1833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1833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1833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1833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1847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1847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1833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1833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10876</v>
      </c>
      <c r="G468" s="54">
        <v>10876</v>
      </c>
      <c r="H468" s="54">
        <v>0</v>
      </c>
      <c r="I468" s="106"/>
      <c r="J468" s="185" t="s">
        <v>1833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1833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1847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1833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1</v>
      </c>
      <c r="G472" s="54">
        <v>1</v>
      </c>
      <c r="H472" s="54">
        <v>0</v>
      </c>
      <c r="I472" s="106"/>
      <c r="J472" s="185" t="s">
        <v>1833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1833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18000</v>
      </c>
      <c r="G474" s="54">
        <v>18000</v>
      </c>
      <c r="H474" s="54">
        <v>0</v>
      </c>
      <c r="I474" s="106"/>
      <c r="J474" s="185" t="s">
        <v>1833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1833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1847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5" t="s">
        <v>1833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1833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1833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5" t="s">
        <v>1833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1833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1847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1833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1833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1847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1847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1833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1833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1847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1833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1833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1847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13455</v>
      </c>
      <c r="G493" s="54">
        <v>13455</v>
      </c>
      <c r="H493" s="54">
        <v>0</v>
      </c>
      <c r="I493" s="106"/>
      <c r="J493" s="185" t="s">
        <v>1833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1833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1826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1833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1833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1847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1847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1847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8320</v>
      </c>
      <c r="G501" s="54">
        <v>8320</v>
      </c>
      <c r="H501" s="54">
        <v>0</v>
      </c>
      <c r="I501" s="106"/>
      <c r="J501" s="185" t="s">
        <v>1833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1833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1826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1833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1847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1847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1826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1833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1833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1833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1847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5" t="s">
        <v>1833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1833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5" t="s">
        <v>1833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1833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5" t="s">
        <v>1833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1833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5280</v>
      </c>
      <c r="G518" s="54">
        <v>5280</v>
      </c>
      <c r="H518" s="54">
        <v>0</v>
      </c>
      <c r="I518" s="106"/>
      <c r="J518" s="155" t="s">
        <v>1774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1833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1847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1833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85" t="s">
        <v>1847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1833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1847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1847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1833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1847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1833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55" t="s">
        <v>1774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5" t="s">
        <v>1833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1833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1833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1826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1833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1833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1833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1833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1833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1833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1833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1847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1833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1833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1833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1833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1833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1847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1833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1833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1833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1833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55" t="s">
        <v>1774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5" t="s">
        <v>1833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1833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1833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1833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53673</v>
      </c>
      <c r="G557" s="54">
        <v>53673</v>
      </c>
      <c r="H557" s="54">
        <v>0</v>
      </c>
      <c r="I557" s="106"/>
      <c r="J557" s="185" t="s">
        <v>1833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1833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1833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55" t="s">
        <v>1774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1833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85" t="s">
        <v>1833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5" t="s">
        <v>1833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9486</v>
      </c>
      <c r="G564" s="54">
        <v>0</v>
      </c>
      <c r="H564" s="54">
        <v>9486</v>
      </c>
      <c r="I564" s="106"/>
      <c r="J564" s="185" t="s">
        <v>1833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1833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3007</v>
      </c>
      <c r="G566" s="54">
        <v>3007</v>
      </c>
      <c r="H566" s="54">
        <v>0</v>
      </c>
      <c r="I566" s="106"/>
      <c r="J566" s="185" t="s">
        <v>1833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1833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1833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1833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1833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1833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76445</v>
      </c>
      <c r="G572" s="54">
        <v>76445</v>
      </c>
      <c r="H572" s="54">
        <v>0</v>
      </c>
      <c r="I572" s="106"/>
      <c r="J572" s="185" t="s">
        <v>1833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22961</v>
      </c>
      <c r="G573" s="54">
        <v>2940</v>
      </c>
      <c r="H573" s="54">
        <v>20021</v>
      </c>
      <c r="I573" s="106"/>
      <c r="J573" s="185" t="s">
        <v>1833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1833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1833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1847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1847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9077</v>
      </c>
      <c r="G578" s="54">
        <v>9004</v>
      </c>
      <c r="H578" s="54">
        <v>73</v>
      </c>
      <c r="I578" s="106"/>
      <c r="J578" s="185" t="s">
        <v>1833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1833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1833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701</v>
      </c>
      <c r="G581" s="54">
        <v>0</v>
      </c>
      <c r="H581" s="54">
        <v>701</v>
      </c>
      <c r="I581" s="106"/>
      <c r="J581" s="185" t="s">
        <v>1833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1847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1833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1833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1833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1833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1833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1833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1826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1833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1833</v>
      </c>
    </row>
    <row r="592" spans="1:10" ht="12.75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6" t="s">
        <v>1775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1833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1833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1833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1847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1847</v>
      </c>
    </row>
    <row r="598" spans="1:10" ht="12.75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1833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1844</v>
      </c>
      <c r="B1" s="2"/>
      <c r="D1" s="2"/>
      <c r="E1" s="3"/>
      <c r="F1" s="4"/>
      <c r="Q1" s="55" t="s">
        <v>1750</v>
      </c>
    </row>
    <row r="2" spans="1:26" ht="18.75" thickTop="1">
      <c r="A2" s="5" t="s">
        <v>1845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September 2016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11/7/16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1846</v>
      </c>
      <c r="U4" s="67"/>
      <c r="V4" s="67"/>
      <c r="W4" s="67"/>
      <c r="X4" s="67" t="s">
        <v>1749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18900</v>
      </c>
      <c r="G7" s="90">
        <f>SUM(G31:G53)</f>
        <v>18900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18900</v>
      </c>
      <c r="T7" s="60">
        <f>G7</f>
        <v>18900</v>
      </c>
      <c r="U7" s="60">
        <f>H7</f>
        <v>0</v>
      </c>
      <c r="V7" s="61"/>
      <c r="W7" s="60">
        <f>retail_ytd!F7</f>
        <v>207364</v>
      </c>
      <c r="X7" s="60">
        <f>retail_ytd!G7</f>
        <v>207363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5212</v>
      </c>
      <c r="G8" s="84">
        <f>SUM(G54:G123)</f>
        <v>5212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5212</v>
      </c>
      <c r="T8" s="56">
        <f aca="true" t="shared" si="2" ref="T8:T28">G8</f>
        <v>5212</v>
      </c>
      <c r="U8" s="56">
        <f aca="true" t="shared" si="3" ref="U8:U28">H8</f>
        <v>0</v>
      </c>
      <c r="V8" s="57"/>
      <c r="W8" s="56">
        <f>retail_ytd!F8</f>
        <v>125966</v>
      </c>
      <c r="X8" s="56">
        <f>retail_ytd!G8</f>
        <v>109970</v>
      </c>
      <c r="Y8" s="56">
        <f>retail_ytd!H8</f>
        <v>15996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24186</v>
      </c>
      <c r="G9" s="84">
        <f>SUM(G124:G163)</f>
        <v>23746</v>
      </c>
      <c r="H9" s="84">
        <f>SUM(H124:H163)</f>
        <v>440</v>
      </c>
      <c r="I9" s="155"/>
      <c r="Q9" s="146"/>
      <c r="R9" s="56" t="str">
        <f t="shared" si="0"/>
        <v>Burlington</v>
      </c>
      <c r="S9" s="56">
        <f t="shared" si="1"/>
        <v>24186</v>
      </c>
      <c r="T9" s="56">
        <f t="shared" si="2"/>
        <v>23746</v>
      </c>
      <c r="U9" s="56">
        <f t="shared" si="3"/>
        <v>440</v>
      </c>
      <c r="V9" s="57"/>
      <c r="W9" s="56">
        <f>retail_ytd!F9</f>
        <v>92402</v>
      </c>
      <c r="X9" s="56">
        <f>retail_ytd!G9</f>
        <v>91960</v>
      </c>
      <c r="Y9" s="56">
        <f>retail_ytd!H9</f>
        <v>442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68432</v>
      </c>
      <c r="X10" s="56">
        <f>retail_ytd!G10</f>
        <v>51628</v>
      </c>
      <c r="Y10" s="56">
        <f>retail_ytd!H10</f>
        <v>16804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2</v>
      </c>
      <c r="G11" s="84">
        <f>SUM(G201:G216)</f>
        <v>2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2</v>
      </c>
      <c r="T11" s="56">
        <f t="shared" si="2"/>
        <v>2</v>
      </c>
      <c r="U11" s="56">
        <f t="shared" si="3"/>
        <v>0</v>
      </c>
      <c r="V11" s="57"/>
      <c r="W11" s="56">
        <f>retail_ytd!F11</f>
        <v>34263</v>
      </c>
      <c r="X11" s="56">
        <f>retail_ytd!G11</f>
        <v>34263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106008</v>
      </c>
      <c r="X12" s="56">
        <f>retail_ytd!G12</f>
        <v>0</v>
      </c>
      <c r="Y12" s="56">
        <f>retail_ytd!H12</f>
        <v>106008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62472</v>
      </c>
      <c r="X13" s="56">
        <f>retail_ytd!G13</f>
        <v>62472</v>
      </c>
      <c r="Y13" s="56">
        <f>retail_ytd!H13</f>
        <v>0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70167</v>
      </c>
      <c r="G14" s="84">
        <f>SUM(G253:G276)</f>
        <v>70167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70167</v>
      </c>
      <c r="T14" s="56">
        <f t="shared" si="2"/>
        <v>70167</v>
      </c>
      <c r="U14" s="56">
        <f t="shared" si="3"/>
        <v>0</v>
      </c>
      <c r="V14" s="57"/>
      <c r="W14" s="56">
        <f>retail_ytd!F14</f>
        <v>341088</v>
      </c>
      <c r="X14" s="56">
        <f>retail_ytd!G14</f>
        <v>341088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21384</v>
      </c>
      <c r="X15" s="56">
        <f>retail_ytd!G15</f>
        <v>19600</v>
      </c>
      <c r="Y15" s="56">
        <f>retail_ytd!H15</f>
        <v>1784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128244</v>
      </c>
      <c r="X16" s="56">
        <f>retail_ytd!G16</f>
        <v>128244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1</v>
      </c>
      <c r="G17" s="84">
        <f>SUM(G315:G327)</f>
        <v>0</v>
      </c>
      <c r="H17" s="84">
        <f>SUM(H315:H327)</f>
        <v>1</v>
      </c>
      <c r="I17" s="155"/>
      <c r="Q17" s="146"/>
      <c r="R17" s="56" t="str">
        <f t="shared" si="0"/>
        <v>Mercer</v>
      </c>
      <c r="S17" s="56">
        <f t="shared" si="1"/>
        <v>1</v>
      </c>
      <c r="T17" s="56">
        <f t="shared" si="2"/>
        <v>0</v>
      </c>
      <c r="U17" s="56">
        <f t="shared" si="3"/>
        <v>1</v>
      </c>
      <c r="V17" s="57"/>
      <c r="W17" s="56">
        <f>retail_ytd!F17</f>
        <v>6421</v>
      </c>
      <c r="X17" s="56">
        <f>retail_ytd!G17</f>
        <v>6100</v>
      </c>
      <c r="Y17" s="56">
        <f>retail_ytd!H17</f>
        <v>321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0</v>
      </c>
      <c r="G18" s="84">
        <f>SUM(G328:G352)</f>
        <v>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0</v>
      </c>
      <c r="T18" s="56">
        <f t="shared" si="2"/>
        <v>0</v>
      </c>
      <c r="U18" s="56">
        <f t="shared" si="3"/>
        <v>0</v>
      </c>
      <c r="V18" s="57"/>
      <c r="W18" s="56">
        <f>retail_ytd!F18</f>
        <v>107994</v>
      </c>
      <c r="X18" s="56">
        <f>retail_ytd!G18</f>
        <v>75681</v>
      </c>
      <c r="Y18" s="56">
        <f>retail_ytd!H18</f>
        <v>32313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0</v>
      </c>
      <c r="T19" s="56">
        <f t="shared" si="2"/>
        <v>0</v>
      </c>
      <c r="U19" s="56">
        <f t="shared" si="3"/>
        <v>0</v>
      </c>
      <c r="V19" s="57"/>
      <c r="W19" s="56">
        <f>retail_ytd!F19</f>
        <v>145782</v>
      </c>
      <c r="X19" s="56">
        <f>retail_ytd!G19</f>
        <v>135949</v>
      </c>
      <c r="Y19" s="56">
        <f>retail_ytd!H19</f>
        <v>9833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182754</v>
      </c>
      <c r="X20" s="56">
        <f>retail_ytd!G20</f>
        <v>182754</v>
      </c>
      <c r="Y20" s="56">
        <f>retail_ytd!H20</f>
        <v>0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11438</v>
      </c>
      <c r="G21" s="84">
        <f>SUM(G445:G477)</f>
        <v>11438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11438</v>
      </c>
      <c r="T21" s="56">
        <f t="shared" si="2"/>
        <v>11438</v>
      </c>
      <c r="U21" s="56">
        <f t="shared" si="3"/>
        <v>0</v>
      </c>
      <c r="V21" s="57"/>
      <c r="W21" s="56">
        <f>retail_ytd!F21</f>
        <v>218023</v>
      </c>
      <c r="X21" s="56">
        <f>retail_ytd!G21</f>
        <v>218023</v>
      </c>
      <c r="Y21" s="56">
        <f>retail_ytd!H21</f>
        <v>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13455</v>
      </c>
      <c r="X22" s="56">
        <f>retail_ytd!G22</f>
        <v>13455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8320</v>
      </c>
      <c r="X23" s="56">
        <f>retail_ytd!G23</f>
        <v>8320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17780</v>
      </c>
      <c r="X24" s="56">
        <f>retail_ytd!G24</f>
        <v>17780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9446</v>
      </c>
      <c r="X25" s="56">
        <f>retail_ytd!G25</f>
        <v>9446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58482</v>
      </c>
      <c r="G26" s="84">
        <f>SUM(G554:G574)</f>
        <v>58482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58482</v>
      </c>
      <c r="T26" s="56">
        <f t="shared" si="2"/>
        <v>58482</v>
      </c>
      <c r="U26" s="56">
        <f t="shared" si="3"/>
        <v>0</v>
      </c>
      <c r="V26" s="57"/>
      <c r="W26" s="56">
        <f>retail_ytd!F26</f>
        <v>191410</v>
      </c>
      <c r="X26" s="56">
        <f>retail_ytd!G26</f>
        <v>153687</v>
      </c>
      <c r="Y26" s="56">
        <f>retail_ytd!H26</f>
        <v>37723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701</v>
      </c>
      <c r="G27" s="84">
        <f>SUM(G575:G597)</f>
        <v>0</v>
      </c>
      <c r="H27" s="84">
        <f>SUM(H575:H597)</f>
        <v>701</v>
      </c>
      <c r="I27" s="155"/>
      <c r="Q27" s="146"/>
      <c r="R27" s="56" t="str">
        <f t="shared" si="0"/>
        <v>Warren</v>
      </c>
      <c r="S27" s="56">
        <f t="shared" si="1"/>
        <v>701</v>
      </c>
      <c r="T27" s="56">
        <f t="shared" si="2"/>
        <v>0</v>
      </c>
      <c r="U27" s="56">
        <f t="shared" si="3"/>
        <v>701</v>
      </c>
      <c r="V27" s="57"/>
      <c r="W27" s="56">
        <f>retail_ytd!F27</f>
        <v>9778</v>
      </c>
      <c r="X27" s="56">
        <f>retail_ytd!G27</f>
        <v>9004</v>
      </c>
      <c r="Y27" s="56">
        <f>retail_ytd!H27</f>
        <v>774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189089</v>
      </c>
      <c r="G29" s="84">
        <f>SUM(G7:G28)</f>
        <v>187947</v>
      </c>
      <c r="H29" s="84">
        <f>SUM(H7:H28)</f>
        <v>1142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189089</v>
      </c>
      <c r="T30" s="58">
        <f>SUM(T7:T28)</f>
        <v>187947</v>
      </c>
      <c r="U30" s="58">
        <f>SUM(U7:U28)</f>
        <v>1142</v>
      </c>
      <c r="V30" s="59"/>
      <c r="W30" s="58">
        <f>SUM(W7:W28)</f>
        <v>2098786</v>
      </c>
      <c r="X30" s="58">
        <f>SUM(X7:X28)</f>
        <v>1876787</v>
      </c>
      <c r="Y30" s="58">
        <f>SUM(Y7:Y28)</f>
        <v>221999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1833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1833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1833</v>
      </c>
      <c r="K33" s="118"/>
      <c r="L33" s="42"/>
      <c r="M33" s="43"/>
      <c r="N33" s="43"/>
      <c r="O33" s="43"/>
      <c r="Q33" s="132"/>
      <c r="R33" s="72" t="s">
        <v>1855</v>
      </c>
      <c r="S33" s="73">
        <v>425954</v>
      </c>
      <c r="T33" s="73">
        <v>418688</v>
      </c>
      <c r="U33" s="73">
        <v>7266</v>
      </c>
      <c r="V33" s="74"/>
      <c r="W33" s="73">
        <v>2832369</v>
      </c>
      <c r="X33" s="73">
        <v>2763776</v>
      </c>
      <c r="Y33" s="73">
        <v>68593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1847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1847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5" t="s">
        <v>1847</v>
      </c>
      <c r="K36" s="118"/>
      <c r="L36" s="42"/>
      <c r="M36" s="43"/>
      <c r="O36" s="43"/>
      <c r="S36" s="58"/>
      <c r="T36" s="58"/>
      <c r="U36" s="58"/>
      <c r="V36" s="59"/>
      <c r="W36" s="58"/>
      <c r="X36" s="58"/>
      <c r="Y36" s="58"/>
    </row>
    <row r="37" spans="1:14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1833</v>
      </c>
      <c r="K37" s="118"/>
      <c r="L37" s="42"/>
      <c r="M37" s="43"/>
      <c r="N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5" t="s">
        <v>1847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1833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1833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1833</v>
      </c>
      <c r="K41" s="118"/>
      <c r="L41" s="42"/>
      <c r="M41" s="43"/>
      <c r="N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1847</v>
      </c>
      <c r="K42" s="118"/>
      <c r="L42" s="42"/>
      <c r="M42" s="43"/>
      <c r="N42" s="43"/>
    </row>
    <row r="43" spans="1:15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18900</v>
      </c>
      <c r="G43" s="54">
        <v>18900</v>
      </c>
      <c r="H43" s="54">
        <v>0</v>
      </c>
      <c r="I43" s="106"/>
      <c r="J43" s="185" t="s">
        <v>1847</v>
      </c>
      <c r="K43" s="118"/>
      <c r="L43" s="42"/>
      <c r="M43" s="43"/>
      <c r="O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1847</v>
      </c>
      <c r="K44" s="118"/>
      <c r="L44" s="42"/>
      <c r="M44" s="43"/>
      <c r="O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1833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1833</v>
      </c>
      <c r="K46" s="118"/>
      <c r="L46" s="42"/>
      <c r="M46" s="43"/>
      <c r="N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1833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1833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1833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1833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1833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1833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5" t="s">
        <v>1847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1833</v>
      </c>
      <c r="K54" s="118"/>
      <c r="L54" s="42"/>
      <c r="M54" s="43"/>
      <c r="N54" s="43"/>
      <c r="P54" s="43"/>
    </row>
    <row r="55" spans="1:15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1833</v>
      </c>
      <c r="K55" s="118"/>
      <c r="L55" s="42"/>
      <c r="M55" s="43"/>
      <c r="O55" s="43"/>
    </row>
    <row r="56" spans="1:15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1833</v>
      </c>
      <c r="L56" s="42"/>
      <c r="M56" s="43"/>
      <c r="O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1847</v>
      </c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1847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1833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5212</v>
      </c>
      <c r="G60" s="54">
        <v>5212</v>
      </c>
      <c r="H60" s="54">
        <v>0</v>
      </c>
      <c r="I60" s="106"/>
      <c r="J60" s="185" t="s">
        <v>1847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1833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1833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155" t="s">
        <v>1703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1833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1833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1833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1847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5" t="s">
        <v>1833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1833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1847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1833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5" t="s">
        <v>1833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1833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5" t="s">
        <v>1833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5" t="s">
        <v>1833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1833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1833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1833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1833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1833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1833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1833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1833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1833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1833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1847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1833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1833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1833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1833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1833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1833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1833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1847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1833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1847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1847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1847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5" t="s">
        <v>1833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1847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1833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1833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1833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1833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1847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1833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1833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1833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1833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1847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1833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1833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5" t="s">
        <v>1833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1833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5" t="s">
        <v>1833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1833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1833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1833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1833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1833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1833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1833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1833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1833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1833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1833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23746</v>
      </c>
      <c r="G127" s="54">
        <v>23746</v>
      </c>
      <c r="H127" s="54">
        <v>0</v>
      </c>
      <c r="I127" s="106"/>
      <c r="J127" s="185" t="s">
        <v>1847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440</v>
      </c>
      <c r="G128" s="54">
        <v>0</v>
      </c>
      <c r="H128" s="54">
        <v>440</v>
      </c>
      <c r="I128" s="106"/>
      <c r="J128" s="185" t="s">
        <v>1847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1847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1833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1847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1833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1847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1833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1833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5" t="s">
        <v>1833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1847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1833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1833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1833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5" t="s">
        <v>1833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1833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1847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1847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5" t="s">
        <v>1833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1847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1833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1833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1826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1847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1833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1847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1847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1847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1833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1847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1833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1833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1833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1833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1833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1833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 t="s">
        <v>1703</v>
      </c>
      <c r="G163" s="54" t="s">
        <v>1703</v>
      </c>
      <c r="H163" s="54" t="s">
        <v>1703</v>
      </c>
      <c r="I163" s="106"/>
      <c r="J163" s="155" t="s">
        <v>1703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5" t="s">
        <v>1833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1847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1833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1833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1833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5" t="s">
        <v>1833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1833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1833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5" t="s">
        <v>1833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1847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1847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1833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1833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1833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1847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1847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1847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1847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1833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1847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1833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1833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1833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1847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1847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1833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1847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1833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5" t="s">
        <v>1833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1847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5" t="s">
        <v>1833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1833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1825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1833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1833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5" t="s">
        <v>1833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5" t="s">
        <v>1847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1833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1833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1833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1847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1833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1833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1833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1833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5" t="s">
        <v>1833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1833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1833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1833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1833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5" t="s">
        <v>1833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1833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2</v>
      </c>
      <c r="G216" s="54">
        <v>2</v>
      </c>
      <c r="H216" s="54">
        <v>0</v>
      </c>
      <c r="I216" s="106"/>
      <c r="J216" s="185" t="s">
        <v>1847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1847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1833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1833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1847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1833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1833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1833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1847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1833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1833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1833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1833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1833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5" t="s">
        <v>1847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1833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1833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1833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1833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5" t="s">
        <v>1833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1847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1833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1826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5" t="s">
        <v>1833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5" t="s">
        <v>1847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5" t="s">
        <v>1847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5" t="s">
        <v>1833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5" t="s">
        <v>1833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5" t="s">
        <v>1847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1833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1833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1847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1833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1833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1847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1833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1833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1847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1833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1833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1833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1833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70167</v>
      </c>
      <c r="G258" s="54">
        <v>70167</v>
      </c>
      <c r="H258" s="54">
        <v>0</v>
      </c>
      <c r="I258" s="106"/>
      <c r="J258" s="185" t="s">
        <v>1847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1833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1833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1847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5" t="s">
        <v>1847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1833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1847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1847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1833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1847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1847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1833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1833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1847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1833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1833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1833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1833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1833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1833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1833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1833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1833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1833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5" t="s">
        <v>1833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1847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1833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5" t="s">
        <v>1833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1833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1833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1833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1833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5" t="s">
        <v>1833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1833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1833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1833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1833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1847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1847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1833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1847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1833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1833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1833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1847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1833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1833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1833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1833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1833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1833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5" t="s">
        <v>1833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5" t="s">
        <v>1833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1847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1833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1833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1833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1833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5" t="s">
        <v>1847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5" t="s">
        <v>1847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1833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1</v>
      </c>
      <c r="G319" s="54">
        <v>0</v>
      </c>
      <c r="H319" s="54">
        <v>1</v>
      </c>
      <c r="I319" s="106"/>
      <c r="J319" s="185" t="s">
        <v>1847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1833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5" t="s">
        <v>1833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1833</v>
      </c>
    </row>
    <row r="323" spans="1:11" ht="12.75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6" t="s">
        <v>1729</v>
      </c>
      <c r="K323" s="42"/>
    </row>
    <row r="324" spans="1:10" ht="12.75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85" t="s">
        <v>1833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1833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1833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1833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1833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1833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1833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1833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5" t="s">
        <v>1833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1833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1833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1847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5" t="s">
        <v>1833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5" t="s">
        <v>1833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1847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1833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5" t="s">
        <v>1833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1833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5" t="s">
        <v>1833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1833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1833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1833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1833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1833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1833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5" t="s">
        <v>1847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1833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1833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5" t="s">
        <v>1833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5" t="s">
        <v>1847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1833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1833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1847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5" t="s">
        <v>1847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1833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1833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1847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1833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1847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1833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1833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1833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1833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1833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1847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1833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1833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5" t="s">
        <v>1847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1833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1847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5" t="s">
        <v>1833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1833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1847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5" t="s">
        <v>1826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1833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5" t="s">
        <v>1847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5" t="s">
        <v>1833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1833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1833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1833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1833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1703</v>
      </c>
      <c r="G385" s="54" t="s">
        <v>1703</v>
      </c>
      <c r="H385" s="54" t="s">
        <v>1703</v>
      </c>
      <c r="I385" s="106"/>
      <c r="J385" s="155" t="s">
        <v>1703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1833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5" t="s">
        <v>1847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1833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1833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1833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1833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1833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1847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1847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1847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1833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1833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1833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1847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5" t="s">
        <v>1833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1833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1847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1833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5" t="s">
        <v>1833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5" t="s">
        <v>1826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1833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1833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1833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1833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1833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1833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5" t="s">
        <v>1833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1833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1833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1833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1833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5" t="s">
        <v>1847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1833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1833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1833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1833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1833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1833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1833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1833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5" t="s">
        <v>1833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1833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1847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1833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1833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1833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1833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1826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5" t="s">
        <v>1833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1833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1833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1833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1833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1833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5" t="s">
        <v>1833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5" t="s">
        <v>1833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1833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1847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1833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1833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1833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1833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5" t="s">
        <v>1833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1847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8772</v>
      </c>
      <c r="G450" s="54">
        <v>8772</v>
      </c>
      <c r="H450" s="54">
        <v>0</v>
      </c>
      <c r="I450" s="106"/>
      <c r="J450" s="185" t="s">
        <v>1847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5" t="s">
        <v>1847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1833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1833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1833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5" t="s">
        <v>1847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1847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1833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5" t="s">
        <v>1833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1833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1833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1833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1833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1833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1847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1847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1833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1833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2666</v>
      </c>
      <c r="G468" s="54">
        <v>2666</v>
      </c>
      <c r="H468" s="54">
        <v>0</v>
      </c>
      <c r="I468" s="106"/>
      <c r="J468" s="185" t="s">
        <v>1847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1833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1847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1833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5" t="s">
        <v>1833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1833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5" t="s">
        <v>1833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1833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1847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5" t="s">
        <v>1833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1833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1833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5" t="s">
        <v>1833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1833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1847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1833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1833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1847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1847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1833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1833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1847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1833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1833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1847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5" t="s">
        <v>1833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1833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1826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1833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1833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1847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1847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1847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5" t="s">
        <v>1833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1833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1826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1833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1847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1847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1826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1833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1833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1833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1847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5" t="s">
        <v>1833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1833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5" t="s">
        <v>1833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1833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5" t="s">
        <v>1833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1833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 t="s">
        <v>1703</v>
      </c>
      <c r="G518" s="54" t="s">
        <v>1703</v>
      </c>
      <c r="H518" s="54" t="s">
        <v>1703</v>
      </c>
      <c r="I518" s="106"/>
      <c r="J518" s="155" t="s">
        <v>1703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1833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1847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1833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5" t="s">
        <v>1847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1833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1847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1847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1833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1833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1833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 t="s">
        <v>1703</v>
      </c>
      <c r="G529" s="54" t="s">
        <v>1703</v>
      </c>
      <c r="H529" s="54" t="s">
        <v>1703</v>
      </c>
      <c r="I529" s="106"/>
      <c r="J529" s="155" t="s">
        <v>1703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5" t="s">
        <v>1833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1833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1833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1826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1833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1833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1833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1833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1833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1833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1833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1833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1833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1833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1833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1833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1833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1833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1833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1833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1833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1833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1703</v>
      </c>
      <c r="G552" s="54" t="s">
        <v>1703</v>
      </c>
      <c r="H552" s="54" t="s">
        <v>1703</v>
      </c>
      <c r="I552" s="106"/>
      <c r="J552" s="155" t="s">
        <v>1703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5" t="s">
        <v>1833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1833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1833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1833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5" t="s">
        <v>1833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1833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1833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 t="s">
        <v>1703</v>
      </c>
      <c r="G560" s="54" t="s">
        <v>1703</v>
      </c>
      <c r="H560" s="54" t="s">
        <v>1703</v>
      </c>
      <c r="I560" s="106"/>
      <c r="J560" s="155" t="s">
        <v>1703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1833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5" t="s">
        <v>1833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5" t="s">
        <v>1833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5" t="s">
        <v>1833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1833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3007</v>
      </c>
      <c r="G566" s="54">
        <v>3007</v>
      </c>
      <c r="H566" s="54">
        <v>0</v>
      </c>
      <c r="I566" s="106"/>
      <c r="J566" s="185" t="s">
        <v>1847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1833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1833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1833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1833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1833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55475</v>
      </c>
      <c r="G572" s="54">
        <v>55475</v>
      </c>
      <c r="H572" s="54">
        <v>0</v>
      </c>
      <c r="I572" s="106"/>
      <c r="J572" s="185" t="s">
        <v>1847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5" t="s">
        <v>1833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1833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1833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1833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1833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5" t="s">
        <v>1833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1833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1833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701</v>
      </c>
      <c r="G581" s="54">
        <v>0</v>
      </c>
      <c r="H581" s="54">
        <v>701</v>
      </c>
      <c r="I581" s="106"/>
      <c r="J581" s="185" t="s">
        <v>1847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1833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1833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1833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1833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1833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1833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1833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1826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1833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1833</v>
      </c>
      <c r="K591" s="42"/>
    </row>
    <row r="592" spans="1:11" ht="12.75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6" t="s">
        <v>1775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1833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1833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1833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1833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1833</v>
      </c>
      <c r="K597" s="42"/>
    </row>
    <row r="598" spans="1:11" ht="12.75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1833</v>
      </c>
      <c r="K598" s="42"/>
    </row>
    <row r="599" spans="3:8" ht="12.75">
      <c r="C599" s="40"/>
      <c r="F599" s="33"/>
      <c r="G599" s="33"/>
      <c r="H599" s="33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2016-11-18T16:16:30Z</dcterms:modified>
  <cp:category/>
  <cp:version/>
  <cp:contentType/>
  <cp:contentStatus/>
</cp:coreProperties>
</file>