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<sst xmlns="http://schemas.openxmlformats.org/spreadsheetml/2006/main" count="80" uniqueCount="46">
  <si>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</si>
  <si>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</si>
  <si>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</si>
  <si>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</si>
  <si>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</si>
  <si>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</si>
  <si>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</si>
  <si>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</si>
  <si>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</si>
  <si>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</si>
  <si>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</si>
  <si>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</si>
  <si>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</si>
  <si>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</si>
  <si>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</si>
  <si>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</si>
  <si>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</si>
  <si>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</si>
  <si>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</si>
  <si>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</si>
  <si>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</si>
  <si>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</si>
  <si>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</si>
  <si>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</si>
  <si>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</si>
  <si>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</si>
  <si>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</si>
  <si>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</si>
  <si>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</si>
  <si>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</si>
  <si>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</si>
  <si>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</si>
  <si>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</si>
  <si>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</si>
  <si>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</si>
  <si>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</si>
  <si>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</si>
  <si>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</si>
  <si>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</si>
  <si>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</si>
  <si>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</si>
  <si>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</si>
  <si>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April 2016</t>
  </si>
  <si>
    <t>April</t>
  </si>
  <si>
    <t>Source: New Jersey Department of Community Affairs, 6/7/16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</si>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</sst>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5"/>
      <c r="N2" s="36" t="str">
        <f>A2</f>
        <v>Dollar Amount of Construction Authorized by Building Permits by Use Group, April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44</v>
      </c>
      <c r="M3" s="39"/>
      <c r="N3" s="15" t="str">
        <f>A3</f>
        <v>Source: New Jersey Department of Community Affairs, 6/7/16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43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April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32231</v>
      </c>
      <c r="C8" s="59">
        <f t="shared" si="0"/>
        <v>834943444</v>
      </c>
      <c r="D8" s="58">
        <f t="shared" si="0"/>
        <v>5968717</v>
      </c>
      <c r="E8" s="58">
        <f t="shared" si="0"/>
        <v>114996</v>
      </c>
      <c r="F8" s="59">
        <f t="shared" si="0"/>
        <v>3207149672</v>
      </c>
      <c r="G8" s="58">
        <f t="shared" si="0"/>
        <v>22605493</v>
      </c>
      <c r="M8" s="43"/>
      <c r="N8" s="30" t="s">
        <v>16</v>
      </c>
      <c r="O8" s="31">
        <f>B8</f>
        <v>32231</v>
      </c>
      <c r="P8" s="32">
        <f t="shared" ref="P8:Q8" si="1">+P10+P11</f>
        <v>834943444</v>
      </c>
      <c r="Q8" s="31">
        <f t="shared" si="1"/>
        <v>5968717</v>
      </c>
      <c r="R8" s="31"/>
      <c r="S8" s="31">
        <f t="shared" ref="S8:U8" si="2">+S10+S11</f>
        <v>114996</v>
      </c>
      <c r="T8" s="32">
        <f t="shared" si="2"/>
        <v>3207149672</v>
      </c>
      <c r="U8" s="31">
        <f t="shared" si="2"/>
        <v>22605493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30369</v>
      </c>
      <c r="C10" s="12">
        <v>468556020</v>
      </c>
      <c r="D10" s="12">
        <v>3221347</v>
      </c>
      <c r="E10" s="12">
        <v>107897</v>
      </c>
      <c r="F10" s="12">
        <v>1784254544</v>
      </c>
      <c r="G10" s="12">
        <v>11833812</v>
      </c>
      <c r="I10" s="11"/>
      <c r="M10" s="43"/>
      <c r="N10" s="26" t="s">
        <v>0</v>
      </c>
      <c r="O10" s="26">
        <f t="shared" ref="O10:O11" si="3">B10</f>
        <v>30369</v>
      </c>
      <c r="P10" s="27">
        <f>C10</f>
        <v>468556020</v>
      </c>
      <c r="Q10" s="27">
        <f>D10</f>
        <v>3221347</v>
      </c>
      <c r="R10" s="27"/>
      <c r="S10" s="27">
        <f t="shared" ref="S10:U11" si="4">E10</f>
        <v>107897</v>
      </c>
      <c r="T10" s="27">
        <f t="shared" si="4"/>
        <v>1784254544</v>
      </c>
      <c r="U10" s="27">
        <f t="shared" si="4"/>
        <v>11833812</v>
      </c>
      <c r="V10" s="44"/>
    </row>
    <row r="11" spans="1:22" ht="15" x14ac:dyDescent="0.25">
      <c r="A11" s="60" t="s">
        <v>1</v>
      </c>
      <c r="B11" s="12">
        <v>1862</v>
      </c>
      <c r="C11" s="12">
        <v>366387424</v>
      </c>
      <c r="D11" s="12">
        <v>2747370</v>
      </c>
      <c r="E11" s="12">
        <v>7099</v>
      </c>
      <c r="F11" s="12">
        <v>1422895128</v>
      </c>
      <c r="G11" s="12">
        <v>10771681</v>
      </c>
      <c r="I11" s="11"/>
      <c r="M11" s="43"/>
      <c r="N11" s="26" t="s">
        <v>1</v>
      </c>
      <c r="O11" s="26">
        <f t="shared" si="3"/>
        <v>1862</v>
      </c>
      <c r="P11" s="27">
        <f>C11</f>
        <v>366387424</v>
      </c>
      <c r="Q11" s="27">
        <f>D11</f>
        <v>2747370</v>
      </c>
      <c r="R11" s="27"/>
      <c r="S11" s="27">
        <f t="shared" si="4"/>
        <v>7099</v>
      </c>
      <c r="T11" s="27">
        <f t="shared" si="4"/>
        <v>1422895128</v>
      </c>
      <c r="U11" s="27">
        <f t="shared" si="4"/>
        <v>10771681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6561</v>
      </c>
      <c r="C13" s="61">
        <f t="shared" si="5"/>
        <v>580083483</v>
      </c>
      <c r="D13" s="61">
        <f t="shared" si="5"/>
        <v>2421397</v>
      </c>
      <c r="E13" s="61">
        <f t="shared" si="5"/>
        <v>23020</v>
      </c>
      <c r="F13" s="61">
        <f t="shared" si="5"/>
        <v>2527828506</v>
      </c>
      <c r="G13" s="61">
        <f t="shared" si="5"/>
        <v>11454323</v>
      </c>
      <c r="M13" s="43"/>
      <c r="N13" s="25" t="s">
        <v>17</v>
      </c>
      <c r="O13" s="26">
        <f>B13</f>
        <v>6561</v>
      </c>
      <c r="P13" s="26">
        <f t="shared" ref="P13:Q13" si="6">SUM(P15:P24)</f>
        <v>580083483</v>
      </c>
      <c r="Q13" s="26">
        <f t="shared" si="6"/>
        <v>2421397</v>
      </c>
      <c r="R13" s="26"/>
      <c r="S13" s="26">
        <f t="shared" ref="S13:U13" si="7">SUM(S15:S24)</f>
        <v>23020</v>
      </c>
      <c r="T13" s="26">
        <f t="shared" si="7"/>
        <v>2527828506</v>
      </c>
      <c r="U13" s="26">
        <f t="shared" si="7"/>
        <v>11454323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175</v>
      </c>
      <c r="C15" s="12">
        <v>20237227</v>
      </c>
      <c r="D15" s="12">
        <v>109733</v>
      </c>
      <c r="E15" s="12">
        <v>555</v>
      </c>
      <c r="F15" s="12">
        <v>104524174</v>
      </c>
      <c r="G15" s="12">
        <v>728657</v>
      </c>
      <c r="M15" s="43"/>
      <c r="N15" s="26" t="s">
        <v>2</v>
      </c>
      <c r="O15" s="26">
        <f t="shared" ref="O15:O24" si="8">B15</f>
        <v>175</v>
      </c>
      <c r="P15" s="27">
        <f t="shared" ref="P15:P24" si="9">C15</f>
        <v>20237227</v>
      </c>
      <c r="Q15" s="27">
        <f t="shared" ref="Q15:Q24" si="10">D15</f>
        <v>109733</v>
      </c>
      <c r="R15" s="27"/>
      <c r="S15" s="27">
        <f t="shared" ref="S15:S24" si="11">E15</f>
        <v>555</v>
      </c>
      <c r="T15" s="27">
        <f t="shared" ref="T15:T24" si="12">F15</f>
        <v>104524174</v>
      </c>
      <c r="U15" s="27">
        <f t="shared" ref="U15:U24" si="13">G15</f>
        <v>728657</v>
      </c>
      <c r="V15" s="44"/>
    </row>
    <row r="16" spans="1:22" x14ac:dyDescent="0.2">
      <c r="A16" s="60" t="s">
        <v>3</v>
      </c>
      <c r="B16" s="12">
        <v>500</v>
      </c>
      <c r="C16" s="12">
        <v>94500135</v>
      </c>
      <c r="D16" s="12">
        <v>186421</v>
      </c>
      <c r="E16" s="12">
        <v>1692</v>
      </c>
      <c r="F16" s="12">
        <v>250908949</v>
      </c>
      <c r="G16" s="12">
        <v>1124345</v>
      </c>
      <c r="M16" s="43"/>
      <c r="N16" s="26" t="s">
        <v>3</v>
      </c>
      <c r="O16" s="26">
        <f t="shared" si="8"/>
        <v>500</v>
      </c>
      <c r="P16" s="27">
        <f t="shared" si="9"/>
        <v>94500135</v>
      </c>
      <c r="Q16" s="27">
        <f t="shared" si="10"/>
        <v>186421</v>
      </c>
      <c r="R16" s="27"/>
      <c r="S16" s="27">
        <f t="shared" si="11"/>
        <v>1692</v>
      </c>
      <c r="T16" s="27">
        <f t="shared" si="12"/>
        <v>250908949</v>
      </c>
      <c r="U16" s="27">
        <f t="shared" si="13"/>
        <v>1124345</v>
      </c>
      <c r="V16" s="44"/>
    </row>
    <row r="17" spans="1:22" x14ac:dyDescent="0.2">
      <c r="A17" s="60" t="s">
        <v>4</v>
      </c>
      <c r="B17" s="12">
        <v>2290</v>
      </c>
      <c r="C17" s="12">
        <v>207042742</v>
      </c>
      <c r="D17" s="12">
        <v>328561</v>
      </c>
      <c r="E17" s="12">
        <v>9024</v>
      </c>
      <c r="F17" s="12">
        <v>1012045674</v>
      </c>
      <c r="G17" s="12">
        <v>1617303</v>
      </c>
      <c r="M17" s="43"/>
      <c r="N17" s="26" t="s">
        <v>4</v>
      </c>
      <c r="O17" s="26">
        <f t="shared" si="8"/>
        <v>2290</v>
      </c>
      <c r="P17" s="27">
        <f t="shared" si="9"/>
        <v>207042742</v>
      </c>
      <c r="Q17" s="27">
        <f t="shared" si="10"/>
        <v>328561</v>
      </c>
      <c r="R17" s="27"/>
      <c r="S17" s="27">
        <f t="shared" si="11"/>
        <v>9024</v>
      </c>
      <c r="T17" s="27">
        <f t="shared" si="12"/>
        <v>1012045674</v>
      </c>
      <c r="U17" s="27">
        <f t="shared" si="13"/>
        <v>1617303</v>
      </c>
      <c r="V17" s="44"/>
    </row>
    <row r="18" spans="1:22" x14ac:dyDescent="0.2">
      <c r="A18" s="60" t="s">
        <v>19</v>
      </c>
      <c r="B18" s="12">
        <v>166</v>
      </c>
      <c r="C18" s="12">
        <v>73827984</v>
      </c>
      <c r="D18" s="12">
        <v>83596</v>
      </c>
      <c r="E18" s="12">
        <v>614</v>
      </c>
      <c r="F18" s="12">
        <v>342280110</v>
      </c>
      <c r="G18" s="12">
        <v>984745</v>
      </c>
      <c r="M18" s="43"/>
      <c r="N18" s="26" t="s">
        <v>19</v>
      </c>
      <c r="O18" s="26">
        <f t="shared" si="8"/>
        <v>166</v>
      </c>
      <c r="P18" s="27">
        <f t="shared" si="9"/>
        <v>73827984</v>
      </c>
      <c r="Q18" s="27">
        <f t="shared" si="10"/>
        <v>83596</v>
      </c>
      <c r="R18" s="27"/>
      <c r="S18" s="27">
        <f t="shared" si="11"/>
        <v>614</v>
      </c>
      <c r="T18" s="27">
        <f t="shared" si="12"/>
        <v>342280110</v>
      </c>
      <c r="U18" s="27">
        <f t="shared" si="13"/>
        <v>984745</v>
      </c>
      <c r="V18" s="44"/>
    </row>
    <row r="19" spans="1:22" x14ac:dyDescent="0.2">
      <c r="A19" s="60" t="s">
        <v>5</v>
      </c>
      <c r="B19" s="12">
        <v>8</v>
      </c>
      <c r="C19" s="12">
        <v>132589</v>
      </c>
      <c r="D19" s="12">
        <v>0</v>
      </c>
      <c r="E19" s="12">
        <v>25</v>
      </c>
      <c r="F19" s="12">
        <v>13674587</v>
      </c>
      <c r="G19" s="12">
        <v>0</v>
      </c>
      <c r="M19" s="43"/>
      <c r="N19" s="26" t="s">
        <v>5</v>
      </c>
      <c r="O19" s="26">
        <f t="shared" si="8"/>
        <v>8</v>
      </c>
      <c r="P19" s="27">
        <f t="shared" si="9"/>
        <v>132589</v>
      </c>
      <c r="Q19" s="27">
        <f t="shared" si="10"/>
        <v>0</v>
      </c>
      <c r="R19" s="27"/>
      <c r="S19" s="27">
        <f t="shared" si="11"/>
        <v>25</v>
      </c>
      <c r="T19" s="27">
        <f t="shared" si="12"/>
        <v>13674587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58</v>
      </c>
      <c r="C20" s="12">
        <v>24388093</v>
      </c>
      <c r="D20" s="12">
        <v>37448</v>
      </c>
      <c r="E20" s="12">
        <v>258</v>
      </c>
      <c r="F20" s="12">
        <v>101294665</v>
      </c>
      <c r="G20" s="12">
        <v>383670</v>
      </c>
      <c r="M20" s="43"/>
      <c r="N20" s="26" t="s">
        <v>6</v>
      </c>
      <c r="O20" s="26">
        <f t="shared" si="8"/>
        <v>58</v>
      </c>
      <c r="P20" s="27">
        <f t="shared" si="9"/>
        <v>24388093</v>
      </c>
      <c r="Q20" s="27">
        <f t="shared" si="10"/>
        <v>37448</v>
      </c>
      <c r="R20" s="27"/>
      <c r="S20" s="27">
        <f t="shared" si="11"/>
        <v>258</v>
      </c>
      <c r="T20" s="27">
        <f t="shared" si="12"/>
        <v>101294665</v>
      </c>
      <c r="U20" s="27">
        <f t="shared" si="13"/>
        <v>383670</v>
      </c>
      <c r="V20" s="44"/>
    </row>
    <row r="21" spans="1:22" x14ac:dyDescent="0.2">
      <c r="A21" s="60" t="s">
        <v>7</v>
      </c>
      <c r="B21" s="12">
        <v>76</v>
      </c>
      <c r="C21" s="12">
        <v>33581783</v>
      </c>
      <c r="D21" s="12">
        <v>339198</v>
      </c>
      <c r="E21" s="12">
        <v>319</v>
      </c>
      <c r="F21" s="12">
        <v>128504871</v>
      </c>
      <c r="G21" s="12">
        <v>954493</v>
      </c>
      <c r="M21" s="43"/>
      <c r="N21" s="26" t="s">
        <v>7</v>
      </c>
      <c r="O21" s="26">
        <f t="shared" si="8"/>
        <v>76</v>
      </c>
      <c r="P21" s="27">
        <f t="shared" si="9"/>
        <v>33581783</v>
      </c>
      <c r="Q21" s="27">
        <f t="shared" si="10"/>
        <v>339198</v>
      </c>
      <c r="R21" s="27"/>
      <c r="S21" s="27">
        <f t="shared" si="11"/>
        <v>319</v>
      </c>
      <c r="T21" s="27">
        <f t="shared" si="12"/>
        <v>128504871</v>
      </c>
      <c r="U21" s="27">
        <f t="shared" si="13"/>
        <v>954493</v>
      </c>
      <c r="V21" s="44"/>
    </row>
    <row r="22" spans="1:22" x14ac:dyDescent="0.2">
      <c r="A22" s="60" t="s">
        <v>18</v>
      </c>
      <c r="B22" s="12">
        <v>343</v>
      </c>
      <c r="C22" s="12">
        <v>36209516</v>
      </c>
      <c r="D22" s="12">
        <v>202505</v>
      </c>
      <c r="E22" s="12">
        <v>1246</v>
      </c>
      <c r="F22" s="12">
        <v>163848029</v>
      </c>
      <c r="G22" s="12">
        <v>810587</v>
      </c>
      <c r="M22" s="43"/>
      <c r="N22" s="26" t="s">
        <v>18</v>
      </c>
      <c r="O22" s="26">
        <f t="shared" si="8"/>
        <v>343</v>
      </c>
      <c r="P22" s="27">
        <f t="shared" si="9"/>
        <v>36209516</v>
      </c>
      <c r="Q22" s="27">
        <f t="shared" si="10"/>
        <v>202505</v>
      </c>
      <c r="R22" s="27"/>
      <c r="S22" s="27">
        <f t="shared" si="11"/>
        <v>1246</v>
      </c>
      <c r="T22" s="27">
        <f t="shared" si="12"/>
        <v>163848029</v>
      </c>
      <c r="U22" s="27">
        <f t="shared" si="13"/>
        <v>810587</v>
      </c>
      <c r="V22" s="44"/>
    </row>
    <row r="23" spans="1:22" x14ac:dyDescent="0.2">
      <c r="A23" s="60" t="s">
        <v>8</v>
      </c>
      <c r="B23" s="12">
        <v>185</v>
      </c>
      <c r="C23" s="12">
        <v>33194651</v>
      </c>
      <c r="D23" s="12">
        <v>488204</v>
      </c>
      <c r="E23" s="12">
        <v>743</v>
      </c>
      <c r="F23" s="12">
        <v>218853140</v>
      </c>
      <c r="G23" s="12">
        <v>3635539</v>
      </c>
      <c r="M23" s="43"/>
      <c r="N23" s="26" t="s">
        <v>8</v>
      </c>
      <c r="O23" s="26">
        <f t="shared" si="8"/>
        <v>185</v>
      </c>
      <c r="P23" s="27">
        <f t="shared" si="9"/>
        <v>33194651</v>
      </c>
      <c r="Q23" s="27">
        <f t="shared" si="10"/>
        <v>488204</v>
      </c>
      <c r="R23" s="27"/>
      <c r="S23" s="27">
        <f t="shared" si="11"/>
        <v>743</v>
      </c>
      <c r="T23" s="27">
        <f t="shared" si="12"/>
        <v>218853140</v>
      </c>
      <c r="U23" s="27">
        <f t="shared" si="13"/>
        <v>3635539</v>
      </c>
      <c r="V23" s="44"/>
    </row>
    <row r="24" spans="1:22" x14ac:dyDescent="0.2">
      <c r="A24" s="60" t="s">
        <v>9</v>
      </c>
      <c r="B24" s="12">
        <v>2760</v>
      </c>
      <c r="C24" s="12">
        <v>56968763</v>
      </c>
      <c r="D24" s="12">
        <v>645731</v>
      </c>
      <c r="E24" s="12">
        <v>8544</v>
      </c>
      <c r="F24" s="12">
        <v>191894307</v>
      </c>
      <c r="G24" s="12">
        <v>1214984</v>
      </c>
      <c r="M24" s="43"/>
      <c r="N24" s="26" t="s">
        <v>9</v>
      </c>
      <c r="O24" s="26">
        <f t="shared" si="8"/>
        <v>2760</v>
      </c>
      <c r="P24" s="27">
        <f t="shared" si="9"/>
        <v>56968763</v>
      </c>
      <c r="Q24" s="27">
        <f t="shared" si="10"/>
        <v>645731</v>
      </c>
      <c r="R24" s="27"/>
      <c r="S24" s="27">
        <f t="shared" si="11"/>
        <v>8544</v>
      </c>
      <c r="T24" s="27">
        <f t="shared" si="12"/>
        <v>191894307</v>
      </c>
      <c r="U24" s="27">
        <f t="shared" si="13"/>
        <v>1214984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38792</v>
      </c>
      <c r="C26" s="29">
        <f t="shared" si="14"/>
        <v>1415026927</v>
      </c>
      <c r="D26" s="25">
        <f t="shared" si="14"/>
        <v>8390114</v>
      </c>
      <c r="E26" s="25">
        <f t="shared" si="14"/>
        <v>138016</v>
      </c>
      <c r="F26" s="29">
        <f t="shared" si="14"/>
        <v>5734978178</v>
      </c>
      <c r="G26" s="25">
        <f t="shared" si="14"/>
        <v>34059816</v>
      </c>
      <c r="M26" s="43"/>
      <c r="N26" s="25" t="s">
        <v>20</v>
      </c>
      <c r="O26" s="25">
        <f>O8+O13</f>
        <v>38792</v>
      </c>
      <c r="P26" s="29">
        <f>P8+P13</f>
        <v>1415026927</v>
      </c>
      <c r="Q26" s="25">
        <f>Q8+Q13</f>
        <v>8390114</v>
      </c>
      <c r="R26" s="25"/>
      <c r="S26" s="25">
        <f>S8+S13</f>
        <v>138016</v>
      </c>
      <c r="T26" s="29">
        <f>T8+T13</f>
        <v>5734978178</v>
      </c>
      <c r="U26" s="25">
        <f>U8+U13</f>
        <v>34059816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34586</v>
      </c>
      <c r="C29" s="68">
        <v>1414657721</v>
      </c>
      <c r="D29" s="67">
        <v>6845099</v>
      </c>
      <c r="E29" s="67">
        <v>120100</v>
      </c>
      <c r="F29" s="68">
        <v>4039461004</v>
      </c>
      <c r="G29" s="67">
        <v>20346255</v>
      </c>
      <c r="M29" s="46"/>
      <c r="N29" s="66" t="str">
        <f>A29</f>
        <v xml:space="preserve"> April 2015</v>
      </c>
      <c r="O29" s="19">
        <f>B29</f>
        <v>34586</v>
      </c>
      <c r="P29" s="53">
        <f t="shared" ref="P29:Q29" si="15">C29</f>
        <v>1414657721</v>
      </c>
      <c r="Q29" s="19">
        <f t="shared" si="15"/>
        <v>6845099</v>
      </c>
      <c r="R29" s="18"/>
      <c r="S29" s="19">
        <f>E29</f>
        <v>120100</v>
      </c>
      <c r="T29" s="53">
        <f t="shared" ref="T29:U29" si="16">F29</f>
        <v>4039461004</v>
      </c>
      <c r="U29" s="19">
        <f t="shared" si="16"/>
        <v>20346255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30369</v>
      </c>
      <c r="C3" s="12">
        <v>468556020</v>
      </c>
      <c r="D3" s="12">
        <v>3221347</v>
      </c>
      <c r="E3" s="12">
        <v>107897</v>
      </c>
      <c r="F3" s="12">
        <v>1784254544</v>
      </c>
      <c r="G3" s="12">
        <v>11833812</v>
      </c>
    </row>
    <row r="4" spans="1:11" x14ac:dyDescent="0.2">
      <c r="A4" s="14" t="s">
        <v>23</v>
      </c>
      <c r="B4" s="12">
        <v>1862</v>
      </c>
      <c r="C4" s="12">
        <v>366387424</v>
      </c>
      <c r="D4" s="12">
        <v>2747370</v>
      </c>
      <c r="E4" s="12">
        <v>7099</v>
      </c>
      <c r="F4" s="12">
        <v>1422895128</v>
      </c>
      <c r="G4" s="12">
        <v>10771681</v>
      </c>
      <c r="K4" s="7"/>
    </row>
    <row r="5" spans="1:11" x14ac:dyDescent="0.2">
      <c r="A5" s="14" t="s">
        <v>24</v>
      </c>
      <c r="B5" s="12">
        <v>175</v>
      </c>
      <c r="C5" s="12">
        <v>20237227</v>
      </c>
      <c r="D5" s="12">
        <v>109733</v>
      </c>
      <c r="E5" s="12">
        <v>555</v>
      </c>
      <c r="F5" s="12">
        <v>104524174</v>
      </c>
      <c r="G5" s="12">
        <v>728657</v>
      </c>
    </row>
    <row r="6" spans="1:11" x14ac:dyDescent="0.2">
      <c r="A6" s="14" t="s">
        <v>25</v>
      </c>
      <c r="B6" s="12">
        <v>500</v>
      </c>
      <c r="C6" s="12">
        <v>94500135</v>
      </c>
      <c r="D6" s="12">
        <v>186421</v>
      </c>
      <c r="E6" s="12">
        <v>1692</v>
      </c>
      <c r="F6" s="12">
        <v>250908949</v>
      </c>
      <c r="G6" s="12">
        <v>1124345</v>
      </c>
    </row>
    <row r="7" spans="1:11" x14ac:dyDescent="0.2">
      <c r="A7" s="14" t="s">
        <v>26</v>
      </c>
      <c r="B7" s="12">
        <v>2290</v>
      </c>
      <c r="C7" s="12">
        <v>207042742</v>
      </c>
      <c r="D7" s="12">
        <v>328561</v>
      </c>
      <c r="E7" s="12">
        <v>9024</v>
      </c>
      <c r="F7" s="12">
        <v>1012045674</v>
      </c>
      <c r="G7" s="12">
        <v>1617303</v>
      </c>
    </row>
    <row r="8" spans="1:11" x14ac:dyDescent="0.2">
      <c r="A8" s="14" t="s">
        <v>27</v>
      </c>
      <c r="B8" s="12">
        <v>166</v>
      </c>
      <c r="C8" s="12">
        <v>73827984</v>
      </c>
      <c r="D8" s="12">
        <v>83596</v>
      </c>
      <c r="E8" s="12">
        <v>614</v>
      </c>
      <c r="F8" s="12">
        <v>342280110</v>
      </c>
      <c r="G8" s="12">
        <v>984745</v>
      </c>
    </row>
    <row r="9" spans="1:11" x14ac:dyDescent="0.2">
      <c r="A9" s="14" t="s">
        <v>28</v>
      </c>
      <c r="B9" s="12">
        <v>8</v>
      </c>
      <c r="C9" s="12">
        <v>132589</v>
      </c>
      <c r="D9" s="12">
        <v>0</v>
      </c>
      <c r="E9" s="12">
        <v>25</v>
      </c>
      <c r="F9" s="12">
        <v>13674587</v>
      </c>
      <c r="G9" s="12">
        <v>0</v>
      </c>
    </row>
    <row r="10" spans="1:11" x14ac:dyDescent="0.2">
      <c r="A10" s="14" t="s">
        <v>29</v>
      </c>
      <c r="B10" s="12">
        <v>58</v>
      </c>
      <c r="C10" s="12">
        <v>24388093</v>
      </c>
      <c r="D10" s="12">
        <v>37448</v>
      </c>
      <c r="E10" s="12">
        <v>258</v>
      </c>
      <c r="F10" s="12">
        <v>101294665</v>
      </c>
      <c r="G10" s="12">
        <v>383670</v>
      </c>
    </row>
    <row r="11" spans="1:11" x14ac:dyDescent="0.2">
      <c r="A11" s="14" t="s">
        <v>30</v>
      </c>
      <c r="B11" s="12">
        <v>76</v>
      </c>
      <c r="C11" s="12">
        <v>33581783</v>
      </c>
      <c r="D11" s="12">
        <v>339198</v>
      </c>
      <c r="E11" s="12">
        <v>319</v>
      </c>
      <c r="F11" s="12">
        <v>128504871</v>
      </c>
      <c r="G11" s="12">
        <v>954493</v>
      </c>
    </row>
    <row r="12" spans="1:11" x14ac:dyDescent="0.2">
      <c r="A12" s="14" t="s">
        <v>31</v>
      </c>
      <c r="B12" s="12">
        <v>343</v>
      </c>
      <c r="C12" s="12">
        <v>36209516</v>
      </c>
      <c r="D12" s="12">
        <v>202505</v>
      </c>
      <c r="E12" s="12">
        <v>1246</v>
      </c>
      <c r="F12" s="12">
        <v>163848029</v>
      </c>
      <c r="G12" s="12">
        <v>810587</v>
      </c>
    </row>
    <row r="13" spans="1:11" x14ac:dyDescent="0.2">
      <c r="A13" s="14" t="s">
        <v>32</v>
      </c>
      <c r="B13" s="12">
        <v>185</v>
      </c>
      <c r="C13" s="12">
        <v>33194651</v>
      </c>
      <c r="D13" s="12">
        <v>488204</v>
      </c>
      <c r="E13" s="12">
        <v>743</v>
      </c>
      <c r="F13" s="12">
        <v>218853140</v>
      </c>
      <c r="G13" s="12">
        <v>3635539</v>
      </c>
    </row>
    <row r="14" spans="1:11" x14ac:dyDescent="0.2">
      <c r="A14" s="14" t="s">
        <v>33</v>
      </c>
      <c r="B14" s="12">
        <v>2760</v>
      </c>
      <c r="C14" s="12">
        <v>56968763</v>
      </c>
      <c r="D14" s="12">
        <v>645731</v>
      </c>
      <c r="E14" s="12">
        <v>8544</v>
      </c>
      <c r="F14" s="12">
        <v>191894307</v>
      </c>
      <c r="G14" s="12">
        <v>1214984</v>
      </c>
    </row>
    <row r="15" spans="1:11" x14ac:dyDescent="0.2">
      <c r="B15" s="6">
        <f t="shared" ref="B15:D15" si="0">SUM(B3:B14)</f>
        <v>38792</v>
      </c>
      <c r="C15" s="6">
        <f t="shared" si="0"/>
        <v>1415026927</v>
      </c>
      <c r="D15" s="6">
        <f t="shared" si="0"/>
        <v>8390114</v>
      </c>
      <c r="E15" s="6">
        <f t="shared" ref="E15:G15" si="1">SUM(E3:E14)</f>
        <v>138016</v>
      </c>
      <c r="F15" s="6">
        <f t="shared" si="1"/>
        <v>5734978178</v>
      </c>
      <c r="G15" s="6">
        <f t="shared" si="1"/>
        <v>34059816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2016-06-20T17:59:56Z</dcterms:modified>
</cp:coreProperties>
</file>