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<sst xmlns="http://schemas.openxmlformats.org/spreadsheetml/2006/main" count="3805" uniqueCount="1917">
  <si>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</si>
  <si>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</si>
  <si>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</si>
  <si>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</si>
  <si>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</si>
  <si>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</si>
  <si>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</si>
  <si>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</si>
  <si>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</si>
  <si>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</si>
  <si>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</si>
  <si>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</si>
  <si>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</si>
  <si>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</si>
  <si>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</si>
  <si>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</si>
  <si>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</si>
  <si>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</si>
  <si>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</si>
  <si>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</si>
  <si>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</si>
  <si>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</si>
  <si>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</si>
  <si>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</si>
  <si>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</si>
  <si>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</si>
  <si>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</si>
  <si>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</si>
  <si>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</si>
  <si>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</si>
  <si>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</si>
  <si>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</si>
  <si>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</si>
  <si>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</si>
  <si>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</si>
  <si>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</si>
  <si>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</si>
  <si>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</si>
  <si>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</si>
  <si>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</si>
  <si>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</si>
  <si>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</si>
  <si>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</si>
  <si>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</si>
  <si>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</si>
  <si>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</si>
  <si>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</si>
  <si>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</si>
  <si>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</si>
  <si>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</si>
  <si>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</si>
  <si>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</si>
  <si>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</si>
  <si>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</si>
  <si>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</si>
  <si>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</si>
  <si>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</si>
  <si>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</si>
  <si>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</si>
  <si>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</si>
  <si>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</si>
  <si>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</si>
  <si>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</si>
  <si>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</si>
  <si>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</si>
  <si>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</si>
  <si>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</si>
  <si>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</si>
  <si>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</si>
  <si>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</si>
  <si>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</si>
  <si>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</si>
  <si>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</si>
  <si>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</si>
  <si>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</si>
  <si>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</si>
  <si>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</si>
  <si>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</si>
  <si>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</si>
  <si>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</si>
  <si>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</si>
  <si>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</si>
  <si>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</si>
  <si>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</si>
  <si>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</si>
  <si>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</si>
  <si>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</si>
  <si>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</si>
  <si>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</si>
  <si>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</si>
  <si>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</si>
  <si>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</si>
  <si>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</si>
  <si>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</si>
  <si>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</si>
  <si>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</si>
  <si>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</si>
  <si>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</si>
  <si>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</si>
  <si>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</si>
  <si>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</si>
  <si>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</si>
  <si>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</si>
  <si>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</si>
  <si>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</si>
  <si>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</si>
  <si>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</si>
  <si>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</si>
  <si>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</si>
  <si>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</si>
  <si>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</si>
  <si>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</si>
  <si>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</si>
  <si>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</si>
  <si>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</si>
  <si>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</si>
  <si>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</si>
  <si>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</si>
  <si>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</si>
  <si>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</si>
  <si>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</si>
  <si>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</si>
  <si>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</si>
  <si>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</si>
  <si>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</si>
  <si>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</si>
  <si>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</si>
  <si>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</si>
  <si>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</si>
  <si>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</si>
  <si>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</si>
  <si>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</si>
  <si>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</si>
  <si>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</si>
  <si>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</si>
  <si>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</si>
  <si>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</si>
  <si>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</si>
  <si>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</si>
  <si>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</si>
  <si>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</si>
  <si>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</si>
  <si>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</si>
  <si>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</si>
  <si>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</si>
  <si>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</si>
  <si>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</si>
  <si>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</si>
  <si>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</si>
  <si>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</si>
  <si>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</si>
  <si>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</si>
  <si>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</si>
  <si>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</si>
  <si>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</si>
  <si>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</si>
  <si>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</si>
  <si>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</si>
  <si>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</si>
  <si>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</si>
  <si>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</si>
  <si>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</si>
  <si>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</si>
  <si>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</si>
  <si>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</si>
  <si>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</si>
  <si>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</si>
  <si>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</si>
  <si>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</si>
  <si>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</si>
  <si>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</si>
  <si>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</si>
  <si>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</si>
  <si>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</si>
  <si>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</si>
  <si>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</si>
  <si>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</si>
  <si>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</si>
  <si>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</si>
  <si>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</si>
  <si>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</si>
  <si>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</si>
  <si>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</si>
  <si>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</si>
  <si>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</si>
  <si>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</si>
  <si>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</si>
  <si>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</si>
  <si>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</si>
  <si>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</si>
  <si>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</si>
  <si>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</si>
  <si>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</si>
  <si>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</si>
  <si>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</si>
  <si>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</si>
  <si>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</si>
  <si>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</si>
  <si>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</si>
  <si>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</si>
  <si>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</si>
  <si>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</si>
  <si>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</si>
  <si>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</si>
  <si>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</si>
  <si>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</si>
  <si>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</si>
  <si>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</si>
  <si>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</si>
  <si>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</si>
  <si>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</si>
  <si>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</si>
  <si>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</si>
  <si>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</si>
  <si>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</si>
  <si>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</si>
  <si>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</si>
  <si>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</si>
  <si>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</si>
  <si>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</si>
  <si>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</si>
  <si>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</si>
  <si>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</si>
  <si>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</si>
  <si>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</si>
  <si>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</si>
  <si>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</si>
  <si>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</si>
  <si>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</si>
  <si>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</si>
  <si>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</si>
  <si>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</si>
  <si>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</si>
  <si>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</si>
  <si>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</si>
  <si>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</si>
  <si>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</si>
  <si>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</si>
  <si>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</si>
  <si>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</si>
  <si>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</si>
  <si>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</si>
  <si>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</si>
  <si>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</si>
  <si>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</si>
  <si>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</si>
  <si>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</si>
  <si>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</si>
  <si>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</si>
  <si>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</si>
  <si>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</si>
  <si>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</si>
  <si>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</si>
  <si>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</si>
  <si>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</si>
  <si>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</si>
  <si>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</si>
  <si>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</si>
  <si>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</si>
  <si>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</si>
  <si>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</si>
  <si>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</si>
  <si>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</si>
  <si>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</si>
  <si>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</si>
  <si>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</si>
  <si>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</si>
  <si>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</si>
  <si>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</si>
  <si>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</si>
  <si>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</si>
  <si>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</si>
  <si>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</si>
  <si>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</si>
  <si>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</si>
  <si>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</si>
  <si>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</si>
  <si>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</si>
  <si>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</si>
  <si>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</si>
  <si>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</si>
  <si>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</si>
  <si>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</si>
  <si>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</si>
  <si>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</si>
  <si>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</si>
  <si>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</si>
  <si>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</si>
  <si>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</si>
  <si>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</si>
  <si>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</si>
  <si>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</si>
  <si>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</si>
  <si>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</si>
  <si>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</si>
  <si>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</si>
  <si>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</si>
  <si>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</si>
  <si>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</si>
  <si>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</si>
  <si>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</si>
  <si>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</si>
  <si>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</si>
  <si>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</si>
  <si>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</si>
  <si>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</si>
  <si>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</si>
  <si>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</si>
  <si>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</si>
  <si>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</si>
  <si>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</si>
  <si>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</si>
  <si>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</si>
  <si>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</si>
  <si>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</si>
  <si>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</si>
  <si>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</si>
  <si>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</si>
  <si>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</si>
  <si>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</si>
  <si>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</si>
  <si>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</si>
  <si>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</si>
  <si>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</si>
  <si>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</si>
  <si>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</si>
  <si>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</si>
  <si>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</si>
  <si>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</si>
  <si>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</si>
  <si>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</si>
  <si>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</si>
  <si>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</si>
  <si>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</si>
  <si>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</si>
  <si>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</si>
  <si>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</si>
  <si>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</si>
  <si>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</si>
  <si>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</si>
  <si>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</si>
  <si>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</si>
  <si>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</si>
  <si>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</si>
  <si>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</si>
  <si>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</si>
  <si>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</si>
  <si>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</si>
  <si>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</si>
  <si>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</si>
  <si>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</si>
  <si>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</si>
  <si>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</si>
  <si>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</si>
  <si>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</si>
  <si>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</si>
  <si>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</si>
  <si>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</si>
  <si>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</si>
  <si>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</si>
  <si>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</si>
  <si>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</si>
  <si>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</si>
  <si>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</si>
  <si>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</si>
  <si>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</si>
  <si>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</si>
  <si>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</si>
  <si>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</si>
  <si>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</si>
  <si>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</si>
  <si>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</si>
  <si>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</si>
  <si>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</si>
  <si>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</si>
  <si>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</si>
  <si>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</si>
  <si>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</si>
  <si>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</si>
  <si>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</si>
  <si>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</si>
  <si>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</si>
  <si>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</si>
  <si>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</si>
  <si>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</si>
  <si>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</si>
  <si>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</si>
  <si>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</si>
  <si>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</si>
  <si>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</si>
  <si>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</si>
  <si>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</si>
  <si>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</si>
  <si>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</si>
  <si>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</si>
  <si>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</si>
  <si>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</si>
  <si>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</si>
  <si>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</si>
  <si>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</si>
  <si>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</si>
  <si>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</si>
  <si>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</si>
  <si>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</si>
  <si>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</si>
  <si>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</si>
  <si>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</si>
  <si>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</si>
  <si>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</si>
  <si>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</si>
  <si>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</si>
  <si>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</si>
  <si>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</si>
  <si>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</si>
  <si>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</si>
  <si>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</si>
  <si>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</si>
  <si>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</si>
  <si>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</si>
  <si>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</si>
  <si>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</si>
  <si>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</si>
  <si>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</si>
  <si>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</si>
  <si>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</si>
  <si>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</si>
  <si>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</si>
  <si>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</si>
  <si>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</si>
  <si>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</si>
  <si>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</si>
  <si>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</si>
  <si>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</si>
  <si>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</si>
  <si>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</si>
  <si>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</si>
  <si>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</si>
  <si>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</si>
  <si>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</si>
  <si>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</si>
  <si>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</si>
  <si>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</si>
  <si>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</si>
  <si>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</si>
  <si>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</si>
  <si>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</si>
  <si>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</si>
  <si>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</si>
  <si>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</si>
  <si>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</si>
  <si>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</si>
  <si>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</si>
  <si>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</si>
  <si>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</si>
  <si>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</si>
  <si>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</si>
  <si>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</si>
  <si>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</si>
  <si>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</si>
  <si>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</si>
  <si>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</si>
  <si>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</si>
  <si>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</si>
  <si>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</si>
  <si>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</si>
  <si>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</si>
  <si>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</si>
  <si>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</si>
  <si>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</si>
  <si>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</si>
  <si>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</si>
  <si>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</si>
  <si>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</si>
  <si>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</si>
  <si>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</si>
  <si>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</si>
  <si>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</si>
  <si>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</si>
  <si>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</si>
  <si>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</si>
  <si>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</si>
  <si>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</si>
  <si>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</si>
  <si>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</si>
  <si>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</si>
  <si>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</si>
  <si>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</si>
  <si>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</si>
  <si>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</si>
  <si>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</si>
  <si>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</si>
  <si>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</si>
  <si>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</si>
  <si>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</si>
  <si>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</si>
  <si>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</si>
  <si>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</si>
  <si>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</si>
  <si>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</si>
  <si>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</si>
  <si>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</si>
  <si>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</si>
  <si>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</si>
  <si>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</si>
  <si>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</si>
  <si>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</si>
  <si>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</si>
  <si>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</si>
  <si>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</si>
  <si>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</si>
  <si>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</si>
  <si>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</si>
  <si>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</si>
  <si>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</si>
  <si>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</si>
  <si>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</si>
  <si>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</si>
  <si>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</si>
  <si>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</si>
  <si>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</si>
  <si>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</si>
  <si>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</si>
  <si>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</si>
  <si>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</si>
  <si>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</si>
  <si>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</si>
  <si>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</si>
  <si>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</si>
  <si>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</si>
  <si>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</si>
  <si>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</si>
  <si>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</si>
  <si>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</si>
  <si>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</si>
  <si>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</si>
  <si>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</si>
  <si>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</si>
  <si>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</si>
  <si>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</si>
  <si>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</si>
  <si>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</si>
  <si>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</si>
  <si>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</si>
  <si>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</si>
  <si>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</si>
  <si>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</si>
  <si>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</si>
  <si>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</si>
  <si>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</si>
  <si>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</si>
  <si>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</si>
  <si>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</si>
  <si>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</si>
  <si>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</si>
  <si>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</si>
  <si>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</si>
  <si>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</si>
  <si>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</si>
  <si>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</si>
  <si>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</si>
  <si>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</si>
  <si>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</si>
  <si>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</si>
  <si>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</si>
  <si>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</si>
  <si>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</si>
  <si>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</si>
  <si>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</si>
  <si>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</si>
  <si>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</si>
  <si>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</si>
  <si>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</si>
  <si>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</si>
  <si>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</si>
  <si>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</si>
  <si>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</si>
  <si>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</si>
  <si>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</si>
  <si>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</si>
  <si>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</si>
  <si>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</si>
  <si>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</si>
  <si>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</si>
  <si>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</si>
  <si>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</si>
  <si>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</si>
  <si>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</si>
  <si>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</si>
  <si>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</si>
  <si>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</si>
  <si>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</si>
  <si>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</si>
  <si>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</si>
  <si>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</si>
  <si>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</si>
  <si>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</si>
  <si>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</si>
  <si>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</si>
  <si>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</si>
  <si>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</si>
  <si>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</si>
  <si>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</si>
  <si>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</si>
  <si>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</si>
  <si>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</si>
  <si>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</si>
  <si>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</si>
  <si>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</si>
  <si>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</si>
  <si>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</si>
  <si>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</si>
  <si>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</si>
  <si>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</si>
  <si>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</si>
  <si>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</si>
  <si>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</si>
  <si>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</si>
  <si>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</si>
  <si>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</si>
  <si>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</si>
  <si>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</si>
  <si>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</si>
  <si>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</si>
  <si>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</si>
  <si>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</si>
  <si>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</si>
  <si>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</si>
  <si>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</si>
  <si>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</si>
  <si>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</si>
  <si>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</si>
  <si>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</si>
  <si>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</si>
  <si>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</si>
  <si>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</si>
  <si>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</si>
  <si>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</si>
  <si>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</si>
  <si>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</si>
  <si>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</si>
  <si>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</si>
  <si>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</si>
  <si>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</si>
  <si>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</si>
  <si>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</si>
  <si>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</si>
  <si>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</si>
  <si>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</si>
  <si>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</si>
  <si>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</si>
  <si>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</si>
  <si>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</si>
  <si>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</si>
  <si>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</si>
  <si>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</si>
  <si>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</si>
  <si>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</si>
  <si>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</si>
  <si>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</si>
  <si>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</si>
  <si>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</si>
  <si>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</si>
  <si>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</si>
  <si>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</si>
  <si>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</si>
  <si>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</si>
  <si>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</si>
  <si>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</si>
  <si>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</si>
  <si>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</si>
  <si>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</si>
  <si>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</si>
  <si>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</si>
  <si>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</si>
  <si>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</si>
  <si>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</si>
  <si>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</si>
  <si>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</si>
  <si>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</si>
  <si>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</si>
  <si>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</si>
  <si>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</si>
  <si>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</si>
  <si>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</si>
  <si>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</si>
  <si>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</si>
  <si>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</si>
  <si>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</si>
  <si>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</si>
  <si>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</si>
  <si>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</si>
  <si>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</si>
  <si>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</si>
  <si>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</si>
  <si>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</si>
  <si>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</si>
  <si>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</si>
  <si>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</si>
  <si>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</si>
  <si>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</si>
  <si>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</si>
  <si>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</si>
  <si>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</si>
  <si>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</si>
  <si>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</si>
  <si>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</si>
  <si>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</si>
  <si>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</si>
  <si>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</si>
  <si>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</si>
  <si>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</si>
  <si>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</si>
  <si>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</si>
  <si>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</si>
  <si>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</si>
  <si>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</si>
  <si>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</si>
  <si>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</si>
  <si>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</si>
  <si>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</si>
  <si>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</si>
  <si>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</si>
  <si>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</si>
  <si>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</si>
  <si>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</si>
  <si>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</si>
  <si>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</si>
  <si>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</si>
  <si>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</si>
  <si>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</si>
  <si>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</si>
  <si>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</si>
  <si>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</si>
  <si>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</si>
  <si>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</si>
  <si>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</si>
  <si>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</si>
  <si>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</si>
  <si>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</si>
  <si>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</si>
  <si>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</si>
  <si>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</si>
  <si>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</si>
  <si>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</si>
  <si>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</si>
  <si>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</si>
  <si>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</si>
  <si>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</si>
  <si>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</si>
  <si>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</si>
  <si>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</si>
  <si>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</si>
  <si>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</si>
  <si>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</si>
  <si>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</si>
  <si>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</si>
  <si>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</si>
  <si>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</si>
  <si>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</si>
  <si>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</si>
  <si>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</si>
  <si>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</si>
  <si>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</si>
  <si>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</si>
  <si>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</si>
  <si>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</si>
  <si>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</si>
  <si>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</si>
  <si>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</si>
  <si>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</si>
  <si>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</si>
  <si>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</si>
  <si>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</si>
  <si>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</si>
  <si>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</si>
  <si>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</si>
  <si>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</si>
  <si>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</si>
  <si>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</si>
  <si>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</si>
  <si>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</si>
  <si>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</si>
  <si>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</si>
  <si>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</si>
  <si>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</si>
  <si>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</si>
  <si>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</si>
  <si>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</si>
  <si>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</si>
  <si>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</si>
  <si>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</si>
  <si>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</si>
  <si>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</si>
  <si>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</si>
  <si>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</si>
  <si>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</si>
  <si>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</si>
  <si>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</si>
  <si>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</si>
  <si>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</si>
  <si>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</si>
  <si>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</si>
  <si>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</si>
  <si>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</si>
  <si>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</si>
  <si>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</si>
  <si>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</si>
  <si>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</si>
  <si>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</si>
  <si>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</si>
  <si>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</si>
  <si>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</si>
  <si>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</si>
  <si>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</si>
  <si>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</si>
  <si>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</si>
  <si>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</si>
  <si>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</si>
  <si>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</si>
  <si>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</si>
  <si>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</si>
  <si>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</si>
  <si>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</si>
  <si>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</si>
  <si>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</si>
  <si>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</si>
  <si>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</si>
  <si>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</si>
  <si>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</si>
  <si>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</si>
  <si>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</si>
  <si>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</si>
  <si>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</si>
  <si>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</si>
  <si>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</si>
  <si>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</si>
  <si>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</si>
  <si>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</si>
  <si>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</si>
  <si>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</si>
  <si>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</si>
  <si>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</si>
  <si>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</si>
  <si>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</si>
  <si>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</si>
  <si>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</si>
  <si>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</si>
  <si>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</si>
  <si>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</si>
  <si>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</si>
  <si>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</si>
  <si>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</si>
  <si>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</si>
  <si>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</si>
  <si>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</si>
  <si>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</si>
  <si>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</si>
  <si>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</si>
  <si>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</si>
  <si>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</si>
  <si>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</si>
  <si>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</si>
  <si>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</si>
  <si>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</si>
  <si>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</si>
  <si>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</si>
  <si>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</si>
  <si>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</si>
  <si>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</si>
  <si>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</si>
  <si>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</si>
  <si>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</si>
  <si>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</si>
  <si>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</si>
  <si>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</si>
  <si>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</si>
  <si>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</si>
  <si>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</si>
  <si>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</si>
  <si>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</si>
  <si>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</si>
  <si>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</si>
  <si>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</si>
  <si>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</si>
  <si>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</si>
  <si>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</si>
  <si>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</si>
  <si>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</si>
  <si>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</si>
  <si>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</si>
  <si>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</si>
  <si>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</si>
  <si>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</si>
  <si>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</si>
  <si>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</si>
  <si>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</si>
  <si>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</si>
  <si>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</si>
  <si>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</si>
  <si>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</si>
  <si>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</si>
  <si>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</si>
  <si>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</si>
  <si>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</si>
  <si>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</si>
  <si>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</si>
  <si>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</si>
  <si>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</si>
  <si>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</si>
  <si>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</si>
  <si>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</si>
  <si>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</si>
  <si>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</si>
  <si>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</si>
  <si>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</si>
  <si>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</si>
  <si>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</si>
  <si>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</si>
  <si>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</si>
  <si>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</si>
  <si>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</si>
  <si>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</si>
  <si>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</si>
  <si>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</si>
  <si>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</si>
  <si>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</si>
  <si>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</si>
  <si>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</si>
  <si>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</si>
  <si>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</si>
  <si>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</si>
  <si>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</si>
  <si>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</si>
  <si>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</si>
  <si>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</si>
  <si>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</si>
  <si>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</si>
  <si>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</si>
  <si>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</si>
  <si>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</si>
  <si>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</si>
  <si>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</si>
  <si>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</si>
  <si>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</si>
  <si>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</si>
  <si>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</si>
  <si>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</si>
  <si>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</si>
  <si>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</si>
  <si>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</si>
  <si>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</si>
  <si>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</si>
  <si>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</si>
  <si>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</si>
  <si>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</si>
  <si>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</si>
  <si>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</si>
  <si>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</si>
  <si>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</si>
  <si>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</si>
  <si>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</si>
  <si>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</si>
  <si>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</si>
  <si>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</si>
  <si>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</si>
  <si>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</si>
  <si>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</si>
  <si>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</si>
  <si>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</si>
  <si>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</si>
  <si>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</si>
  <si>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</si>
  <si>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</si>
  <si>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</si>
  <si>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</si>
  <si>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</si>
  <si>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</si>
  <si>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</si>
  <si>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</si>
  <si>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</si>
  <si>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</si>
  <si>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</si>
  <si>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</si>
  <si>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</si>
  <si>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</si>
  <si>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</si>
  <si>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</si>
  <si>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</si>
  <si>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</si>
  <si>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</si>
  <si>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</si>
  <si>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</si>
  <si>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</si>
  <si>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</si>
  <si>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</si>
  <si>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</si>
  <si>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</si>
  <si>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</si>
  <si>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</si>
  <si>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</si>
  <si>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</si>
  <si>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</si>
  <si>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</si>
  <si>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</si>
  <si>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</si>
  <si>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</si>
  <si>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</si>
  <si>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</si>
  <si>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</si>
  <si>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</si>
  <si>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</si>
  <si>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</si>
  <si>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</si>
  <si>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</si>
  <si>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</si>
  <si>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</si>
  <si>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</si>
  <si>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</si>
  <si>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</si>
  <si>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</si>
  <si>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</si>
  <si>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</si>
  <si>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</si>
  <si>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</si>
  <si>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</si>
  <si>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</si>
  <si>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</si>
  <si>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</si>
  <si>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</si>
  <si>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</si>
  <si>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</si>
  <si>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</si>
  <si>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</si>
  <si>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</si>
  <si>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</si>
  <si>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</si>
  <si>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</si>
  <si>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</si>
  <si>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</si>
  <si>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</si>
  <si>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</si>
  <si>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</si>
  <si>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</si>
  <si>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</si>
  <si>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</si>
  <si>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</si>
  <si>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</si>
  <si>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</si>
  <si>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</si>
  <si>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</si>
  <si>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</si>
  <si>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</si>
  <si>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</si>
  <si>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</si>
  <si>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</si>
  <si>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</si>
  <si>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</si>
  <si>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</si>
  <si>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</si>
  <si>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</si>
  <si>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</si>
  <si>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</si>
  <si>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</si>
  <si>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</si>
  <si>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</si>
  <si>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</si>
  <si>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</si>
  <si>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</si>
  <si>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</si>
  <si>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</si>
  <si>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</si>
  <si>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</si>
  <si>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</si>
  <si>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</si>
  <si>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</si>
  <si>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</si>
  <si>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</si>
  <si>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</si>
  <si>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</si>
  <si>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</si>
  <si>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</si>
  <si>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</si>
  <si>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</si>
  <si>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</si>
  <si>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</si>
  <si>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</si>
  <si>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</si>
  <si>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</si>
  <si>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</si>
  <si>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</si>
  <si>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</si>
  <si>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</si>
  <si>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</si>
  <si>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</si>
  <si>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</si>
  <si>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</si>
  <si>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</si>
  <si>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</si>
  <si>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</si>
  <si>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</si>
  <si>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</si>
  <si>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</si>
  <si>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</si>
  <si>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</si>
  <si>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</si>
  <si>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</si>
  <si>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</si>
  <si>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</si>
  <si>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</si>
  <si>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</si>
  <si>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</si>
  <si>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</si>
  <si>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</si>
  <si>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</si>
  <si>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</si>
  <si>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</si>
  <si>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</si>
  <si>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</si>
  <si>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</si>
  <si>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</si>
  <si>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</si>
  <si>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</si>
  <si>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</si>
  <si>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</si>
  <si>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</si>
  <si>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</si>
  <si>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</si>
  <si>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</si>
  <si>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</si>
  <si>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</si>
  <si>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</si>
  <si>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</si>
  <si>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</si>
  <si>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</si>
  <si>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</si>
  <si>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</si>
  <si>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</si>
  <si>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</si>
  <si>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</si>
  <si>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</si>
  <si>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</si>
  <si>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</si>
  <si>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</si>
  <si>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</si>
  <si>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</si>
  <si>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</si>
  <si>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</si>
  <si>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</si>
  <si>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</si>
  <si>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</si>
  <si>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</si>
  <si>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</si>
  <si>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</si>
  <si>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</si>
  <si>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</si>
  <si>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</si>
  <si>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</si>
  <si>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</si>
  <si>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</si>
  <si>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</si>
  <si>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</si>
  <si>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</si>
  <si>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</si>
  <si>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</si>
  <si>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</si>
  <si>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</si>
  <si>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</si>
  <si>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</si>
  <si>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</si>
  <si>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</si>
  <si>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</si>
  <si>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</si>
  <si>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</si>
  <si>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</si>
  <si>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</si>
  <si>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</si>
  <si>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</si>
  <si>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</si>
  <si>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</si>
  <si>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</si>
  <si>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</si>
  <si>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</si>
  <si>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</si>
  <si>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</si>
  <si>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</si>
  <si>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</si>
  <si>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</si>
  <si>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</si>
  <si>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</si>
  <si>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</si>
  <si>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</si>
  <si>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</si>
  <si>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</si>
  <si>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</si>
  <si>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</si>
  <si>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</si>
  <si>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</si>
  <si>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</si>
  <si>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</si>
  <si>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</si>
  <si>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</si>
  <si>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</si>
  <si>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</si>
  <si>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</si>
  <si>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</si>
  <si>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</si>
  <si>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</si>
  <si>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</si>
  <si>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</si>
  <si>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</si>
  <si>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</si>
  <si>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</si>
  <si>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</si>
  <si>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</si>
  <si>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</si>
  <si>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</si>
  <si>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</si>
  <si>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</si>
  <si>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</si>
  <si>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</si>
  <si>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</si>
  <si>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</si>
  <si>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</si>
  <si>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</si>
  <si>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</si>
  <si>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</si>
  <si>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</si>
  <si>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</si>
  <si>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</si>
  <si>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</si>
  <si>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</si>
  <si>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</si>
  <si>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</si>
  <si>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</si>
  <si>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</si>
  <si>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</si>
  <si>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</si>
  <si>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</si>
  <si>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</si>
  <si>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</si>
  <si>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</si>
  <si>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</si>
  <si>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</si>
  <si>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</si>
  <si>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</si>
  <si>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</si>
  <si>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</si>
  <si>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</si>
  <si>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</si>
  <si>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</si>
  <si>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</si>
  <si>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</si>
  <si>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</si>
  <si>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</si>
  <si>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</si>
  <si>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</si>
  <si>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</si>
  <si>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</si>
  <si>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</si>
  <si>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</si>
  <si>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</si>
  <si>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</si>
  <si>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</si>
  <si>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</si>
  <si>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</si>
  <si>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</si>
  <si>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</si>
  <si>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</si>
  <si>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</si>
  <si>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</si>
  <si>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</si>
  <si>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</si>
  <si>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</si>
  <si>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</si>
  <si>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</si>
  <si>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</si>
  <si>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</si>
  <si>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</si>
  <si>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</si>
  <si>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</si>
  <si>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</si>
  <si>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</si>
  <si>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</si>
  <si>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</si>
  <si>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</si>
  <si>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</si>
  <si>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</si>
  <si>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</si>
  <si>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</si>
  <si>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</si>
  <si>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</si>
  <si>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</si>
  <si>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</si>
  <si>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</si>
  <si>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</si>
  <si>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</si>
  <si>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</si>
  <si>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</si>
  <si>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</si>
  <si>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</si>
  <si>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</si>
  <si>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</si>
  <si>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</si>
  <si>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</si>
  <si>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</si>
  <si>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</si>
  <si>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</si>
  <si>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</si>
  <si>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</si>
  <si>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</si>
  <si>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</si>
  <si>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</si>
  <si>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</si>
  <si>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</si>
  <si>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</si>
  <si>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</si>
  <si>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</si>
  <si>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</si>
  <si>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</si>
  <si>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</si>
  <si>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</si>
  <si>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</si>
  <si>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</si>
  <si>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</si>
  <si>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</si>
  <si>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</si>
  <si>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</si>
  <si>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</si>
  <si>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</si>
  <si>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</si>
  <si>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</si>
  <si>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</si>
  <si>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</si>
  <si>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</si>
  <si>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</si>
  <si>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</si>
  <si>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</si>
  <si>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</si>
  <si>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</si>
  <si>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</si>
  <si>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</si>
  <si>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</si>
  <si>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</si>
  <si>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</si>
  <si>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</si>
  <si>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</si>
  <si>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</si>
  <si>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</si>
  <si>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</si>
  <si>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</si>
  <si>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</si>
  <si>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</si>
  <si>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</si>
  <si>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</si>
  <si>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</si>
  <si>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</si>
  <si>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</si>
  <si>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</si>
  <si>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</si>
  <si>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</si>
  <si>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</si>
  <si>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</si>
  <si>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</si>
  <si>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</si>
  <si>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</si>
  <si>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</si>
  <si>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</si>
  <si>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</si>
  <si>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</si>
  <si>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</si>
  <si>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</si>
  <si>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</si>
  <si>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</si>
  <si>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</si>
  <si>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</si>
  <si>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</si>
  <si>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</si>
  <si>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</si>
  <si>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</si>
  <si>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</si>
  <si>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</si>
  <si>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</si>
  <si>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</si>
  <si>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</si>
  <si>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</si>
  <si>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</si>
  <si>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</si>
  <si>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</si>
  <si>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</si>
  <si>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</si>
  <si>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</si>
  <si>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</si>
  <si>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</si>
  <si>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</si>
  <si>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</si>
  <si>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</si>
  <si>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</si>
  <si>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</si>
  <si>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</si>
  <si>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</si>
  <si>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</si>
  <si>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</si>
  <si>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</si>
  <si>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</si>
  <si>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</si>
  <si>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</si>
  <si>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</si>
  <si>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</si>
  <si>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</si>
  <si>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</si>
  <si>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</si>
  <si>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</si>
  <si>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</si>
  <si>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</si>
  <si>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</si>
  <si>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</si>
  <si>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</si>
  <si>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</si>
  <si>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</si>
  <si>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</si>
  <si>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</si>
  <si>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</si>
  <si>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</si>
  <si>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</si>
  <si>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</si>
  <si>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</si>
  <si>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</si>
  <si>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</si>
  <si>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</si>
  <si>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</si>
  <si>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</si>
  <si>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</si>
  <si>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</si>
  <si>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</si>
  <si>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</si>
  <si>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</si>
  <si>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</si>
  <si>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</si>
  <si>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</si>
  <si>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</si>
  <si>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</si>
  <si>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</si>
  <si>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</si>
  <si>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</si>
  <si>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</si>
  <si>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</si>
  <si>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</si>
  <si>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</si>
  <si>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</si>
  <si>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</si>
  <si>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</si>
  <si>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</si>
  <si>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</si>
  <si>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</si>
  <si>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</si>
  <si>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</si>
  <si>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</si>
  <si>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</si>
  <si>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</si>
  <si>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</si>
  <si>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</si>
  <si>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</si>
  <si>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</si>
  <si>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</si>
  <si>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</si>
  <si>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</si>
  <si>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</si>
  <si>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</si>
  <si>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</si>
  <si>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</si>
  <si>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</si>
  <si>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</si>
  <si>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</si>
  <si>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</si>
  <si>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</si>
  <si>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</si>
  <si>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</si>
  <si>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</si>
  <si>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</si>
  <si>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</si>
  <si>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</si>
  <si>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</si>
  <si>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</si>
  <si>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</si>
  <si>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</si>
  <si>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</si>
  <si>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</si>
  <si>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</si>
  <si>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</si>
  <si>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</si>
  <si>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</si>
  <si>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</si>
  <si>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</si>
  <si>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</si>
  <si>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</si>
  <si>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</si>
  <si>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</si>
  <si>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</si>
  <si>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</si>
  <si>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</si>
  <si>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</si>
  <si>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</si>
  <si>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</si>
  <si>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</si>
  <si>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</si>
  <si>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</si>
  <si>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</si>
  <si>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</si>
  <si>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</si>
  <si>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</si>
  <si>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</si>
  <si>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</si>
  <si>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</si>
  <si>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</si>
  <si>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</si>
  <si>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</si>
  <si>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</si>
  <si>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</si>
  <si>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</si>
  <si>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</si>
  <si>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</si>
  <si>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</si>
  <si>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</si>
  <si>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</si>
  <si>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</si>
  <si>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</si>
  <si>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</si>
  <si>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</si>
  <si>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</si>
  <si>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</si>
  <si>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</si>
  <si>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</si>
  <si>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</si>
  <si>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</si>
  <si>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</si>
  <si>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</si>
  <si>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</si>
  <si>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</si>
  <si>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</si>
  <si>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</si>
  <si>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</si>
  <si>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</si>
  <si>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</si>
  <si>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</si>
  <si>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</si>
  <si>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</si>
  <si>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</si>
  <si>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</si>
  <si>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</si>
  <si>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</si>
  <si>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</si>
  <si>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</si>
  <si>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</si>
  <si>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</si>
  <si>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</si>
  <si>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</si>
  <si>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</si>
  <si>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</si>
  <si>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</si>
  <si>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</si>
  <si>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</si>
  <si>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</si>
  <si>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</si>
  <si>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</si>
  <si>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</si>
  <si>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</si>
  <si>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</si>
  <si>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</si>
  <si>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</si>
  <si>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</si>
  <si>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</si>
  <si>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</si>
  <si>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</si>
  <si>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</si>
  <si>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</si>
  <si>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</si>
  <si>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</si>
  <si>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</si>
  <si>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</si>
  <si>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</si>
  <si>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</si>
  <si>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</si>
  <si>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</si>
  <si>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</si>
  <si>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</si>
  <si>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</si>
  <si>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</si>
  <si>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</si>
  <si>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</si>
  <si>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</si>
  <si>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</si>
  <si>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</si>
  <si>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</si>
  <si>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</si>
  <si>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</si>
  <si>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</si>
  <si>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</si>
  <si>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</si>
  <si>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</si>
  <si>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</si>
  <si>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</si>
  <si>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</si>
  <si>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</si>
  <si>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</si>
  <si>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</si>
  <si>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</si>
  <si>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</si>
  <si>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</si>
  <si>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</si>
  <si>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</si>
  <si>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</si>
  <si>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</si>
  <si>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</si>
  <si>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</si>
  <si>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</si>
  <si>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</si>
  <si>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</si>
  <si>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</si>
  <si>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</si>
  <si>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</si>
  <si>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</si>
  <si>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</si>
  <si>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</si>
  <si>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</si>
  <si>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</si>
  <si>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</si>
  <si>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</si>
  <si>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</si>
  <si>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</si>
  <si>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</si>
  <si>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</si>
  <si>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</si>
  <si>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</si>
  <si>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</si>
  <si>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</si>
  <si>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</si>
  <si>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</si>
  <si>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</si>
  <si>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</si>
  <si>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</si>
  <si>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</si>
  <si>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</si>
  <si>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</si>
  <si>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</si>
  <si>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</si>
  <si>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</si>
  <si>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</si>
  <si>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</si>
  <si>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</si>
  <si>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</si>
  <si>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</si>
  <si>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</si>
  <si>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</si>
  <si>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</si>
  <si>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</si>
  <si>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</si>
  <si>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</si>
  <si>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</si>
  <si>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</si>
  <si>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</si>
  <si>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</si>
  <si>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</si>
  <si>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</si>
  <si>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</si>
  <si>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</si>
  <si>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</si>
  <si>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</si>
  <si>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</si>
  <si>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</si>
  <si>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</si>
  <si>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</si>
  <si>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</si>
  <si>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</si>
  <si>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</si>
  <si>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</si>
  <si>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</si>
  <si>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</si>
  <si>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</si>
  <si>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</si>
  <si>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</si>
  <si>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</si>
  <si>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</si>
  <si>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</si>
  <si>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</si>
  <si>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</si>
  <si>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</si>
  <si>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</si>
  <si>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</si>
  <si>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</si>
  <si>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</si>
  <si>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</si>
  <si>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</si>
  <si>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</si>
  <si>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</si>
  <si>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</si>
  <si>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</si>
  <si>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</si>
  <si>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</si>
  <si>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</si>
  <si>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</si>
  <si>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</si>
  <si>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</si>
  <si>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</si>
  <si>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</si>
  <si>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</si>
  <si>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</si>
  <si>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</si>
  <si>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</si>
  <si>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</si>
  <si>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</si>
  <si>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</si>
  <si>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</si>
  <si>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</si>
  <si>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</si>
  <si>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</si>
  <si>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</si>
  <si>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</si>
  <si>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</si>
  <si>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</si>
  <si>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</si>
  <si>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</si>
  <si>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</si>
  <si>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</si>
  <si>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</si>
  <si>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</si>
  <si>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</si>
  <si>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</si>
  <si>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</si>
  <si>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</si>
  <si>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</si>
  <si>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</si>
  <si>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</si>
  <si>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</si>
  <si>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</si>
  <si>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</si>
  <si>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</si>
  <si>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</si>
  <si>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</si>
  <si>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</si>
  <si>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</si>
  <si>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</si>
  <si>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</si>
  <si>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</si>
  <si>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</si>
  <si>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</si>
  <si>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</si>
  <si>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</si>
  <si>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</si>
  <si>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</si>
  <si>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</si>
  <si>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</si>
  <si>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</si>
  <si>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</si>
  <si>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</si>
  <si>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</si>
  <si>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</si>
  <si>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</si>
  <si>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</si>
  <si>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</si>
  <si>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</si>
  <si>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</si>
  <si>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</si>
  <si>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</si>
  <si>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</si>
  <si>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</si>
  <si>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</si>
  <si>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</si>
  <si>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</si>
  <si>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</si>
  <si>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</si>
  <si>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</si>
  <si>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</si>
  <si>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</si>
  <si>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</si>
  <si>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</si>
  <si>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</si>
  <si>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</si>
  <si>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</si>
  <si>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</si>
  <si>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</si>
  <si>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>BRANCHBURG TWP</t>
  </si>
  <si>
    <t>HOWELL TWP</t>
  </si>
  <si>
    <t xml:space="preserve">Year-to-Date 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</si>
  <si>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</si>
  <si>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</si>
  <si>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</si>
  <si>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</si>
  <si>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</si>
  <si>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</si>
  <si>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</si>
  <si>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</si>
  <si>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</si>
  <si>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</si>
  <si>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</si>
  <si>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</si>
  <si>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</si>
  <si>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</si>
  <si>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</si>
  <si>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</si>
  <si>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</si>
  <si>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LAVALLETTE BORO</t>
  </si>
  <si>
    <t>MOUNT LAUREL TWP</t>
  </si>
  <si>
    <t>PITTSGROVE TWP</t>
  </si>
  <si>
    <t>MILLBURN TWP</t>
  </si>
  <si>
    <t>HARRISON TWP</t>
  </si>
  <si>
    <t>BAYONNE CITY</t>
  </si>
  <si>
    <t>BEACH HAVEN BORO</t>
  </si>
  <si>
    <t>JERSEY CITY</t>
  </si>
  <si>
    <t>WEST MILFORD TWP</t>
  </si>
  <si>
    <t>ROCKAWAY TWP</t>
  </si>
  <si>
    <t>UPPER PITTSGROVE TWP</t>
  </si>
  <si>
    <t>CRANFORD TWP</t>
  </si>
  <si>
    <t>HOPEWELL TWP</t>
  </si>
  <si>
    <t>MAURICE RIVER TWP</t>
  </si>
  <si>
    <t>MONTCLAIR TOWN</t>
  </si>
  <si>
    <t>FREEHOLD TWP</t>
  </si>
  <si>
    <t>FIELDSBORO BORO</t>
  </si>
  <si>
    <t>VINELAND CITY</t>
  </si>
  <si>
    <t>SOUTH PLAINFIELD BORO</t>
  </si>
  <si>
    <t>FLORHAM PARK BORO</t>
  </si>
  <si>
    <t>ROXBURY TWP</t>
  </si>
  <si>
    <t>STAFFORD TWP</t>
  </si>
  <si>
    <t>PATERSON CITY</t>
  </si>
  <si>
    <t>20200108</t>
  </si>
  <si>
    <t>EDGEWATER BORO</t>
  </si>
  <si>
    <t>MAPLE SHADE TWP</t>
  </si>
  <si>
    <t>MOORESTOWN TWP</t>
  </si>
  <si>
    <t>LINDENWOLD BORO</t>
  </si>
  <si>
    <t>PINE HILL BORO</t>
  </si>
  <si>
    <t>WINSLOW TWP</t>
  </si>
  <si>
    <t>OCEAN CITY</t>
  </si>
  <si>
    <t>BRIDGETON CITY</t>
  </si>
  <si>
    <t>UPPER DEERFIELD TWP</t>
  </si>
  <si>
    <t>WOOLWICH TWP</t>
  </si>
  <si>
    <t>READINGTON TWP</t>
  </si>
  <si>
    <t>PENNINGTON BORO</t>
  </si>
  <si>
    <t>OLD BRIDGE TWP</t>
  </si>
  <si>
    <t>PERTH AMBOY CITY</t>
  </si>
  <si>
    <t>SPRING LAKE BORO</t>
  </si>
  <si>
    <t>HARVEY CEDARS BORO</t>
  </si>
  <si>
    <t>LOWER ALLOWAYS CREEK TWP</t>
  </si>
  <si>
    <t>BRIDGEWATER TWP</t>
  </si>
  <si>
    <t>HOPATCONG BORO</t>
  </si>
  <si>
    <t>SPARTA TWP</t>
  </si>
  <si>
    <t>SPRINGFIELD TWP</t>
  </si>
  <si>
    <t>WESTFIELD TOWN</t>
  </si>
  <si>
    <t>BLAIRSTOWN TWP</t>
  </si>
  <si>
    <t>WASHINGTON BORO</t>
  </si>
  <si>
    <t>See Hardwick Twp.</t>
  </si>
  <si>
    <t>See Princeton (1114)</t>
  </si>
  <si>
    <t>Square feet of nonresidential construction reported on certificates of occupancy, December 2019</t>
  </si>
  <si>
    <t>Source: New Jersey Department of Community Affairs, 2/07/2020</t>
  </si>
  <si>
    <t>20200207</t>
  </si>
  <si>
    <t>See Hardwick Twp</t>
  </si>
  <si>
    <t>BUENA VISTA TWP</t>
  </si>
  <si>
    <t>FOLSOM BORO</t>
  </si>
  <si>
    <t>HAMILTON TWP</t>
  </si>
  <si>
    <t>ALLENDALE BORO</t>
  </si>
  <si>
    <t>CARLSTADT BORO</t>
  </si>
  <si>
    <t>MAYWOOD BORO</t>
  </si>
  <si>
    <t>CHESTERFIELD TWP</t>
  </si>
  <si>
    <t>RIVERSIDE TWP</t>
  </si>
  <si>
    <t>WASHINGTON TWP</t>
  </si>
  <si>
    <t>WESTAMPTON TWP</t>
  </si>
  <si>
    <t>CLEMENTON BORO</t>
  </si>
  <si>
    <t>COLLINGSWOOD BORO</t>
  </si>
  <si>
    <t>SOMERDALE BORO</t>
  </si>
  <si>
    <t>WOODBINE BORO</t>
  </si>
  <si>
    <t>DEERFIELD TWP</t>
  </si>
  <si>
    <t>DOWNE TWP</t>
  </si>
  <si>
    <t>STOW CREEK TWP</t>
  </si>
  <si>
    <t>CEDAR GROVE TWP</t>
  </si>
  <si>
    <t>GLASSBORO BORO</t>
  </si>
  <si>
    <t>GREENWICH TWP</t>
  </si>
  <si>
    <t>HOBOKEN CITY</t>
  </si>
  <si>
    <t>HOLLAND TWP</t>
  </si>
  <si>
    <t>LAMBERTVILLE CITY</t>
  </si>
  <si>
    <t>LEBANON TWP</t>
  </si>
  <si>
    <t>EWING TWP</t>
  </si>
  <si>
    <t>WEST WINDSOR TWP</t>
  </si>
  <si>
    <t>JAMESBURG BORO</t>
  </si>
  <si>
    <t>NEW BRUNSWICK CITY</t>
  </si>
  <si>
    <t>PISCATAWAY TWP</t>
  </si>
  <si>
    <t>ATLANTIC HIGHLANDS BORO</t>
  </si>
  <si>
    <t>BELMAR BORO</t>
  </si>
  <si>
    <t>BRIELLE BORO</t>
  </si>
  <si>
    <t>FARMINGDALE BORO</t>
  </si>
  <si>
    <t>LONG BRANCH CITY</t>
  </si>
  <si>
    <t>SEA GIRT BORO</t>
  </si>
  <si>
    <t>WEST LONG BRANCH BORO</t>
  </si>
  <si>
    <t>JEFFERSON TWP</t>
  </si>
  <si>
    <t>MORRIS PLAINS BORO</t>
  </si>
  <si>
    <t>BEACHWOOD BORO</t>
  </si>
  <si>
    <t>BERKELEY TWP</t>
  </si>
  <si>
    <t>BRICK TWP</t>
  </si>
  <si>
    <t>DOVER TWP</t>
  </si>
  <si>
    <t>JACKSON TWP</t>
  </si>
  <si>
    <t>LAKEWOOD TWP</t>
  </si>
  <si>
    <t>LITTLE EGG HARBOR TWP</t>
  </si>
  <si>
    <t>PLUMSTED TWP</t>
  </si>
  <si>
    <t>PASSAIC CITY</t>
  </si>
  <si>
    <t>WANAQUE BORO</t>
  </si>
  <si>
    <t>MANNINGTON TWP</t>
  </si>
  <si>
    <t>GREEN BROOK TWP</t>
  </si>
  <si>
    <t>HILLSBOROUGH TWP</t>
  </si>
  <si>
    <t>RARITAN BORO</t>
  </si>
  <si>
    <t>FRANKLIN BORO</t>
  </si>
  <si>
    <t>STILLWATER TWP</t>
  </si>
  <si>
    <t>WANTAGE TWP</t>
  </si>
  <si>
    <t>ROSELLE PARK BORO</t>
  </si>
  <si>
    <t>LOPATCONG TWP</t>
  </si>
  <si>
    <t>PHILLIPSBURG TOWN</t>
  </si>
  <si>
    <t>See Princeton  (1114)</t>
  </si>
  <si>
    <t>Office square feet certified, December 2019</t>
  </si>
  <si>
    <t>December</t>
  </si>
  <si>
    <t xml:space="preserve"> December 2018</t>
  </si>
  <si>
    <t>Retail square feet certified, December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</si>
</sst>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2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0" fillId="2" borderId="1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1">
      <selection activeCell="C8" sqref="C8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161" t="s">
        <v>1854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1200</v>
      </c>
      <c r="Q5" s="27"/>
    </row>
    <row r="6" spans="1:17" ht="15">
      <c r="A6" s="59" t="s">
        <v>1139</v>
      </c>
      <c r="B6" s="161" t="s">
        <v>1855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960</v>
      </c>
      <c r="Q6" s="27"/>
    </row>
    <row r="7" spans="1:17" ht="15">
      <c r="A7" s="59" t="s">
        <v>1145</v>
      </c>
      <c r="B7" s="161" t="s">
        <v>1856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3208</v>
      </c>
    </row>
    <row r="8" spans="1:17" ht="15">
      <c r="A8" s="59" t="s">
        <v>1179</v>
      </c>
      <c r="B8" s="161" t="s">
        <v>1857</v>
      </c>
      <c r="C8" s="47">
        <v>147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1191</v>
      </c>
      <c r="B9" s="161" t="s">
        <v>1858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7">
        <v>40652</v>
      </c>
      <c r="N9" s="27"/>
      <c r="O9" s="27"/>
      <c r="P9" s="27"/>
      <c r="Q9" s="27"/>
    </row>
    <row r="10" spans="1:17" ht="15">
      <c r="A10" s="59" t="s">
        <v>1215</v>
      </c>
      <c r="B10" s="161" t="s">
        <v>1824</v>
      </c>
      <c r="C10" s="27"/>
      <c r="D10" s="27"/>
      <c r="E10" s="27"/>
      <c r="F10" s="27"/>
      <c r="G10" s="27"/>
      <c r="H10" s="27"/>
      <c r="I10" s="27"/>
      <c r="J10" s="47">
        <v>365866</v>
      </c>
      <c r="K10" s="27"/>
      <c r="L10" s="27"/>
      <c r="M10" s="27"/>
      <c r="N10" s="27"/>
      <c r="O10" s="27"/>
      <c r="P10" s="27"/>
      <c r="Q10" s="27"/>
    </row>
    <row r="11" spans="1:17" ht="15">
      <c r="A11" s="59" t="s">
        <v>1278</v>
      </c>
      <c r="B11" s="161" t="s">
        <v>1859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624</v>
      </c>
    </row>
    <row r="12" spans="1:17" ht="15">
      <c r="A12" s="59" t="s">
        <v>1408</v>
      </c>
      <c r="B12" s="161" t="s">
        <v>1860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1660</v>
      </c>
    </row>
    <row r="13" spans="1:17" ht="15">
      <c r="A13" s="59" t="s">
        <v>1429</v>
      </c>
      <c r="B13" s="161" t="s">
        <v>1816</v>
      </c>
      <c r="C13" s="47">
        <v>4031</v>
      </c>
      <c r="D13" s="47">
        <v>6361</v>
      </c>
      <c r="E13" s="27"/>
      <c r="F13" s="27"/>
      <c r="G13" s="27"/>
      <c r="H13" s="27"/>
      <c r="I13" s="27"/>
      <c r="J13" s="27"/>
      <c r="K13" s="27"/>
      <c r="L13" s="27"/>
      <c r="M13" s="47">
        <v>3062</v>
      </c>
      <c r="N13" s="27"/>
      <c r="O13" s="27"/>
      <c r="P13" s="27"/>
      <c r="Q13" s="47">
        <v>384</v>
      </c>
    </row>
    <row r="14" spans="1:17" ht="15">
      <c r="A14" s="59" t="s">
        <v>1444</v>
      </c>
      <c r="B14" s="161" t="s">
        <v>1825</v>
      </c>
      <c r="C14" s="47">
        <v>5185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1452</v>
      </c>
      <c r="B15" s="161" t="s">
        <v>1826</v>
      </c>
      <c r="C15" s="27"/>
      <c r="D15" s="27"/>
      <c r="E15" s="27"/>
      <c r="F15" s="27"/>
      <c r="G15" s="47">
        <v>5052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1458</v>
      </c>
      <c r="B16" s="161" t="s">
        <v>1801</v>
      </c>
      <c r="C16" s="27"/>
      <c r="D16" s="27"/>
      <c r="E16" s="27"/>
      <c r="F16" s="27"/>
      <c r="G16" s="27"/>
      <c r="H16" s="27"/>
      <c r="I16" s="27"/>
      <c r="J16" s="47">
        <v>33118</v>
      </c>
      <c r="K16" s="27"/>
      <c r="L16" s="27"/>
      <c r="M16" s="27"/>
      <c r="N16" s="27"/>
      <c r="O16" s="27"/>
      <c r="P16" s="27"/>
      <c r="Q16" s="47">
        <v>765</v>
      </c>
    </row>
    <row r="17" spans="1:17" ht="15">
      <c r="A17" s="59" t="s">
        <v>1476</v>
      </c>
      <c r="B17" s="161" t="s">
        <v>1861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576</v>
      </c>
    </row>
    <row r="18" spans="1:17" ht="15">
      <c r="A18" s="59" t="s">
        <v>1488</v>
      </c>
      <c r="B18" s="161" t="s">
        <v>1844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360</v>
      </c>
    </row>
    <row r="19" spans="1:17" ht="15">
      <c r="A19" s="59" t="s">
        <v>1494</v>
      </c>
      <c r="B19" s="161" t="s">
        <v>1862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7">
        <v>936</v>
      </c>
      <c r="Q19" s="27"/>
    </row>
    <row r="20" spans="1:17" ht="15">
      <c r="A20" s="59" t="s">
        <v>1496</v>
      </c>
      <c r="B20" s="161" t="s">
        <v>1863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576</v>
      </c>
    </row>
    <row r="21" spans="1:17" ht="15">
      <c r="A21" s="59" t="s">
        <v>1533</v>
      </c>
      <c r="B21" s="161" t="s">
        <v>1784</v>
      </c>
      <c r="C21" s="27"/>
      <c r="D21" s="27"/>
      <c r="E21" s="27"/>
      <c r="F21" s="27"/>
      <c r="G21" s="27"/>
      <c r="H21" s="27"/>
      <c r="I21" s="27"/>
      <c r="J21" s="47">
        <v>10294</v>
      </c>
      <c r="K21" s="27"/>
      <c r="L21" s="27"/>
      <c r="M21" s="27"/>
      <c r="N21" s="27"/>
      <c r="O21" s="27"/>
      <c r="P21" s="27"/>
      <c r="Q21" s="47">
        <v>384</v>
      </c>
    </row>
    <row r="22" spans="1:17" ht="15">
      <c r="A22" s="59" t="s">
        <v>1539</v>
      </c>
      <c r="B22" s="161" t="s">
        <v>1864</v>
      </c>
      <c r="C22" s="47">
        <v>2320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400</v>
      </c>
    </row>
    <row r="23" spans="1:17" ht="15">
      <c r="A23" s="59" t="s">
        <v>1542</v>
      </c>
      <c r="B23" s="161" t="s">
        <v>1865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480</v>
      </c>
    </row>
    <row r="24" spans="1:17" ht="15">
      <c r="A24" s="59" t="s">
        <v>1572</v>
      </c>
      <c r="B24" s="161" t="s">
        <v>1827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695</v>
      </c>
    </row>
    <row r="25" spans="1:17" ht="15">
      <c r="A25" s="59" t="s">
        <v>1590</v>
      </c>
      <c r="B25" s="161" t="s">
        <v>1828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7754</v>
      </c>
      <c r="Q25" s="27"/>
    </row>
    <row r="26" spans="1:17" ht="15">
      <c r="A26" s="59" t="s">
        <v>1599</v>
      </c>
      <c r="B26" s="161" t="s">
        <v>1866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1200</v>
      </c>
    </row>
    <row r="27" spans="1:17" ht="15">
      <c r="A27" s="59" t="s">
        <v>1614</v>
      </c>
      <c r="B27" s="161" t="s">
        <v>1829</v>
      </c>
      <c r="C27" s="47">
        <v>4152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1642</v>
      </c>
      <c r="B28" s="161" t="s">
        <v>1830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484</v>
      </c>
    </row>
    <row r="29" spans="1:17" ht="15">
      <c r="A29" s="59" t="s">
        <v>1666</v>
      </c>
      <c r="B29" s="161" t="s">
        <v>1867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7">
        <v>1020</v>
      </c>
      <c r="Q29" s="27"/>
    </row>
    <row r="30" spans="1:17" ht="15">
      <c r="A30" s="59" t="s">
        <v>1670</v>
      </c>
      <c r="B30" s="161" t="s">
        <v>1831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47">
        <v>30760</v>
      </c>
      <c r="N30" s="27"/>
      <c r="O30" s="27"/>
      <c r="P30" s="27"/>
      <c r="Q30" s="27"/>
    </row>
    <row r="31" spans="1:17" ht="15">
      <c r="A31" s="59" t="s">
        <v>1676</v>
      </c>
      <c r="B31" s="161" t="s">
        <v>1868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2880</v>
      </c>
    </row>
    <row r="32" spans="1:17" ht="15">
      <c r="A32" s="59" t="s">
        <v>1679</v>
      </c>
      <c r="B32" s="161" t="s">
        <v>1869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2544</v>
      </c>
    </row>
    <row r="33" spans="1:17" ht="15">
      <c r="A33" s="59" t="s">
        <v>1688</v>
      </c>
      <c r="B33" s="161" t="s">
        <v>1812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4500</v>
      </c>
    </row>
    <row r="34" spans="1:17" ht="15">
      <c r="A34" s="59" t="s">
        <v>1694</v>
      </c>
      <c r="B34" s="161" t="s">
        <v>1813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240</v>
      </c>
    </row>
    <row r="35" spans="1:17" ht="15">
      <c r="A35" s="59" t="s">
        <v>1703</v>
      </c>
      <c r="B35" s="161" t="s">
        <v>1870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2400</v>
      </c>
    </row>
    <row r="36" spans="1:17" ht="15">
      <c r="A36" s="59" t="s">
        <v>1706</v>
      </c>
      <c r="B36" s="161" t="s">
        <v>1832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7">
        <v>4452</v>
      </c>
      <c r="Q36" s="47">
        <v>6705</v>
      </c>
    </row>
    <row r="37" spans="1:17" ht="15">
      <c r="A37" s="59" t="s">
        <v>1</v>
      </c>
      <c r="B37" s="161" t="s">
        <v>1817</v>
      </c>
      <c r="C37" s="27"/>
      <c r="D37" s="47">
        <v>6730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115963</v>
      </c>
      <c r="Q37" s="27"/>
    </row>
    <row r="38" spans="1:17" ht="15">
      <c r="A38" s="59" t="s">
        <v>12</v>
      </c>
      <c r="B38" s="161" t="s">
        <v>1871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896</v>
      </c>
    </row>
    <row r="39" spans="1:17" ht="15">
      <c r="A39" s="59" t="s">
        <v>34</v>
      </c>
      <c r="B39" s="161" t="s">
        <v>1803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384</v>
      </c>
    </row>
    <row r="40" spans="1:17" ht="15">
      <c r="A40" s="59" t="s">
        <v>37</v>
      </c>
      <c r="B40" s="161" t="s">
        <v>1814</v>
      </c>
      <c r="C40" s="27"/>
      <c r="D40" s="47">
        <v>1269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1416</v>
      </c>
    </row>
    <row r="41" spans="1:17" ht="15">
      <c r="A41" s="59" t="s">
        <v>82</v>
      </c>
      <c r="B41" s="161" t="s">
        <v>1872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336</v>
      </c>
    </row>
    <row r="42" spans="1:17" ht="15">
      <c r="A42" s="59" t="s">
        <v>85</v>
      </c>
      <c r="B42" s="161" t="s">
        <v>1873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600</v>
      </c>
    </row>
    <row r="43" spans="1:17" ht="15">
      <c r="A43" s="59" t="s">
        <v>87</v>
      </c>
      <c r="B43" s="161" t="s">
        <v>1804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5</v>
      </c>
    </row>
    <row r="44" spans="1:17" ht="15">
      <c r="A44" s="59" t="s">
        <v>133</v>
      </c>
      <c r="B44" s="161" t="s">
        <v>1833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2408</v>
      </c>
    </row>
    <row r="45" spans="1:17" ht="15">
      <c r="A45" s="59" t="s">
        <v>137</v>
      </c>
      <c r="B45" s="161" t="s">
        <v>1805</v>
      </c>
      <c r="C45" s="27"/>
      <c r="D45" s="27"/>
      <c r="E45" s="27"/>
      <c r="F45" s="27"/>
      <c r="G45" s="27"/>
      <c r="H45" s="27"/>
      <c r="I45" s="27"/>
      <c r="J45" s="47">
        <v>134451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149</v>
      </c>
      <c r="B46" s="161" t="s">
        <v>1874</v>
      </c>
      <c r="C46" s="27"/>
      <c r="D46" s="27"/>
      <c r="E46" s="27"/>
      <c r="F46" s="27"/>
      <c r="G46" s="27"/>
      <c r="H46" s="27"/>
      <c r="I46" s="27"/>
      <c r="J46" s="47">
        <v>40528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152</v>
      </c>
      <c r="B47" s="161" t="s">
        <v>1807</v>
      </c>
      <c r="C47" s="27"/>
      <c r="D47" s="27"/>
      <c r="E47" s="27"/>
      <c r="F47" s="27"/>
      <c r="G47" s="27"/>
      <c r="H47" s="27"/>
      <c r="I47" s="27"/>
      <c r="J47" s="47">
        <v>328279</v>
      </c>
      <c r="K47" s="47">
        <v>57251</v>
      </c>
      <c r="L47" s="27"/>
      <c r="M47" s="27"/>
      <c r="N47" s="27"/>
      <c r="O47" s="27"/>
      <c r="P47" s="27"/>
      <c r="Q47" s="27"/>
    </row>
    <row r="48" spans="1:17" ht="15">
      <c r="A48" s="59" t="s">
        <v>215</v>
      </c>
      <c r="B48" s="161" t="s">
        <v>1875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1260</v>
      </c>
    </row>
    <row r="49" spans="1:17" ht="15">
      <c r="A49" s="59" t="s">
        <v>221</v>
      </c>
      <c r="B49" s="161" t="s">
        <v>1876</v>
      </c>
      <c r="C49" s="47">
        <v>1700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227</v>
      </c>
      <c r="B50" s="161" t="s">
        <v>1877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2320</v>
      </c>
    </row>
    <row r="51" spans="1:17" ht="15">
      <c r="A51" s="59" t="s">
        <v>236</v>
      </c>
      <c r="B51" s="161" t="s">
        <v>1834</v>
      </c>
      <c r="C51" s="27"/>
      <c r="D51" s="27"/>
      <c r="E51" s="27"/>
      <c r="F51" s="27"/>
      <c r="G51" s="27"/>
      <c r="H51" s="27"/>
      <c r="I51" s="27"/>
      <c r="J51" s="47">
        <v>53024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255</v>
      </c>
      <c r="B52" s="161" t="s">
        <v>1878</v>
      </c>
      <c r="C52" s="27"/>
      <c r="D52" s="27"/>
      <c r="E52" s="27"/>
      <c r="F52" s="27"/>
      <c r="G52" s="27"/>
      <c r="H52" s="27"/>
      <c r="I52" s="27"/>
      <c r="J52" s="47">
        <v>24220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270</v>
      </c>
      <c r="B53" s="161" t="s">
        <v>1835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288</v>
      </c>
    </row>
    <row r="54" spans="1:17" ht="15">
      <c r="A54" s="59" t="s">
        <v>281</v>
      </c>
      <c r="B54" s="161" t="s">
        <v>1879</v>
      </c>
      <c r="C54" s="27"/>
      <c r="D54" s="27"/>
      <c r="E54" s="27"/>
      <c r="F54" s="27"/>
      <c r="G54" s="27"/>
      <c r="H54" s="27"/>
      <c r="I54" s="27"/>
      <c r="J54" s="47">
        <v>31240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306</v>
      </c>
      <c r="B55" s="161" t="s">
        <v>1880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</v>
      </c>
    </row>
    <row r="56" spans="1:17" ht="15">
      <c r="A56" s="59" t="s">
        <v>309</v>
      </c>
      <c r="B56" s="161" t="s">
        <v>1836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47">
        <v>1</v>
      </c>
      <c r="P56" s="27"/>
      <c r="Q56" s="27"/>
    </row>
    <row r="57" spans="1:17" ht="15">
      <c r="A57" s="59" t="s">
        <v>323</v>
      </c>
      <c r="B57" s="161" t="s">
        <v>1881</v>
      </c>
      <c r="C57" s="27"/>
      <c r="D57" s="47">
        <v>6525</v>
      </c>
      <c r="E57" s="27"/>
      <c r="F57" s="27"/>
      <c r="G57" s="47">
        <v>18797</v>
      </c>
      <c r="H57" s="27"/>
      <c r="I57" s="27"/>
      <c r="J57" s="47">
        <v>34872</v>
      </c>
      <c r="K57" s="27"/>
      <c r="L57" s="27"/>
      <c r="M57" s="27"/>
      <c r="N57" s="27"/>
      <c r="O57" s="27"/>
      <c r="P57" s="47">
        <v>72224</v>
      </c>
      <c r="Q57" s="27"/>
    </row>
    <row r="58" spans="1:17" ht="15">
      <c r="A58" s="59" t="s">
        <v>328</v>
      </c>
      <c r="B58" s="161" t="s">
        <v>1837</v>
      </c>
      <c r="C58" s="27"/>
      <c r="D58" s="27"/>
      <c r="E58" s="27"/>
      <c r="F58" s="27"/>
      <c r="G58" s="27"/>
      <c r="H58" s="27"/>
      <c r="I58" s="27"/>
      <c r="J58" s="27"/>
      <c r="K58" s="27"/>
      <c r="L58" s="47">
        <v>127550</v>
      </c>
      <c r="M58" s="27"/>
      <c r="N58" s="27"/>
      <c r="O58" s="27"/>
      <c r="P58" s="27"/>
      <c r="Q58" s="27"/>
    </row>
    <row r="59" spans="1:17" ht="15">
      <c r="A59" s="59" t="s">
        <v>331</v>
      </c>
      <c r="B59" s="161" t="s">
        <v>1882</v>
      </c>
      <c r="C59" s="47">
        <v>2500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9" t="s">
        <v>346</v>
      </c>
      <c r="B60" s="161" t="s">
        <v>1818</v>
      </c>
      <c r="C60" s="47">
        <v>16843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17365</v>
      </c>
    </row>
    <row r="61" spans="1:17" ht="15">
      <c r="A61" s="59" t="s">
        <v>368</v>
      </c>
      <c r="B61" s="161" t="s">
        <v>1883</v>
      </c>
      <c r="C61" s="27"/>
      <c r="D61" s="27"/>
      <c r="E61" s="27"/>
      <c r="F61" s="27"/>
      <c r="G61" s="27"/>
      <c r="H61" s="27"/>
      <c r="I61" s="27"/>
      <c r="J61" s="47">
        <v>12682</v>
      </c>
      <c r="K61" s="27"/>
      <c r="L61" s="27"/>
      <c r="M61" s="27"/>
      <c r="N61" s="27"/>
      <c r="O61" s="27"/>
      <c r="P61" s="27"/>
      <c r="Q61" s="47">
        <v>1</v>
      </c>
    </row>
    <row r="62" spans="1:17" ht="15">
      <c r="A62" s="59" t="s">
        <v>374</v>
      </c>
      <c r="B62" s="161" t="s">
        <v>1884</v>
      </c>
      <c r="C62" s="47">
        <v>41281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9" t="s">
        <v>380</v>
      </c>
      <c r="B63" s="161" t="s">
        <v>1885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</v>
      </c>
    </row>
    <row r="64" spans="1:17" ht="15">
      <c r="A64" s="59" t="s">
        <v>398</v>
      </c>
      <c r="B64" s="161" t="s">
        <v>1886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45</v>
      </c>
    </row>
    <row r="65" spans="1:17" ht="15">
      <c r="A65" s="59" t="s">
        <v>404</v>
      </c>
      <c r="B65" s="161" t="s">
        <v>1815</v>
      </c>
      <c r="C65" s="27"/>
      <c r="D65" s="27"/>
      <c r="E65" s="27"/>
      <c r="F65" s="27"/>
      <c r="G65" s="27"/>
      <c r="H65" s="27"/>
      <c r="I65" s="27"/>
      <c r="J65" s="47">
        <v>76783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413</v>
      </c>
      <c r="B66" s="161" t="s">
        <v>1781</v>
      </c>
      <c r="C66" s="47">
        <v>3474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283000</v>
      </c>
      <c r="Q66" s="27"/>
    </row>
    <row r="67" spans="1:17" ht="15">
      <c r="A67" s="59" t="s">
        <v>431</v>
      </c>
      <c r="B67" s="161" t="s">
        <v>1887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1895</v>
      </c>
    </row>
    <row r="68" spans="1:17" ht="15">
      <c r="A68" s="59" t="s">
        <v>490</v>
      </c>
      <c r="B68" s="161" t="s">
        <v>1888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</v>
      </c>
    </row>
    <row r="69" spans="1:17" ht="15">
      <c r="A69" s="59" t="s">
        <v>501</v>
      </c>
      <c r="B69" s="161" t="s">
        <v>1838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</v>
      </c>
    </row>
    <row r="70" spans="1:17" ht="15">
      <c r="A70" s="59" t="s">
        <v>515</v>
      </c>
      <c r="B70" s="161" t="s">
        <v>1889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1008</v>
      </c>
    </row>
    <row r="71" spans="1:17" ht="15">
      <c r="A71" s="59" t="s">
        <v>549</v>
      </c>
      <c r="B71" s="161" t="s">
        <v>1819</v>
      </c>
      <c r="C71" s="27"/>
      <c r="D71" s="27"/>
      <c r="E71" s="27"/>
      <c r="F71" s="27"/>
      <c r="G71" s="27"/>
      <c r="H71" s="27"/>
      <c r="I71" s="27"/>
      <c r="J71" s="47">
        <v>29274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558</v>
      </c>
      <c r="B72" s="161" t="s">
        <v>1890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228</v>
      </c>
    </row>
    <row r="73" spans="1:17" ht="15">
      <c r="A73" s="59" t="s">
        <v>585</v>
      </c>
      <c r="B73" s="161" t="s">
        <v>1891</v>
      </c>
      <c r="C73" s="47">
        <v>53894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621</v>
      </c>
      <c r="B74" s="161" t="s">
        <v>1809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768</v>
      </c>
    </row>
    <row r="75" spans="1:17" ht="15">
      <c r="A75" s="59" t="s">
        <v>624</v>
      </c>
      <c r="B75" s="161" t="s">
        <v>1820</v>
      </c>
      <c r="C75" s="27"/>
      <c r="D75" s="27"/>
      <c r="E75" s="27"/>
      <c r="F75" s="47">
        <v>675</v>
      </c>
      <c r="G75" s="27"/>
      <c r="H75" s="27"/>
      <c r="I75" s="27"/>
      <c r="J75" s="47">
        <v>23778</v>
      </c>
      <c r="K75" s="27"/>
      <c r="L75" s="27"/>
      <c r="M75" s="27"/>
      <c r="N75" s="27"/>
      <c r="O75" s="27"/>
      <c r="P75" s="47">
        <v>1794</v>
      </c>
      <c r="Q75" s="27"/>
    </row>
    <row r="76" spans="1:17" ht="15">
      <c r="A76" s="59" t="s">
        <v>642</v>
      </c>
      <c r="B76" s="161" t="s">
        <v>1806</v>
      </c>
      <c r="C76" s="27"/>
      <c r="D76" s="27"/>
      <c r="E76" s="27"/>
      <c r="F76" s="27"/>
      <c r="G76" s="47">
        <v>1</v>
      </c>
      <c r="H76" s="27"/>
      <c r="I76" s="27"/>
      <c r="J76" s="27"/>
      <c r="K76" s="27"/>
      <c r="L76" s="27"/>
      <c r="M76" s="27"/>
      <c r="N76" s="27"/>
      <c r="O76" s="27"/>
      <c r="P76" s="27"/>
      <c r="Q76" s="47">
        <v>3</v>
      </c>
    </row>
    <row r="77" spans="1:17" ht="15">
      <c r="A77" s="59" t="s">
        <v>645</v>
      </c>
      <c r="B77" s="161" t="s">
        <v>1892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924</v>
      </c>
    </row>
    <row r="78" spans="1:17" ht="15">
      <c r="A78" s="59" t="s">
        <v>648</v>
      </c>
      <c r="B78" s="161" t="s">
        <v>1893</v>
      </c>
      <c r="C78" s="27"/>
      <c r="D78" s="27"/>
      <c r="E78" s="27"/>
      <c r="F78" s="27"/>
      <c r="G78" s="27"/>
      <c r="H78" s="27"/>
      <c r="I78" s="27"/>
      <c r="J78" s="47">
        <v>2046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651</v>
      </c>
      <c r="B79" s="161" t="s">
        <v>1894</v>
      </c>
      <c r="C79" s="27"/>
      <c r="D79" s="27"/>
      <c r="E79" s="27"/>
      <c r="F79" s="27"/>
      <c r="G79" s="27"/>
      <c r="H79" s="27"/>
      <c r="I79" s="27"/>
      <c r="J79" s="47">
        <v>4398</v>
      </c>
      <c r="K79" s="27"/>
      <c r="L79" s="27"/>
      <c r="M79" s="27"/>
      <c r="N79" s="27"/>
      <c r="O79" s="27"/>
      <c r="P79" s="27"/>
      <c r="Q79" s="27"/>
    </row>
    <row r="80" spans="1:17" ht="15">
      <c r="A80" s="59" t="s">
        <v>654</v>
      </c>
      <c r="B80" s="161" t="s">
        <v>1895</v>
      </c>
      <c r="C80" s="27"/>
      <c r="D80" s="27"/>
      <c r="E80" s="27"/>
      <c r="F80" s="27"/>
      <c r="G80" s="47">
        <v>33904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9" t="s">
        <v>659</v>
      </c>
      <c r="B81" s="161" t="s">
        <v>1839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</v>
      </c>
    </row>
    <row r="82" spans="1:17" ht="15">
      <c r="A82" s="59" t="s">
        <v>665</v>
      </c>
      <c r="B82" s="161" t="s">
        <v>1896</v>
      </c>
      <c r="C82" s="27"/>
      <c r="D82" s="27"/>
      <c r="E82" s="27"/>
      <c r="F82" s="27"/>
      <c r="G82" s="27"/>
      <c r="H82" s="27"/>
      <c r="I82" s="27"/>
      <c r="J82" s="47">
        <v>31172</v>
      </c>
      <c r="K82" s="27"/>
      <c r="L82" s="27"/>
      <c r="M82" s="27"/>
      <c r="N82" s="27"/>
      <c r="O82" s="27"/>
      <c r="P82" s="27"/>
      <c r="Q82" s="27"/>
    </row>
    <row r="83" spans="1:17" ht="15">
      <c r="A83" s="59" t="s">
        <v>674</v>
      </c>
      <c r="B83" s="161" t="s">
        <v>1897</v>
      </c>
      <c r="C83" s="47">
        <v>72686</v>
      </c>
      <c r="D83" s="27"/>
      <c r="E83" s="27"/>
      <c r="F83" s="27"/>
      <c r="G83" s="27"/>
      <c r="H83" s="27"/>
      <c r="I83" s="27"/>
      <c r="J83" s="47">
        <v>34496</v>
      </c>
      <c r="K83" s="27"/>
      <c r="L83" s="27"/>
      <c r="M83" s="27"/>
      <c r="N83" s="27"/>
      <c r="O83" s="27"/>
      <c r="P83" s="27"/>
      <c r="Q83" s="27"/>
    </row>
    <row r="84" spans="1:17" ht="15">
      <c r="A84" s="59" t="s">
        <v>677</v>
      </c>
      <c r="B84" s="161" t="s">
        <v>1800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</v>
      </c>
    </row>
    <row r="85" spans="1:17" ht="15">
      <c r="A85" s="59" t="s">
        <v>680</v>
      </c>
      <c r="B85" s="161" t="s">
        <v>1898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768</v>
      </c>
    </row>
    <row r="86" spans="1:17" ht="15">
      <c r="A86" s="59" t="s">
        <v>700</v>
      </c>
      <c r="B86" s="161" t="s">
        <v>1899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8840</v>
      </c>
    </row>
    <row r="87" spans="1:17" ht="15">
      <c r="A87" s="59" t="s">
        <v>721</v>
      </c>
      <c r="B87" s="161" t="s">
        <v>1821</v>
      </c>
      <c r="C87" s="27"/>
      <c r="D87" s="27"/>
      <c r="E87" s="27"/>
      <c r="F87" s="27"/>
      <c r="G87" s="27"/>
      <c r="H87" s="27"/>
      <c r="I87" s="27"/>
      <c r="J87" s="47">
        <v>9020</v>
      </c>
      <c r="K87" s="27"/>
      <c r="L87" s="27"/>
      <c r="M87" s="27"/>
      <c r="N87" s="27"/>
      <c r="O87" s="27"/>
      <c r="P87" s="27"/>
      <c r="Q87" s="27"/>
    </row>
    <row r="88" spans="1:17" ht="15">
      <c r="A88" s="59" t="s">
        <v>724</v>
      </c>
      <c r="B88" s="161" t="s">
        <v>1799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</v>
      </c>
    </row>
    <row r="89" spans="1:17" ht="15">
      <c r="A89" s="59" t="s">
        <v>752</v>
      </c>
      <c r="B89" s="161" t="s">
        <v>1900</v>
      </c>
      <c r="C89" s="27"/>
      <c r="D89" s="27"/>
      <c r="E89" s="27"/>
      <c r="F89" s="27"/>
      <c r="G89" s="27"/>
      <c r="H89" s="27"/>
      <c r="I89" s="27"/>
      <c r="J89" s="47">
        <v>7707</v>
      </c>
      <c r="K89" s="27"/>
      <c r="L89" s="27"/>
      <c r="M89" s="27"/>
      <c r="N89" s="27"/>
      <c r="O89" s="27"/>
      <c r="P89" s="27"/>
      <c r="Q89" s="27"/>
    </row>
    <row r="90" spans="1:17" ht="15">
      <c r="A90" s="59" t="s">
        <v>755</v>
      </c>
      <c r="B90" s="161" t="s">
        <v>1822</v>
      </c>
      <c r="C90" s="27"/>
      <c r="D90" s="27"/>
      <c r="E90" s="27"/>
      <c r="F90" s="27"/>
      <c r="G90" s="27"/>
      <c r="H90" s="27"/>
      <c r="I90" s="27"/>
      <c r="J90" s="47">
        <v>3008</v>
      </c>
      <c r="K90" s="27"/>
      <c r="L90" s="27"/>
      <c r="M90" s="27"/>
      <c r="N90" s="27"/>
      <c r="O90" s="27"/>
      <c r="P90" s="47">
        <v>2925</v>
      </c>
      <c r="Q90" s="27"/>
    </row>
    <row r="91" spans="1:17" ht="15">
      <c r="A91" s="59" t="s">
        <v>770</v>
      </c>
      <c r="B91" s="161" t="s">
        <v>1901</v>
      </c>
      <c r="C91" s="27"/>
      <c r="D91" s="27"/>
      <c r="E91" s="27"/>
      <c r="F91" s="27"/>
      <c r="G91" s="27"/>
      <c r="H91" s="27"/>
      <c r="I91" s="27"/>
      <c r="J91" s="47">
        <v>856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776</v>
      </c>
      <c r="B92" s="161" t="s">
        <v>1808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192</v>
      </c>
    </row>
    <row r="93" spans="1:17" ht="15">
      <c r="A93" s="59" t="s">
        <v>791</v>
      </c>
      <c r="B93" s="161" t="s">
        <v>1840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0</v>
      </c>
    </row>
    <row r="94" spans="1:17" ht="15">
      <c r="A94" s="59" t="s">
        <v>794</v>
      </c>
      <c r="B94" s="161" t="s">
        <v>1902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7">
        <v>952</v>
      </c>
      <c r="Q94" s="27"/>
    </row>
    <row r="95" spans="1:17" ht="15">
      <c r="A95" s="59" t="s">
        <v>809</v>
      </c>
      <c r="B95" s="161" t="s">
        <v>1802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2640</v>
      </c>
    </row>
    <row r="96" spans="1:17" ht="15">
      <c r="A96" s="59" t="s">
        <v>825</v>
      </c>
      <c r="B96" s="161" t="s">
        <v>1810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2376</v>
      </c>
    </row>
    <row r="97" spans="1:17" ht="15">
      <c r="A97" s="59" t="s">
        <v>844</v>
      </c>
      <c r="B97" s="161" t="s">
        <v>1780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7">
        <v>52237</v>
      </c>
      <c r="N97" s="27"/>
      <c r="O97" s="27"/>
      <c r="P97" s="27"/>
      <c r="Q97" s="47">
        <v>1</v>
      </c>
    </row>
    <row r="98" spans="1:17" ht="15">
      <c r="A98" s="59" t="s">
        <v>847</v>
      </c>
      <c r="B98" s="161" t="s">
        <v>1841</v>
      </c>
      <c r="C98" s="27"/>
      <c r="D98" s="27"/>
      <c r="E98" s="27"/>
      <c r="F98" s="27"/>
      <c r="G98" s="27"/>
      <c r="H98" s="27"/>
      <c r="I98" s="27"/>
      <c r="J98" s="47">
        <v>18504</v>
      </c>
      <c r="K98" s="27"/>
      <c r="L98" s="27"/>
      <c r="M98" s="27"/>
      <c r="N98" s="27"/>
      <c r="O98" s="27"/>
      <c r="P98" s="27"/>
      <c r="Q98" s="27"/>
    </row>
    <row r="99" spans="1:17" ht="15">
      <c r="A99" s="59" t="s">
        <v>853</v>
      </c>
      <c r="B99" s="161" t="s">
        <v>1783</v>
      </c>
      <c r="C99" s="27"/>
      <c r="D99" s="27"/>
      <c r="E99" s="27"/>
      <c r="F99" s="27"/>
      <c r="G99" s="27"/>
      <c r="H99" s="27"/>
      <c r="I99" s="27"/>
      <c r="J99" s="47">
        <v>42370</v>
      </c>
      <c r="K99" s="27"/>
      <c r="L99" s="27"/>
      <c r="M99" s="27"/>
      <c r="N99" s="27"/>
      <c r="O99" s="27"/>
      <c r="P99" s="27"/>
      <c r="Q99" s="47">
        <v>4224</v>
      </c>
    </row>
    <row r="100" spans="1:17" ht="15">
      <c r="A100" s="59" t="s">
        <v>855</v>
      </c>
      <c r="B100" s="161" t="s">
        <v>1903</v>
      </c>
      <c r="C100" s="47">
        <v>10400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874</v>
      </c>
      <c r="B101" s="161" t="s">
        <v>1904</v>
      </c>
      <c r="C101" s="27"/>
      <c r="D101" s="27"/>
      <c r="E101" s="27"/>
      <c r="F101" s="27"/>
      <c r="G101" s="27"/>
      <c r="H101" s="27"/>
      <c r="I101" s="27"/>
      <c r="J101" s="47">
        <v>23803</v>
      </c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891</v>
      </c>
      <c r="B102" s="161" t="s">
        <v>1905</v>
      </c>
      <c r="C102" s="47">
        <v>111270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924</v>
      </c>
      <c r="B103" s="161" t="s">
        <v>1906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7">
        <v>0</v>
      </c>
      <c r="P103" s="27"/>
      <c r="Q103" s="27"/>
    </row>
    <row r="104" spans="1:17" ht="15">
      <c r="A104" s="59" t="s">
        <v>942</v>
      </c>
      <c r="B104" s="161" t="s">
        <v>1842</v>
      </c>
      <c r="C104" s="27"/>
      <c r="D104" s="27"/>
      <c r="E104" s="27"/>
      <c r="F104" s="27"/>
      <c r="G104" s="27"/>
      <c r="H104" s="27"/>
      <c r="I104" s="27"/>
      <c r="J104" s="47">
        <v>3220</v>
      </c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960</v>
      </c>
      <c r="B105" s="161" t="s">
        <v>1843</v>
      </c>
      <c r="C105" s="47">
        <v>990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966</v>
      </c>
      <c r="B106" s="161" t="s">
        <v>1907</v>
      </c>
      <c r="C106" s="47">
        <v>344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985</v>
      </c>
      <c r="B107" s="161" t="s">
        <v>1908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500</v>
      </c>
    </row>
    <row r="108" spans="1:17" ht="15">
      <c r="A108" s="59" t="s">
        <v>994</v>
      </c>
      <c r="B108" s="161" t="s">
        <v>1811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7">
        <v>12354</v>
      </c>
      <c r="Q108" s="47">
        <v>529</v>
      </c>
    </row>
    <row r="109" spans="1:17" ht="15">
      <c r="A109" s="59" t="s">
        <v>1030</v>
      </c>
      <c r="B109" s="161" t="s">
        <v>1909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127</v>
      </c>
    </row>
    <row r="110" spans="1:17" ht="15">
      <c r="A110" s="59" t="s">
        <v>1043</v>
      </c>
      <c r="B110" s="161" t="s">
        <v>1845</v>
      </c>
      <c r="C110" s="27"/>
      <c r="D110" s="27"/>
      <c r="E110" s="27"/>
      <c r="F110" s="27"/>
      <c r="G110" s="27"/>
      <c r="H110" s="27"/>
      <c r="I110" s="27"/>
      <c r="J110" s="47">
        <v>64728</v>
      </c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1052</v>
      </c>
      <c r="B111" s="161" t="s">
        <v>1846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47">
        <v>5306</v>
      </c>
      <c r="Q111" s="27"/>
    </row>
    <row r="112" spans="1:17" ht="15">
      <c r="A112" s="59" t="s">
        <v>1084</v>
      </c>
      <c r="B112" s="161" t="s">
        <v>1910</v>
      </c>
      <c r="C112" s="47">
        <v>945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1731</v>
      </c>
      <c r="B113" s="161" t="s">
        <v>1911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240</v>
      </c>
    </row>
    <row r="114" spans="1:17" ht="15">
      <c r="A114" s="59" t="s">
        <v>1096</v>
      </c>
      <c r="B114" s="161" t="s">
        <v>1847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160</v>
      </c>
    </row>
    <row r="115" spans="1:17" ht="15">
      <c r="A115" s="59"/>
      <c r="B115" s="46"/>
      <c r="C115" s="4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/>
      <c r="B116" s="46"/>
      <c r="C116" s="27"/>
      <c r="D116" s="47"/>
      <c r="E116" s="27"/>
      <c r="F116" s="27"/>
      <c r="G116" s="4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/>
      <c r="B117" s="4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/>
    </row>
    <row r="118" spans="1:17" ht="15">
      <c r="A118" s="59"/>
      <c r="B118" s="4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/>
    </row>
    <row r="119" spans="1:17" ht="15">
      <c r="A119" s="59"/>
      <c r="B119" s="4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/>
    </row>
    <row r="120" spans="1:17" ht="15">
      <c r="A120" s="59"/>
      <c r="B120" s="4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/>
    </row>
    <row r="121" spans="1:17" ht="15">
      <c r="A121" s="59"/>
      <c r="B121" s="4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/>
    </row>
    <row r="122" spans="1:17" ht="15">
      <c r="A122" s="59"/>
      <c r="B122" s="46"/>
      <c r="C122" s="27"/>
      <c r="D122" s="47"/>
      <c r="E122" s="4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59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">
      <c r="A128" s="59"/>
      <c r="B128" s="46"/>
      <c r="C128" s="27"/>
      <c r="D128" s="4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/>
      <c r="B129" s="4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/>
    </row>
    <row r="131" spans="1:17" ht="15">
      <c r="A131" s="59"/>
      <c r="B131" s="4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1785</v>
      </c>
      <c r="C6" s="47">
        <v>0</v>
      </c>
      <c r="D6" s="47">
        <v>0</v>
      </c>
      <c r="E6" s="47">
        <v>0</v>
      </c>
      <c r="F6" s="47">
        <v>596720</v>
      </c>
      <c r="G6" s="47">
        <v>587521</v>
      </c>
      <c r="H6" s="47">
        <v>9199</v>
      </c>
    </row>
    <row r="7" spans="1:8" ht="15">
      <c r="A7" s="53">
        <v>2</v>
      </c>
      <c r="B7" s="46" t="s">
        <v>1744</v>
      </c>
      <c r="C7" s="47">
        <v>147</v>
      </c>
      <c r="D7" s="27">
        <v>0</v>
      </c>
      <c r="E7" s="47">
        <v>147</v>
      </c>
      <c r="F7" s="47">
        <v>133268</v>
      </c>
      <c r="G7" s="47">
        <v>45017</v>
      </c>
      <c r="H7" s="47">
        <v>88251</v>
      </c>
    </row>
    <row r="8" spans="1:8" ht="15">
      <c r="A8" s="53">
        <v>3</v>
      </c>
      <c r="B8" s="46" t="s">
        <v>1786</v>
      </c>
      <c r="C8" s="47">
        <v>9216</v>
      </c>
      <c r="D8" s="47">
        <v>5185</v>
      </c>
      <c r="E8" s="47">
        <v>4031</v>
      </c>
      <c r="F8" s="47">
        <v>183675</v>
      </c>
      <c r="G8" s="47">
        <v>178832</v>
      </c>
      <c r="H8" s="47">
        <v>4843</v>
      </c>
    </row>
    <row r="9" spans="1:8" ht="15">
      <c r="A9" s="53">
        <v>4</v>
      </c>
      <c r="B9" s="46" t="s">
        <v>1772</v>
      </c>
      <c r="C9" s="47">
        <v>6472</v>
      </c>
      <c r="D9" s="47">
        <v>2320</v>
      </c>
      <c r="E9" s="47">
        <v>4152</v>
      </c>
      <c r="F9" s="47">
        <v>1013308</v>
      </c>
      <c r="G9" s="47">
        <v>1001627</v>
      </c>
      <c r="H9" s="47">
        <v>11681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47">
        <v>0</v>
      </c>
      <c r="F10" s="47">
        <v>9392</v>
      </c>
      <c r="G10" s="47">
        <v>6592</v>
      </c>
      <c r="H10" s="47">
        <v>2800</v>
      </c>
    </row>
    <row r="11" spans="1:8" ht="15">
      <c r="A11" s="53">
        <v>6</v>
      </c>
      <c r="B11" s="46" t="s">
        <v>1787</v>
      </c>
      <c r="C11" s="47">
        <v>0</v>
      </c>
      <c r="D11" s="47">
        <v>0</v>
      </c>
      <c r="E11" s="47">
        <v>0</v>
      </c>
      <c r="F11" s="47">
        <v>105484</v>
      </c>
      <c r="G11" s="47">
        <v>103762</v>
      </c>
      <c r="H11" s="47">
        <v>1722</v>
      </c>
    </row>
    <row r="12" spans="1:8" ht="15">
      <c r="A12" s="53">
        <v>7</v>
      </c>
      <c r="B12" s="46" t="s">
        <v>1788</v>
      </c>
      <c r="C12" s="47">
        <v>0</v>
      </c>
      <c r="D12" s="47">
        <v>0</v>
      </c>
      <c r="E12" s="47">
        <v>0</v>
      </c>
      <c r="F12" s="47">
        <v>172176</v>
      </c>
      <c r="G12" s="47">
        <v>152143</v>
      </c>
      <c r="H12" s="47">
        <v>20033</v>
      </c>
    </row>
    <row r="13" spans="1:8" ht="15">
      <c r="A13" s="53">
        <v>8</v>
      </c>
      <c r="B13" s="46" t="s">
        <v>1773</v>
      </c>
      <c r="C13" s="47">
        <v>0</v>
      </c>
      <c r="D13" s="47">
        <v>0</v>
      </c>
      <c r="E13" s="47">
        <v>0</v>
      </c>
      <c r="F13" s="47">
        <v>42361</v>
      </c>
      <c r="G13" s="47">
        <v>33986</v>
      </c>
      <c r="H13" s="47">
        <v>8375</v>
      </c>
    </row>
    <row r="14" spans="1:8" ht="15">
      <c r="A14" s="53">
        <v>9</v>
      </c>
      <c r="B14" s="46" t="s">
        <v>1789</v>
      </c>
      <c r="C14" s="47">
        <v>0</v>
      </c>
      <c r="D14" s="47">
        <v>0</v>
      </c>
      <c r="E14" s="47">
        <v>0</v>
      </c>
      <c r="F14" s="47">
        <v>118500</v>
      </c>
      <c r="G14" s="47">
        <v>94923</v>
      </c>
      <c r="H14" s="47">
        <v>23577</v>
      </c>
    </row>
    <row r="15" spans="1:8" ht="15">
      <c r="A15" s="53">
        <v>10</v>
      </c>
      <c r="B15" s="46" t="s">
        <v>1790</v>
      </c>
      <c r="C15" s="47">
        <v>1700</v>
      </c>
      <c r="D15" s="27">
        <v>0</v>
      </c>
      <c r="E15" s="47">
        <v>1700</v>
      </c>
      <c r="F15" s="47">
        <v>62715</v>
      </c>
      <c r="G15" s="47">
        <v>60534</v>
      </c>
      <c r="H15" s="47">
        <v>2181</v>
      </c>
    </row>
    <row r="16" spans="1:8" ht="15">
      <c r="A16" s="53">
        <v>11</v>
      </c>
      <c r="B16" s="46" t="s">
        <v>1791</v>
      </c>
      <c r="C16" s="47">
        <v>0</v>
      </c>
      <c r="D16" s="47">
        <v>0</v>
      </c>
      <c r="E16" s="47">
        <v>0</v>
      </c>
      <c r="F16" s="47">
        <v>440662</v>
      </c>
      <c r="G16" s="47">
        <v>429973</v>
      </c>
      <c r="H16" s="47">
        <v>10689</v>
      </c>
    </row>
    <row r="17" spans="1:8" ht="15">
      <c r="A17" s="53">
        <v>12</v>
      </c>
      <c r="B17" s="46" t="s">
        <v>1746</v>
      </c>
      <c r="C17" s="47">
        <v>19343</v>
      </c>
      <c r="D17" s="47">
        <v>19343</v>
      </c>
      <c r="E17" s="47">
        <v>0</v>
      </c>
      <c r="F17" s="47">
        <v>302576</v>
      </c>
      <c r="G17" s="47">
        <v>248310</v>
      </c>
      <c r="H17" s="47">
        <v>54266</v>
      </c>
    </row>
    <row r="18" spans="1:8" ht="15">
      <c r="A18" s="53">
        <v>13</v>
      </c>
      <c r="B18" s="46" t="s">
        <v>1747</v>
      </c>
      <c r="C18" s="47">
        <v>44755</v>
      </c>
      <c r="D18" s="47">
        <v>44755</v>
      </c>
      <c r="E18" s="47">
        <v>0</v>
      </c>
      <c r="F18" s="47">
        <v>162358</v>
      </c>
      <c r="G18" s="47">
        <v>154188</v>
      </c>
      <c r="H18" s="47">
        <v>8170</v>
      </c>
    </row>
    <row r="19" spans="1:8" ht="15">
      <c r="A19" s="53">
        <v>14</v>
      </c>
      <c r="B19" s="46" t="s">
        <v>1748</v>
      </c>
      <c r="C19" s="47">
        <v>53894</v>
      </c>
      <c r="D19" s="47">
        <v>53894</v>
      </c>
      <c r="E19" s="47">
        <v>0</v>
      </c>
      <c r="F19" s="47">
        <v>108447</v>
      </c>
      <c r="G19" s="47">
        <v>61722</v>
      </c>
      <c r="H19" s="47">
        <v>46725</v>
      </c>
    </row>
    <row r="20" spans="1:8" ht="15">
      <c r="A20" s="53">
        <v>15</v>
      </c>
      <c r="B20" s="46" t="s">
        <v>1774</v>
      </c>
      <c r="C20" s="47">
        <v>72686</v>
      </c>
      <c r="D20" s="47">
        <v>72686</v>
      </c>
      <c r="E20" s="47">
        <v>0</v>
      </c>
      <c r="F20" s="47">
        <v>214581</v>
      </c>
      <c r="G20" s="47">
        <v>205546</v>
      </c>
      <c r="H20" s="47">
        <v>9035</v>
      </c>
    </row>
    <row r="21" spans="1:8" ht="15">
      <c r="A21" s="53">
        <v>16</v>
      </c>
      <c r="B21" s="46" t="s">
        <v>1792</v>
      </c>
      <c r="C21" s="47">
        <v>0</v>
      </c>
      <c r="D21" s="47">
        <v>0</v>
      </c>
      <c r="E21" s="47">
        <v>0</v>
      </c>
      <c r="F21" s="47">
        <v>41164</v>
      </c>
      <c r="G21" s="47">
        <v>17124</v>
      </c>
      <c r="H21" s="47">
        <v>24040</v>
      </c>
    </row>
    <row r="22" spans="1:8" ht="15">
      <c r="A22" s="53">
        <v>17</v>
      </c>
      <c r="B22" s="46" t="s">
        <v>1793</v>
      </c>
      <c r="C22" s="47">
        <v>0</v>
      </c>
      <c r="D22" s="47">
        <v>0</v>
      </c>
      <c r="E22" s="47">
        <v>0</v>
      </c>
      <c r="F22" s="47">
        <v>30764</v>
      </c>
      <c r="G22" s="47">
        <v>18500</v>
      </c>
      <c r="H22" s="47">
        <v>12264</v>
      </c>
    </row>
    <row r="23" spans="1:8" ht="15">
      <c r="A23" s="53">
        <v>18</v>
      </c>
      <c r="B23" s="46" t="s">
        <v>1794</v>
      </c>
      <c r="C23" s="47">
        <v>121670</v>
      </c>
      <c r="D23" s="47">
        <v>121670</v>
      </c>
      <c r="E23" s="47">
        <v>0</v>
      </c>
      <c r="F23" s="47">
        <v>166566</v>
      </c>
      <c r="G23" s="47">
        <v>140008</v>
      </c>
      <c r="H23" s="47">
        <v>26558</v>
      </c>
    </row>
    <row r="24" spans="1:8" ht="15">
      <c r="A24" s="53">
        <v>19</v>
      </c>
      <c r="B24" s="46" t="s">
        <v>1795</v>
      </c>
      <c r="C24" s="47">
        <v>1334</v>
      </c>
      <c r="D24" s="47">
        <v>1334</v>
      </c>
      <c r="E24" s="47">
        <v>0</v>
      </c>
      <c r="F24" s="47">
        <v>9507</v>
      </c>
      <c r="G24" s="47">
        <v>9505</v>
      </c>
      <c r="H24" s="47">
        <v>2</v>
      </c>
    </row>
    <row r="25" spans="1:8" ht="15">
      <c r="A25" s="53">
        <v>20</v>
      </c>
      <c r="B25" s="46" t="s">
        <v>1796</v>
      </c>
      <c r="C25" s="47">
        <v>0</v>
      </c>
      <c r="D25" s="47">
        <v>0</v>
      </c>
      <c r="E25" s="47">
        <v>0</v>
      </c>
      <c r="F25" s="47">
        <v>31615</v>
      </c>
      <c r="G25" s="47">
        <v>15500</v>
      </c>
      <c r="H25" s="47">
        <v>16115</v>
      </c>
    </row>
    <row r="26" spans="1:8" ht="15">
      <c r="A26" s="53">
        <v>21</v>
      </c>
      <c r="B26" s="46" t="s">
        <v>1797</v>
      </c>
      <c r="C26" s="47">
        <v>945</v>
      </c>
      <c r="D26" s="47">
        <v>0</v>
      </c>
      <c r="E26" s="47">
        <v>945</v>
      </c>
      <c r="F26" s="47">
        <v>16417</v>
      </c>
      <c r="G26" s="47">
        <v>6624</v>
      </c>
      <c r="H26" s="47">
        <v>9793</v>
      </c>
    </row>
    <row r="27" spans="1:8" ht="15">
      <c r="A27" s="53">
        <v>22</v>
      </c>
      <c r="B27" s="46" t="s">
        <v>1798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332162</v>
      </c>
      <c r="D28" s="47">
        <f t="shared" si="0"/>
        <v>321187</v>
      </c>
      <c r="E28" s="26">
        <f t="shared" si="0"/>
        <v>10975</v>
      </c>
      <c r="F28" s="47">
        <f t="shared" si="0"/>
        <v>3962256</v>
      </c>
      <c r="G28" s="47">
        <f t="shared" si="0"/>
        <v>3571937</v>
      </c>
      <c r="H28" s="26">
        <f t="shared" si="0"/>
        <v>390319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14062</v>
      </c>
      <c r="G37" s="47">
        <v>14062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112605</v>
      </c>
      <c r="G38" s="47">
        <v>112605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6361</v>
      </c>
      <c r="D39" s="47">
        <v>6361</v>
      </c>
      <c r="E39" s="27">
        <v>0</v>
      </c>
      <c r="F39" s="47">
        <v>24452</v>
      </c>
      <c r="G39" s="47">
        <v>24451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47">
        <v>43525</v>
      </c>
      <c r="G40" s="47">
        <v>42085</v>
      </c>
      <c r="H40" s="47">
        <v>1440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135604</v>
      </c>
      <c r="G41" s="47">
        <v>0</v>
      </c>
      <c r="H41" s="47">
        <v>135604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6730</v>
      </c>
      <c r="D42" s="47">
        <v>6730</v>
      </c>
      <c r="E42" s="27">
        <v>0</v>
      </c>
      <c r="F42" s="47">
        <v>8072</v>
      </c>
      <c r="G42" s="47">
        <v>6730</v>
      </c>
      <c r="H42" s="47">
        <v>1342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1269</v>
      </c>
      <c r="D43" s="27">
        <v>0</v>
      </c>
      <c r="E43" s="47">
        <v>1269</v>
      </c>
      <c r="F43" s="47">
        <v>18342</v>
      </c>
      <c r="G43" s="47">
        <v>17073</v>
      </c>
      <c r="H43" s="47">
        <v>1269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1763</v>
      </c>
      <c r="G44" s="27"/>
      <c r="H44" s="47">
        <v>1763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5934</v>
      </c>
      <c r="G45" s="47">
        <v>5934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6006</v>
      </c>
      <c r="G47" s="47">
        <v>6006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6525</v>
      </c>
      <c r="D48" s="47">
        <v>6525</v>
      </c>
      <c r="E48" s="27">
        <v>0</v>
      </c>
      <c r="F48" s="47">
        <v>405019</v>
      </c>
      <c r="G48" s="47">
        <v>396541</v>
      </c>
      <c r="H48" s="47">
        <v>8478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47">
        <v>28450</v>
      </c>
      <c r="G49" s="47">
        <v>18786</v>
      </c>
      <c r="H49" s="47">
        <v>9664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47">
        <v>37844</v>
      </c>
      <c r="G50" s="47">
        <v>37844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27">
        <v>0</v>
      </c>
      <c r="D51" s="27">
        <v>0</v>
      </c>
      <c r="E51" s="27">
        <v>0</v>
      </c>
      <c r="F51" s="47">
        <v>93589</v>
      </c>
      <c r="G51" s="47">
        <v>82108</v>
      </c>
      <c r="H51" s="47">
        <v>11481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47">
        <v>38594</v>
      </c>
      <c r="G52" s="47">
        <v>37191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437</v>
      </c>
      <c r="G54" s="47">
        <v>437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123311</v>
      </c>
      <c r="G55" s="47">
        <v>123311</v>
      </c>
      <c r="H55" s="4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34488</v>
      </c>
      <c r="G56" s="47">
        <v>32248</v>
      </c>
      <c r="H56" s="47">
        <v>2240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10805</v>
      </c>
      <c r="G57" s="47">
        <v>10804</v>
      </c>
      <c r="H57" s="47">
        <v>1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47">
        <v>985080</v>
      </c>
      <c r="G58" s="47">
        <v>985080</v>
      </c>
      <c r="H58" s="4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1916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2/07/2020</v>
      </c>
      <c r="K2" s="107"/>
      <c r="L2" s="108" t="str">
        <f>A1</f>
        <v>Retail square feet certified, December 2019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2/07/2020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4" t="s">
        <v>1914</v>
      </c>
      <c r="C4" s="164"/>
      <c r="D4" s="164"/>
      <c r="E4" s="164" t="str">
        <f>certoff!E4</f>
        <v>Year-to-Date </v>
      </c>
      <c r="F4" s="164"/>
      <c r="G4" s="164"/>
      <c r="K4" s="125"/>
      <c r="L4" s="126"/>
      <c r="M4" s="127"/>
      <c r="N4" s="128" t="str">
        <f>B4</f>
        <v>December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14062</v>
      </c>
      <c r="F7" s="47">
        <v>14062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E7</f>
        <v>14062</v>
      </c>
      <c r="R7" s="136">
        <f aca="true" t="shared" si="4" ref="R7:R28">F7</f>
        <v>14062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112605</v>
      </c>
      <c r="F8" s="47">
        <v>112605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112605</v>
      </c>
      <c r="R8" s="64">
        <f t="shared" si="4"/>
        <v>112605</v>
      </c>
      <c r="S8" s="64">
        <f t="shared" si="5"/>
        <v>0</v>
      </c>
      <c r="T8" s="118"/>
    </row>
    <row r="9" spans="1:20" ht="15">
      <c r="A9" s="25" t="s">
        <v>1388</v>
      </c>
      <c r="B9" s="47">
        <v>6361</v>
      </c>
      <c r="C9" s="47">
        <v>6361</v>
      </c>
      <c r="D9" s="27">
        <v>0</v>
      </c>
      <c r="E9" s="47">
        <v>24452</v>
      </c>
      <c r="F9" s="47">
        <v>24451</v>
      </c>
      <c r="G9" s="47">
        <v>1</v>
      </c>
      <c r="K9" s="114"/>
      <c r="L9" s="121" t="s">
        <v>1388</v>
      </c>
      <c r="M9" s="64">
        <f t="shared" si="0"/>
        <v>6361</v>
      </c>
      <c r="N9" s="64">
        <f t="shared" si="1"/>
        <v>6361</v>
      </c>
      <c r="O9" s="64">
        <f t="shared" si="2"/>
        <v>0</v>
      </c>
      <c r="P9" s="82"/>
      <c r="Q9" s="64">
        <f t="shared" si="3"/>
        <v>24452</v>
      </c>
      <c r="R9" s="64">
        <f t="shared" si="4"/>
        <v>24451</v>
      </c>
      <c r="S9" s="64">
        <f t="shared" si="5"/>
        <v>1</v>
      </c>
      <c r="T9" s="11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43525</v>
      </c>
      <c r="F10" s="47">
        <v>42085</v>
      </c>
      <c r="G10" s="47">
        <v>1440</v>
      </c>
      <c r="K10" s="114"/>
      <c r="L10" s="12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43525</v>
      </c>
      <c r="R10" s="64">
        <f t="shared" si="4"/>
        <v>42085</v>
      </c>
      <c r="S10" s="64">
        <f t="shared" si="5"/>
        <v>1440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135604</v>
      </c>
      <c r="F11" s="47">
        <v>0</v>
      </c>
      <c r="G11" s="47">
        <v>135604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135604</v>
      </c>
      <c r="R11" s="64">
        <f t="shared" si="4"/>
        <v>0</v>
      </c>
      <c r="S11" s="64">
        <f t="shared" si="5"/>
        <v>135604</v>
      </c>
      <c r="T11" s="118"/>
    </row>
    <row r="12" spans="1:20" ht="15">
      <c r="A12" s="25" t="s">
        <v>1668</v>
      </c>
      <c r="B12" s="47">
        <v>6730</v>
      </c>
      <c r="C12" s="47">
        <v>6730</v>
      </c>
      <c r="D12" s="27">
        <v>0</v>
      </c>
      <c r="E12" s="47">
        <v>8072</v>
      </c>
      <c r="F12" s="47">
        <v>6730</v>
      </c>
      <c r="G12" s="47">
        <v>1342</v>
      </c>
      <c r="K12" s="114"/>
      <c r="L12" s="121" t="s">
        <v>1668</v>
      </c>
      <c r="M12" s="64">
        <f t="shared" si="0"/>
        <v>6730</v>
      </c>
      <c r="N12" s="64">
        <f t="shared" si="1"/>
        <v>6730</v>
      </c>
      <c r="O12" s="64">
        <f t="shared" si="2"/>
        <v>0</v>
      </c>
      <c r="P12" s="82"/>
      <c r="Q12" s="64">
        <f t="shared" si="3"/>
        <v>8072</v>
      </c>
      <c r="R12" s="64">
        <f t="shared" si="4"/>
        <v>6730</v>
      </c>
      <c r="S12" s="64">
        <f t="shared" si="5"/>
        <v>1342</v>
      </c>
      <c r="T12" s="118"/>
    </row>
    <row r="13" spans="1:20" ht="15">
      <c r="A13" s="25" t="s">
        <v>3</v>
      </c>
      <c r="B13" s="47">
        <v>1269</v>
      </c>
      <c r="C13" s="27">
        <v>0</v>
      </c>
      <c r="D13" s="47">
        <v>1269</v>
      </c>
      <c r="E13" s="47">
        <v>18342</v>
      </c>
      <c r="F13" s="47">
        <v>17073</v>
      </c>
      <c r="G13" s="47">
        <v>1269</v>
      </c>
      <c r="K13" s="114"/>
      <c r="L13" s="121" t="s">
        <v>3</v>
      </c>
      <c r="M13" s="64">
        <f t="shared" si="0"/>
        <v>1269</v>
      </c>
      <c r="N13" s="64">
        <f t="shared" si="1"/>
        <v>0</v>
      </c>
      <c r="O13" s="64">
        <f t="shared" si="2"/>
        <v>1269</v>
      </c>
      <c r="P13" s="82"/>
      <c r="Q13" s="64">
        <f t="shared" si="3"/>
        <v>18342</v>
      </c>
      <c r="R13" s="64">
        <f t="shared" si="4"/>
        <v>17073</v>
      </c>
      <c r="S13" s="64">
        <f t="shared" si="5"/>
        <v>1269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1763</v>
      </c>
      <c r="F14" s="27"/>
      <c r="G14" s="47">
        <v>1763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1763</v>
      </c>
      <c r="R14" s="64">
        <f t="shared" si="4"/>
        <v>0</v>
      </c>
      <c r="S14" s="64">
        <f t="shared" si="5"/>
        <v>1763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5934</v>
      </c>
      <c r="F15" s="47">
        <v>5934</v>
      </c>
      <c r="G15" s="4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5934</v>
      </c>
      <c r="R15" s="64">
        <f t="shared" si="4"/>
        <v>5934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0</v>
      </c>
      <c r="R16" s="64">
        <f t="shared" si="4"/>
        <v>0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6006</v>
      </c>
      <c r="F17" s="47">
        <v>6006</v>
      </c>
      <c r="G17" s="4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8"/>
    </row>
    <row r="18" spans="1:20" ht="15">
      <c r="A18" s="25" t="s">
        <v>283</v>
      </c>
      <c r="B18" s="47">
        <v>6525</v>
      </c>
      <c r="C18" s="47">
        <v>6525</v>
      </c>
      <c r="D18" s="27">
        <v>0</v>
      </c>
      <c r="E18" s="47">
        <v>405019</v>
      </c>
      <c r="F18" s="47">
        <v>396541</v>
      </c>
      <c r="G18" s="47">
        <v>8478</v>
      </c>
      <c r="K18" s="114"/>
      <c r="L18" s="121" t="s">
        <v>283</v>
      </c>
      <c r="M18" s="64">
        <f t="shared" si="0"/>
        <v>6525</v>
      </c>
      <c r="N18" s="64">
        <f t="shared" si="1"/>
        <v>6525</v>
      </c>
      <c r="O18" s="64">
        <f t="shared" si="2"/>
        <v>0</v>
      </c>
      <c r="P18" s="82"/>
      <c r="Q18" s="64">
        <f t="shared" si="3"/>
        <v>405019</v>
      </c>
      <c r="R18" s="64">
        <f t="shared" si="4"/>
        <v>396541</v>
      </c>
      <c r="S18" s="64">
        <f t="shared" si="5"/>
        <v>8478</v>
      </c>
      <c r="T18" s="118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28450</v>
      </c>
      <c r="F19" s="47">
        <v>18786</v>
      </c>
      <c r="G19" s="47">
        <v>9664</v>
      </c>
      <c r="K19" s="114"/>
      <c r="L19" s="12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2"/>
      <c r="Q19" s="64">
        <f t="shared" si="3"/>
        <v>28450</v>
      </c>
      <c r="R19" s="64">
        <f t="shared" si="4"/>
        <v>18786</v>
      </c>
      <c r="S19" s="64">
        <f t="shared" si="5"/>
        <v>9664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37844</v>
      </c>
      <c r="F20" s="47">
        <v>37844</v>
      </c>
      <c r="G20" s="4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37844</v>
      </c>
      <c r="R20" s="64">
        <f t="shared" si="4"/>
        <v>37844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93589</v>
      </c>
      <c r="F21" s="47">
        <v>82108</v>
      </c>
      <c r="G21" s="47">
        <v>11481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93589</v>
      </c>
      <c r="R21" s="64">
        <f t="shared" si="4"/>
        <v>82108</v>
      </c>
      <c r="S21" s="64">
        <f t="shared" si="5"/>
        <v>11481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38594</v>
      </c>
      <c r="F22" s="47">
        <v>37191</v>
      </c>
      <c r="G22" s="47">
        <v>1403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38594</v>
      </c>
      <c r="R22" s="64">
        <f t="shared" si="4"/>
        <v>37191</v>
      </c>
      <c r="S22" s="64">
        <f t="shared" si="5"/>
        <v>1403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437</v>
      </c>
      <c r="F24" s="47">
        <v>437</v>
      </c>
      <c r="G24" s="47">
        <v>0</v>
      </c>
      <c r="K24" s="114"/>
      <c r="L24" s="12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437</v>
      </c>
      <c r="R24" s="64">
        <f t="shared" si="4"/>
        <v>437</v>
      </c>
      <c r="S24" s="64">
        <f t="shared" si="5"/>
        <v>0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123311</v>
      </c>
      <c r="F25" s="47">
        <v>123311</v>
      </c>
      <c r="G25" s="4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123311</v>
      </c>
      <c r="R25" s="64">
        <f t="shared" si="4"/>
        <v>123311</v>
      </c>
      <c r="S25" s="64">
        <f t="shared" si="5"/>
        <v>0</v>
      </c>
      <c r="T25" s="118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34488</v>
      </c>
      <c r="F26" s="47">
        <v>32248</v>
      </c>
      <c r="G26" s="47">
        <v>2240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34488</v>
      </c>
      <c r="R26" s="64">
        <f t="shared" si="4"/>
        <v>32248</v>
      </c>
      <c r="S26" s="64">
        <f t="shared" si="5"/>
        <v>2240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10805</v>
      </c>
      <c r="F27" s="47">
        <v>10804</v>
      </c>
      <c r="G27" s="47">
        <v>1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47">
        <v>10804</v>
      </c>
      <c r="R27" s="47">
        <v>10894</v>
      </c>
      <c r="S27" s="64">
        <f t="shared" si="5"/>
        <v>1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985080</v>
      </c>
      <c r="F28" s="47">
        <v>985080</v>
      </c>
      <c r="G28" s="4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985080</v>
      </c>
      <c r="R28" s="64">
        <f t="shared" si="4"/>
        <v>985080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20885</v>
      </c>
      <c r="C29" s="26">
        <f t="shared" si="6"/>
        <v>19616</v>
      </c>
      <c r="D29" s="26">
        <f t="shared" si="6"/>
        <v>1269</v>
      </c>
      <c r="E29" s="26">
        <f t="shared" si="6"/>
        <v>2127982</v>
      </c>
      <c r="F29" s="26">
        <f t="shared" si="6"/>
        <v>1953296</v>
      </c>
      <c r="G29" s="26">
        <f t="shared" si="6"/>
        <v>174686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20885</v>
      </c>
      <c r="N30" s="148">
        <f>SUM(N7:N28)</f>
        <v>19616</v>
      </c>
      <c r="O30" s="148">
        <f>SUM(O7:O28)</f>
        <v>1269</v>
      </c>
      <c r="P30" s="149"/>
      <c r="Q30" s="148">
        <f>SUM(Q7:Q28)</f>
        <v>2127981</v>
      </c>
      <c r="R30" s="148">
        <f>SUM(R7:R28)</f>
        <v>1953386</v>
      </c>
      <c r="S30" s="148">
        <f>SUM(S7:S28)</f>
        <v>174686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1915</v>
      </c>
      <c r="M32" s="151">
        <v>261029</v>
      </c>
      <c r="N32" s="151">
        <v>246592</v>
      </c>
      <c r="O32" s="151">
        <v>14437</v>
      </c>
      <c r="P32" s="156"/>
      <c r="Q32" s="151">
        <v>2535829</v>
      </c>
      <c r="R32" s="151">
        <v>1995387</v>
      </c>
      <c r="S32" s="151">
        <v>540442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1913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2/07/2020</v>
      </c>
      <c r="K2" s="89"/>
      <c r="L2" s="90" t="str">
        <f>A1</f>
        <v>Office square feet certified, December 2019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2/07/2020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4" t="s">
        <v>1914</v>
      </c>
      <c r="C4" s="164"/>
      <c r="D4" s="164"/>
      <c r="E4" s="164" t="s">
        <v>1782</v>
      </c>
      <c r="F4" s="164"/>
      <c r="G4" s="164"/>
      <c r="K4" s="96"/>
      <c r="L4" s="72"/>
      <c r="M4" s="73"/>
      <c r="N4" s="74" t="str">
        <f>B4</f>
        <v>December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596720</v>
      </c>
      <c r="F7" s="47">
        <v>587521</v>
      </c>
      <c r="G7" s="47">
        <v>9199</v>
      </c>
      <c r="K7" s="98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159">
        <f>E7</f>
        <v>596720</v>
      </c>
      <c r="R7" s="79">
        <f>F7</f>
        <v>587521</v>
      </c>
      <c r="S7" s="79">
        <f>G7</f>
        <v>9199</v>
      </c>
      <c r="T7" s="99"/>
    </row>
    <row r="8" spans="1:20" ht="15">
      <c r="A8" s="25" t="s">
        <v>1177</v>
      </c>
      <c r="B8" s="47">
        <v>147</v>
      </c>
      <c r="C8" s="27">
        <v>0</v>
      </c>
      <c r="D8" s="47">
        <v>147</v>
      </c>
      <c r="E8" s="47">
        <v>133268</v>
      </c>
      <c r="F8" s="47">
        <v>45017</v>
      </c>
      <c r="G8" s="47">
        <v>88251</v>
      </c>
      <c r="K8" s="98"/>
      <c r="L8" s="81" t="s">
        <v>1177</v>
      </c>
      <c r="M8" s="64">
        <f t="shared" si="0"/>
        <v>147</v>
      </c>
      <c r="N8" s="64">
        <f t="shared" si="1"/>
        <v>0</v>
      </c>
      <c r="O8" s="64">
        <f t="shared" si="2"/>
        <v>147</v>
      </c>
      <c r="P8" s="82"/>
      <c r="Q8" s="64">
        <f aca="true" t="shared" si="3" ref="Q8:Q28">E8</f>
        <v>133268</v>
      </c>
      <c r="R8" s="64">
        <f aca="true" t="shared" si="4" ref="R8:R28">F8</f>
        <v>45017</v>
      </c>
      <c r="S8" s="64">
        <f aca="true" t="shared" si="5" ref="S8:S28">G8</f>
        <v>88251</v>
      </c>
      <c r="T8" s="99"/>
    </row>
    <row r="9" spans="1:20" ht="15">
      <c r="A9" s="25" t="s">
        <v>1388</v>
      </c>
      <c r="B9" s="47">
        <v>9216</v>
      </c>
      <c r="C9" s="47">
        <v>5185</v>
      </c>
      <c r="D9" s="47">
        <v>4031</v>
      </c>
      <c r="E9" s="47">
        <v>183675</v>
      </c>
      <c r="F9" s="47">
        <v>178832</v>
      </c>
      <c r="G9" s="47">
        <v>4843</v>
      </c>
      <c r="K9" s="98"/>
      <c r="L9" s="81" t="s">
        <v>1388</v>
      </c>
      <c r="M9" s="64">
        <f t="shared" si="0"/>
        <v>9216</v>
      </c>
      <c r="N9" s="64">
        <f t="shared" si="1"/>
        <v>5185</v>
      </c>
      <c r="O9" s="64">
        <f t="shared" si="2"/>
        <v>4031</v>
      </c>
      <c r="P9" s="82"/>
      <c r="Q9" s="64">
        <f t="shared" si="3"/>
        <v>183675</v>
      </c>
      <c r="R9" s="64">
        <f t="shared" si="4"/>
        <v>178832</v>
      </c>
      <c r="S9" s="64">
        <f t="shared" si="5"/>
        <v>4843</v>
      </c>
      <c r="T9" s="99"/>
    </row>
    <row r="10" spans="1:20" ht="15">
      <c r="A10" s="25" t="s">
        <v>1507</v>
      </c>
      <c r="B10" s="47">
        <v>6472</v>
      </c>
      <c r="C10" s="47">
        <v>2320</v>
      </c>
      <c r="D10" s="47">
        <v>4152</v>
      </c>
      <c r="E10" s="47">
        <v>1013308</v>
      </c>
      <c r="F10" s="47">
        <v>1001627</v>
      </c>
      <c r="G10" s="47">
        <v>11681</v>
      </c>
      <c r="K10" s="98"/>
      <c r="L10" s="81" t="s">
        <v>1507</v>
      </c>
      <c r="M10" s="64">
        <f t="shared" si="0"/>
        <v>6472</v>
      </c>
      <c r="N10" s="64">
        <f t="shared" si="1"/>
        <v>2320</v>
      </c>
      <c r="O10" s="64">
        <f t="shared" si="2"/>
        <v>4152</v>
      </c>
      <c r="P10" s="82"/>
      <c r="Q10" s="64">
        <f t="shared" si="3"/>
        <v>1013308</v>
      </c>
      <c r="R10" s="64">
        <f t="shared" si="4"/>
        <v>1001627</v>
      </c>
      <c r="S10" s="64">
        <f t="shared" si="5"/>
        <v>11681</v>
      </c>
      <c r="T10" s="99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9392</v>
      </c>
      <c r="F11" s="47">
        <v>6592</v>
      </c>
      <c r="G11" s="47">
        <v>2800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9392</v>
      </c>
      <c r="R11" s="64">
        <f t="shared" si="4"/>
        <v>6592</v>
      </c>
      <c r="S11" s="64">
        <f t="shared" si="5"/>
        <v>2800</v>
      </c>
      <c r="T11" s="99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105484</v>
      </c>
      <c r="F12" s="47">
        <v>103762</v>
      </c>
      <c r="G12" s="47">
        <v>1722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105484</v>
      </c>
      <c r="R12" s="64">
        <f t="shared" si="4"/>
        <v>103762</v>
      </c>
      <c r="S12" s="64">
        <f t="shared" si="5"/>
        <v>1722</v>
      </c>
      <c r="T12" s="99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172176</v>
      </c>
      <c r="F13" s="47">
        <v>152143</v>
      </c>
      <c r="G13" s="47">
        <v>20033</v>
      </c>
      <c r="K13" s="98"/>
      <c r="L13" s="8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172176</v>
      </c>
      <c r="R13" s="64">
        <f t="shared" si="4"/>
        <v>152143</v>
      </c>
      <c r="S13" s="64">
        <f t="shared" si="5"/>
        <v>20033</v>
      </c>
      <c r="T13" s="99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42361</v>
      </c>
      <c r="F14" s="47">
        <v>33986</v>
      </c>
      <c r="G14" s="47">
        <v>8375</v>
      </c>
      <c r="K14" s="98"/>
      <c r="L14" s="8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42361</v>
      </c>
      <c r="R14" s="64">
        <f t="shared" si="4"/>
        <v>33986</v>
      </c>
      <c r="S14" s="64">
        <f t="shared" si="5"/>
        <v>8375</v>
      </c>
      <c r="T14" s="99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118500</v>
      </c>
      <c r="F15" s="47">
        <v>94923</v>
      </c>
      <c r="G15" s="47">
        <v>23577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118500</v>
      </c>
      <c r="R15" s="64">
        <f t="shared" si="4"/>
        <v>94923</v>
      </c>
      <c r="S15" s="64">
        <f t="shared" si="5"/>
        <v>23577</v>
      </c>
      <c r="T15" s="99"/>
    </row>
    <row r="16" spans="1:20" ht="15">
      <c r="A16" s="25" t="s">
        <v>172</v>
      </c>
      <c r="B16" s="47">
        <v>1700</v>
      </c>
      <c r="C16" s="27">
        <v>0</v>
      </c>
      <c r="D16" s="47">
        <v>1700</v>
      </c>
      <c r="E16" s="47">
        <v>62715</v>
      </c>
      <c r="F16" s="47">
        <v>60534</v>
      </c>
      <c r="G16" s="47">
        <v>2181</v>
      </c>
      <c r="K16" s="98"/>
      <c r="L16" s="81" t="s">
        <v>172</v>
      </c>
      <c r="M16" s="64">
        <f t="shared" si="0"/>
        <v>1700</v>
      </c>
      <c r="N16" s="64">
        <f t="shared" si="1"/>
        <v>0</v>
      </c>
      <c r="O16" s="64">
        <f t="shared" si="2"/>
        <v>1700</v>
      </c>
      <c r="P16" s="82"/>
      <c r="Q16" s="64">
        <f t="shared" si="3"/>
        <v>62715</v>
      </c>
      <c r="R16" s="64">
        <f t="shared" si="4"/>
        <v>60534</v>
      </c>
      <c r="S16" s="64">
        <f t="shared" si="5"/>
        <v>2181</v>
      </c>
      <c r="T16" s="99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440662</v>
      </c>
      <c r="F17" s="47">
        <v>429973</v>
      </c>
      <c r="G17" s="47">
        <v>10689</v>
      </c>
      <c r="K17" s="98"/>
      <c r="L17" s="8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440662</v>
      </c>
      <c r="R17" s="64">
        <f t="shared" si="4"/>
        <v>429973</v>
      </c>
      <c r="S17" s="64">
        <f t="shared" si="5"/>
        <v>10689</v>
      </c>
      <c r="T17" s="99"/>
    </row>
    <row r="18" spans="1:20" ht="15">
      <c r="A18" s="25" t="s">
        <v>283</v>
      </c>
      <c r="B18" s="47">
        <v>19343</v>
      </c>
      <c r="C18" s="47">
        <v>19343</v>
      </c>
      <c r="D18" s="47">
        <v>0</v>
      </c>
      <c r="E18" s="47">
        <v>302576</v>
      </c>
      <c r="F18" s="47">
        <v>248310</v>
      </c>
      <c r="G18" s="47">
        <v>54266</v>
      </c>
      <c r="K18" s="98"/>
      <c r="L18" s="81" t="s">
        <v>283</v>
      </c>
      <c r="M18" s="64">
        <f t="shared" si="0"/>
        <v>19343</v>
      </c>
      <c r="N18" s="64">
        <f t="shared" si="1"/>
        <v>19343</v>
      </c>
      <c r="O18" s="64">
        <f t="shared" si="2"/>
        <v>0</v>
      </c>
      <c r="P18" s="82"/>
      <c r="Q18" s="64">
        <f t="shared" si="3"/>
        <v>302576</v>
      </c>
      <c r="R18" s="64">
        <f t="shared" si="4"/>
        <v>248310</v>
      </c>
      <c r="S18" s="64">
        <f t="shared" si="5"/>
        <v>54266</v>
      </c>
      <c r="T18" s="99"/>
    </row>
    <row r="19" spans="1:20" ht="15">
      <c r="A19" s="25" t="s">
        <v>357</v>
      </c>
      <c r="B19" s="47">
        <v>44755</v>
      </c>
      <c r="C19" s="47">
        <v>44755</v>
      </c>
      <c r="D19" s="47">
        <v>0</v>
      </c>
      <c r="E19" s="47">
        <v>162358</v>
      </c>
      <c r="F19" s="47">
        <v>154188</v>
      </c>
      <c r="G19" s="47">
        <v>8170</v>
      </c>
      <c r="K19" s="98"/>
      <c r="L19" s="81" t="s">
        <v>357</v>
      </c>
      <c r="M19" s="64">
        <f t="shared" si="0"/>
        <v>44755</v>
      </c>
      <c r="N19" s="64">
        <f t="shared" si="1"/>
        <v>44755</v>
      </c>
      <c r="O19" s="64">
        <f t="shared" si="2"/>
        <v>0</v>
      </c>
      <c r="P19" s="82"/>
      <c r="Q19" s="64">
        <f t="shared" si="3"/>
        <v>162358</v>
      </c>
      <c r="R19" s="64">
        <f t="shared" si="4"/>
        <v>154188</v>
      </c>
      <c r="S19" s="64">
        <f t="shared" si="5"/>
        <v>8170</v>
      </c>
      <c r="T19" s="99"/>
    </row>
    <row r="20" spans="1:20" ht="15">
      <c r="A20" s="25" t="s">
        <v>517</v>
      </c>
      <c r="B20" s="47">
        <v>53894</v>
      </c>
      <c r="C20" s="47">
        <v>53894</v>
      </c>
      <c r="D20" s="47">
        <v>0</v>
      </c>
      <c r="E20" s="47">
        <v>108447</v>
      </c>
      <c r="F20" s="47">
        <v>61722</v>
      </c>
      <c r="G20" s="47">
        <v>46725</v>
      </c>
      <c r="K20" s="98"/>
      <c r="L20" s="81" t="s">
        <v>517</v>
      </c>
      <c r="M20" s="64">
        <f t="shared" si="0"/>
        <v>53894</v>
      </c>
      <c r="N20" s="64">
        <f t="shared" si="1"/>
        <v>53894</v>
      </c>
      <c r="O20" s="64">
        <f t="shared" si="2"/>
        <v>0</v>
      </c>
      <c r="P20" s="82"/>
      <c r="Q20" s="64">
        <f t="shared" si="3"/>
        <v>108447</v>
      </c>
      <c r="R20" s="64">
        <f t="shared" si="4"/>
        <v>61722</v>
      </c>
      <c r="S20" s="64">
        <f t="shared" si="5"/>
        <v>46725</v>
      </c>
      <c r="T20" s="99"/>
    </row>
    <row r="21" spans="1:20" ht="15">
      <c r="A21" s="25" t="s">
        <v>634</v>
      </c>
      <c r="B21" s="47">
        <v>72686</v>
      </c>
      <c r="C21" s="47">
        <v>72686</v>
      </c>
      <c r="D21" s="47">
        <v>0</v>
      </c>
      <c r="E21" s="47">
        <v>214581</v>
      </c>
      <c r="F21" s="47">
        <v>205546</v>
      </c>
      <c r="G21" s="47">
        <v>9035</v>
      </c>
      <c r="K21" s="98"/>
      <c r="L21" s="81" t="s">
        <v>634</v>
      </c>
      <c r="M21" s="64">
        <f t="shared" si="0"/>
        <v>72686</v>
      </c>
      <c r="N21" s="64">
        <f t="shared" si="1"/>
        <v>72686</v>
      </c>
      <c r="O21" s="64">
        <f t="shared" si="2"/>
        <v>0</v>
      </c>
      <c r="P21" s="82"/>
      <c r="Q21" s="64">
        <f t="shared" si="3"/>
        <v>214581</v>
      </c>
      <c r="R21" s="64">
        <f t="shared" si="4"/>
        <v>205546</v>
      </c>
      <c r="S21" s="64">
        <f t="shared" si="5"/>
        <v>9035</v>
      </c>
      <c r="T21" s="99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41164</v>
      </c>
      <c r="F22" s="47">
        <v>17124</v>
      </c>
      <c r="G22" s="47">
        <v>24040</v>
      </c>
      <c r="K22" s="98"/>
      <c r="L22" s="8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41164</v>
      </c>
      <c r="R22" s="64">
        <f t="shared" si="4"/>
        <v>17124</v>
      </c>
      <c r="S22" s="64">
        <f t="shared" si="5"/>
        <v>24040</v>
      </c>
      <c r="T22" s="99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30764</v>
      </c>
      <c r="F23" s="47">
        <v>18500</v>
      </c>
      <c r="G23" s="47">
        <v>12264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30764</v>
      </c>
      <c r="R23" s="64">
        <f t="shared" si="4"/>
        <v>18500</v>
      </c>
      <c r="S23" s="64">
        <f t="shared" si="5"/>
        <v>12264</v>
      </c>
      <c r="T23" s="99"/>
    </row>
    <row r="24" spans="1:20" ht="15">
      <c r="A24" s="25" t="s">
        <v>830</v>
      </c>
      <c r="B24" s="47">
        <v>121670</v>
      </c>
      <c r="C24" s="47">
        <v>121670</v>
      </c>
      <c r="D24" s="47">
        <v>0</v>
      </c>
      <c r="E24" s="47">
        <v>166566</v>
      </c>
      <c r="F24" s="47">
        <v>140008</v>
      </c>
      <c r="G24" s="47">
        <v>26558</v>
      </c>
      <c r="K24" s="98"/>
      <c r="L24" s="81" t="s">
        <v>830</v>
      </c>
      <c r="M24" s="64">
        <f t="shared" si="0"/>
        <v>121670</v>
      </c>
      <c r="N24" s="64">
        <f t="shared" si="1"/>
        <v>121670</v>
      </c>
      <c r="O24" s="64">
        <f t="shared" si="2"/>
        <v>0</v>
      </c>
      <c r="P24" s="82"/>
      <c r="Q24" s="64">
        <f t="shared" si="3"/>
        <v>166566</v>
      </c>
      <c r="R24" s="64">
        <f t="shared" si="4"/>
        <v>140008</v>
      </c>
      <c r="S24" s="64">
        <f t="shared" si="5"/>
        <v>26558</v>
      </c>
      <c r="T24" s="99"/>
    </row>
    <row r="25" spans="1:20" ht="15">
      <c r="A25" s="25" t="s">
        <v>907</v>
      </c>
      <c r="B25" s="47">
        <v>1334</v>
      </c>
      <c r="C25" s="47">
        <v>1334</v>
      </c>
      <c r="D25" s="47">
        <v>0</v>
      </c>
      <c r="E25" s="47">
        <v>9507</v>
      </c>
      <c r="F25" s="47">
        <v>9505</v>
      </c>
      <c r="G25" s="47">
        <v>2</v>
      </c>
      <c r="K25" s="98"/>
      <c r="L25" s="81" t="s">
        <v>907</v>
      </c>
      <c r="M25" s="64">
        <f t="shared" si="0"/>
        <v>1334</v>
      </c>
      <c r="N25" s="64">
        <f t="shared" si="1"/>
        <v>1334</v>
      </c>
      <c r="O25" s="64">
        <f t="shared" si="2"/>
        <v>0</v>
      </c>
      <c r="P25" s="82"/>
      <c r="Q25" s="64">
        <f t="shared" si="3"/>
        <v>9507</v>
      </c>
      <c r="R25" s="64">
        <f t="shared" si="4"/>
        <v>9505</v>
      </c>
      <c r="S25" s="64">
        <f t="shared" si="5"/>
        <v>2</v>
      </c>
      <c r="T25" s="99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31615</v>
      </c>
      <c r="F26" s="47">
        <v>15500</v>
      </c>
      <c r="G26" s="47">
        <v>16115</v>
      </c>
      <c r="K26" s="98"/>
      <c r="L26" s="8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31615</v>
      </c>
      <c r="R26" s="64">
        <f t="shared" si="4"/>
        <v>15500</v>
      </c>
      <c r="S26" s="64">
        <f t="shared" si="5"/>
        <v>16115</v>
      </c>
      <c r="T26" s="99"/>
    </row>
    <row r="27" spans="1:20" ht="15">
      <c r="A27" s="25" t="s">
        <v>1053</v>
      </c>
      <c r="B27" s="47">
        <v>945</v>
      </c>
      <c r="C27" s="47">
        <v>0</v>
      </c>
      <c r="D27" s="47">
        <v>945</v>
      </c>
      <c r="E27" s="47">
        <v>16417</v>
      </c>
      <c r="F27" s="47">
        <v>6624</v>
      </c>
      <c r="G27" s="47">
        <v>9793</v>
      </c>
      <c r="K27" s="98"/>
      <c r="L27" s="81" t="s">
        <v>1053</v>
      </c>
      <c r="M27" s="64">
        <f t="shared" si="0"/>
        <v>945</v>
      </c>
      <c r="N27" s="64">
        <f t="shared" si="1"/>
        <v>0</v>
      </c>
      <c r="O27" s="64">
        <f t="shared" si="2"/>
        <v>945</v>
      </c>
      <c r="P27" s="82"/>
      <c r="Q27" s="64">
        <f t="shared" si="3"/>
        <v>16417</v>
      </c>
      <c r="R27" s="64">
        <f t="shared" si="4"/>
        <v>6624</v>
      </c>
      <c r="S27" s="64">
        <f t="shared" si="5"/>
        <v>9793</v>
      </c>
      <c r="T27" s="99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47">
        <f aca="true" t="shared" si="6" ref="B29:G29">SUM(B7:B28)</f>
        <v>332162</v>
      </c>
      <c r="C29" s="47">
        <f t="shared" si="6"/>
        <v>321187</v>
      </c>
      <c r="D29" s="26">
        <f t="shared" si="6"/>
        <v>10975</v>
      </c>
      <c r="E29" s="47">
        <f t="shared" si="6"/>
        <v>3962256</v>
      </c>
      <c r="F29" s="47">
        <f t="shared" si="6"/>
        <v>3571937</v>
      </c>
      <c r="G29" s="26">
        <f t="shared" si="6"/>
        <v>390319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332162</v>
      </c>
      <c r="N30" s="85">
        <f>SUM(N7:N28)</f>
        <v>321187</v>
      </c>
      <c r="O30" s="85">
        <f>SUM(O7:O28)</f>
        <v>10975</v>
      </c>
      <c r="P30" s="86"/>
      <c r="Q30" s="85">
        <f>SUM(Q7:Q28)</f>
        <v>3962256</v>
      </c>
      <c r="R30" s="85">
        <f>SUM(R7:R28)</f>
        <v>3571937</v>
      </c>
      <c r="S30" s="87">
        <f>SUM(S7:S28)</f>
        <v>390319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1915</v>
      </c>
      <c r="M32" s="151">
        <v>278226</v>
      </c>
      <c r="N32" s="151">
        <v>183265</v>
      </c>
      <c r="O32" s="151">
        <v>94961</v>
      </c>
      <c r="P32" s="153"/>
      <c r="Q32" s="151">
        <v>4202485</v>
      </c>
      <c r="R32" s="151">
        <v>3559108</v>
      </c>
      <c r="S32" s="151">
        <v>643377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1850</v>
      </c>
      <c r="B1"/>
      <c r="D1"/>
      <c r="F1"/>
    </row>
    <row r="2" spans="1:22" s="12" customFormat="1" ht="12.75">
      <c r="A2" s="12" t="s">
        <v>1851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2160</v>
      </c>
      <c r="T7" s="17">
        <f t="shared" si="0"/>
        <v>3208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147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365866</v>
      </c>
      <c r="N8" s="17">
        <f t="shared" si="1"/>
        <v>0</v>
      </c>
      <c r="O8" s="17">
        <f t="shared" si="1"/>
        <v>0</v>
      </c>
      <c r="P8" s="17">
        <f t="shared" si="1"/>
        <v>40652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624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9216</v>
      </c>
      <c r="G9" s="17">
        <f aca="true" t="shared" si="2" ref="G9:T9">SUM(G124:G163)</f>
        <v>6361</v>
      </c>
      <c r="H9" s="17">
        <f t="shared" si="2"/>
        <v>0</v>
      </c>
      <c r="I9" s="17">
        <f t="shared" si="2"/>
        <v>0</v>
      </c>
      <c r="J9" s="17">
        <f t="shared" si="2"/>
        <v>5052</v>
      </c>
      <c r="K9" s="17">
        <f t="shared" si="2"/>
        <v>0</v>
      </c>
      <c r="L9" s="17">
        <f t="shared" si="2"/>
        <v>0</v>
      </c>
      <c r="M9" s="17">
        <f t="shared" si="2"/>
        <v>33118</v>
      </c>
      <c r="N9" s="17">
        <f t="shared" si="2"/>
        <v>0</v>
      </c>
      <c r="O9" s="17">
        <f t="shared" si="2"/>
        <v>0</v>
      </c>
      <c r="P9" s="17">
        <f t="shared" si="2"/>
        <v>3062</v>
      </c>
      <c r="Q9" s="17">
        <f t="shared" si="2"/>
        <v>0</v>
      </c>
      <c r="R9" s="17">
        <f t="shared" si="2"/>
        <v>0</v>
      </c>
      <c r="S9" s="17">
        <f t="shared" si="2"/>
        <v>936</v>
      </c>
      <c r="T9" s="17">
        <f t="shared" si="2"/>
        <v>4321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6472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10294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7754</v>
      </c>
      <c r="T10" s="17">
        <f t="shared" si="3"/>
        <v>3159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1020</v>
      </c>
      <c r="T11" s="17">
        <f t="shared" si="4"/>
        <v>484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6730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30760</v>
      </c>
      <c r="Q12" s="17">
        <f t="shared" si="5"/>
        <v>0</v>
      </c>
      <c r="R12" s="17">
        <f t="shared" si="5"/>
        <v>0</v>
      </c>
      <c r="S12" s="17">
        <f t="shared" si="5"/>
        <v>120415</v>
      </c>
      <c r="T12" s="17">
        <f t="shared" si="5"/>
        <v>19269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1269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2696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3349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503258</v>
      </c>
      <c r="N15" s="17">
        <f t="shared" si="8"/>
        <v>57251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1700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53024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3580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55460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288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19343</v>
      </c>
      <c r="G18" s="17">
        <f aca="true" t="shared" si="11" ref="G18:T18">SUM(G328:G352)</f>
        <v>6525</v>
      </c>
      <c r="H18" s="17">
        <f t="shared" si="11"/>
        <v>0</v>
      </c>
      <c r="I18" s="17">
        <f t="shared" si="11"/>
        <v>0</v>
      </c>
      <c r="J18" s="17">
        <f t="shared" si="11"/>
        <v>18797</v>
      </c>
      <c r="K18" s="17">
        <f t="shared" si="11"/>
        <v>0</v>
      </c>
      <c r="L18" s="17">
        <f t="shared" si="11"/>
        <v>0</v>
      </c>
      <c r="M18" s="17">
        <f t="shared" si="11"/>
        <v>34872</v>
      </c>
      <c r="N18" s="17">
        <f t="shared" si="11"/>
        <v>0</v>
      </c>
      <c r="O18" s="17">
        <f t="shared" si="11"/>
        <v>127550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72224</v>
      </c>
      <c r="T18" s="17">
        <f t="shared" si="11"/>
        <v>17366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44755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89465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283000</v>
      </c>
      <c r="T19" s="17">
        <f t="shared" si="12"/>
        <v>2953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53894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675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53052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1794</v>
      </c>
      <c r="T20" s="17">
        <f t="shared" si="13"/>
        <v>996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72686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33905</v>
      </c>
      <c r="K21" s="17">
        <f t="shared" si="14"/>
        <v>0</v>
      </c>
      <c r="L21" s="17">
        <f t="shared" si="14"/>
        <v>0</v>
      </c>
      <c r="M21" s="17">
        <f t="shared" si="14"/>
        <v>81132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10539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11571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2925</v>
      </c>
      <c r="T22" s="17">
        <f t="shared" si="15"/>
        <v>192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952</v>
      </c>
      <c r="T23" s="17">
        <f t="shared" si="16"/>
        <v>5016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121670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84677</v>
      </c>
      <c r="N24" s="17">
        <f t="shared" si="17"/>
        <v>0</v>
      </c>
      <c r="O24" s="17">
        <f t="shared" si="17"/>
        <v>0</v>
      </c>
      <c r="P24" s="17">
        <f t="shared" si="17"/>
        <v>52237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4225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1334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3220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500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64728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12354</v>
      </c>
      <c r="T26" s="17">
        <f t="shared" si="19"/>
        <v>656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945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5306</v>
      </c>
      <c r="T27" s="17">
        <f t="shared" si="20"/>
        <v>400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332162</v>
      </c>
      <c r="G29" s="17">
        <f aca="true" t="shared" si="22" ref="G29:T29">SUM(G7:G28)</f>
        <v>20885</v>
      </c>
      <c r="H29" s="17">
        <f t="shared" si="22"/>
        <v>0</v>
      </c>
      <c r="I29" s="17">
        <f t="shared" si="22"/>
        <v>675</v>
      </c>
      <c r="J29" s="17">
        <f t="shared" si="22"/>
        <v>57754</v>
      </c>
      <c r="K29" s="17">
        <f t="shared" si="22"/>
        <v>0</v>
      </c>
      <c r="L29" s="17">
        <f t="shared" si="22"/>
        <v>0</v>
      </c>
      <c r="M29" s="17">
        <f t="shared" si="22"/>
        <v>1443737</v>
      </c>
      <c r="N29" s="17">
        <f t="shared" si="22"/>
        <v>57251</v>
      </c>
      <c r="O29" s="17">
        <f t="shared" si="22"/>
        <v>127550</v>
      </c>
      <c r="P29" s="17">
        <f t="shared" si="22"/>
        <v>126711</v>
      </c>
      <c r="Q29" s="17">
        <f t="shared" si="22"/>
        <v>0</v>
      </c>
      <c r="R29" s="17">
        <f t="shared" si="22"/>
        <v>1</v>
      </c>
      <c r="S29" s="17">
        <f t="shared" si="22"/>
        <v>510840</v>
      </c>
      <c r="T29" s="17">
        <f t="shared" si="22"/>
        <v>83821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>
        <v>20200108</v>
      </c>
      <c r="W31" s="59"/>
      <c r="X31" s="161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1823</v>
      </c>
      <c r="W32" s="59"/>
      <c r="X32" s="161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1823</v>
      </c>
      <c r="W33" s="59"/>
      <c r="X33" s="161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1852</v>
      </c>
      <c r="W34" s="59"/>
      <c r="X34" s="161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1200</v>
      </c>
      <c r="T35" s="64">
        <v>0</v>
      </c>
      <c r="U35" s="33"/>
      <c r="V35" s="160" t="s">
        <v>1823</v>
      </c>
      <c r="W35" s="59"/>
      <c r="X35" s="161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4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1823</v>
      </c>
      <c r="W36" s="59"/>
      <c r="X36" s="161"/>
      <c r="Y36" s="27"/>
      <c r="Z36" s="27"/>
      <c r="AA36" s="27"/>
      <c r="AB36" s="27"/>
      <c r="AC36" s="27"/>
      <c r="AD36" s="27"/>
      <c r="AE36" s="27"/>
      <c r="AF36" s="47"/>
      <c r="AG36" s="27"/>
      <c r="AH36" s="27"/>
      <c r="AI36" s="27"/>
      <c r="AJ36" s="27"/>
      <c r="AK36" s="27"/>
      <c r="AL36" s="27"/>
      <c r="AM36" s="2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1823</v>
      </c>
      <c r="W37" s="59"/>
      <c r="X37" s="161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1823</v>
      </c>
      <c r="W38" s="59"/>
      <c r="X38" s="161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1823</v>
      </c>
      <c r="W39" s="59"/>
      <c r="X39" s="161"/>
      <c r="Y39" s="47"/>
      <c r="Z39" s="47"/>
      <c r="AA39" s="27"/>
      <c r="AB39" s="27"/>
      <c r="AC39" s="27"/>
      <c r="AD39" s="27"/>
      <c r="AE39" s="27"/>
      <c r="AF39" s="27"/>
      <c r="AG39" s="27"/>
      <c r="AH39" s="27"/>
      <c r="AI39" s="4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960</v>
      </c>
      <c r="T40" s="64">
        <v>0</v>
      </c>
      <c r="U40" s="33"/>
      <c r="V40" s="160" t="s">
        <v>1823</v>
      </c>
      <c r="W40" s="59"/>
      <c r="X40" s="161"/>
      <c r="Y40" s="4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1823</v>
      </c>
      <c r="W41" s="59"/>
      <c r="X41" s="161"/>
      <c r="Y41" s="27"/>
      <c r="Z41" s="27"/>
      <c r="AA41" s="27"/>
      <c r="AB41" s="27"/>
      <c r="AC41" s="4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3208</v>
      </c>
      <c r="U42" s="33"/>
      <c r="V42" s="160" t="s">
        <v>1823</v>
      </c>
      <c r="W42" s="59"/>
      <c r="X42" s="161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1823</v>
      </c>
      <c r="W43" s="59"/>
      <c r="X43" s="161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58"/>
      <c r="V44" s="157" t="s">
        <v>1715</v>
      </c>
      <c r="W44" s="59"/>
      <c r="X44" s="161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1823</v>
      </c>
      <c r="W45" s="59"/>
      <c r="X45" s="161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7"/>
      <c r="AM45" s="2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1823</v>
      </c>
      <c r="W46" s="59"/>
      <c r="X46" s="161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1823</v>
      </c>
      <c r="W47" s="59"/>
      <c r="X47" s="161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1823</v>
      </c>
      <c r="W48" s="59"/>
      <c r="X48" s="161"/>
      <c r="Y48" s="4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1823</v>
      </c>
      <c r="W49" s="59"/>
      <c r="X49" s="161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1852</v>
      </c>
      <c r="W50" s="59"/>
      <c r="X50" s="161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1823</v>
      </c>
      <c r="W51" s="59"/>
      <c r="X51" s="161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1852</v>
      </c>
      <c r="W52" s="59"/>
      <c r="X52" s="161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1823</v>
      </c>
      <c r="W53" s="59"/>
      <c r="X53" s="161"/>
      <c r="Y53" s="4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163">
        <v>147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158"/>
      <c r="V54" s="160" t="s">
        <v>1852</v>
      </c>
      <c r="W54" s="59"/>
      <c r="X54" s="161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1823</v>
      </c>
      <c r="W55" s="59"/>
      <c r="X55" s="161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8"/>
      <c r="V56" s="160" t="s">
        <v>1823</v>
      </c>
      <c r="W56" s="59"/>
      <c r="X56" s="161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1852</v>
      </c>
      <c r="W57" s="59"/>
      <c r="X57" s="161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40652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1823</v>
      </c>
      <c r="W58" s="59"/>
      <c r="X58" s="161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1823</v>
      </c>
      <c r="W59" s="59"/>
      <c r="X59" s="161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1823</v>
      </c>
      <c r="W60" s="59"/>
      <c r="X60" s="161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1823</v>
      </c>
      <c r="W61" s="59"/>
      <c r="X61" s="161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1823</v>
      </c>
      <c r="W62" s="59"/>
      <c r="X62" s="161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4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1823</v>
      </c>
      <c r="W63" s="59"/>
      <c r="X63" s="161"/>
      <c r="Y63" s="27"/>
      <c r="Z63" s="4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158"/>
      <c r="V64" s="160" t="s">
        <v>1852</v>
      </c>
      <c r="W64" s="59"/>
      <c r="X64" s="161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1823</v>
      </c>
      <c r="W65" s="59"/>
      <c r="X65" s="161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365866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1823</v>
      </c>
      <c r="W66" s="59"/>
      <c r="X66" s="161"/>
      <c r="Y66" s="27"/>
      <c r="Z66" s="4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1823</v>
      </c>
      <c r="W67" s="59"/>
      <c r="X67" s="161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158"/>
      <c r="V68" s="157" t="s">
        <v>1715</v>
      </c>
      <c r="W68" s="59"/>
      <c r="X68" s="161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1852</v>
      </c>
      <c r="W69" s="59"/>
      <c r="X69" s="161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1823</v>
      </c>
      <c r="W70" s="59"/>
      <c r="X70" s="161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1823</v>
      </c>
      <c r="W71" s="59"/>
      <c r="X71" s="161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1823</v>
      </c>
      <c r="W72" s="59"/>
      <c r="X72" s="161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1823</v>
      </c>
      <c r="W73" s="59"/>
      <c r="X73" s="161"/>
      <c r="Y73" s="27"/>
      <c r="Z73" s="27"/>
      <c r="AA73" s="27"/>
      <c r="AB73" s="27"/>
      <c r="AC73" s="27"/>
      <c r="AD73" s="27"/>
      <c r="AE73" s="27"/>
      <c r="AF73" s="47"/>
      <c r="AG73" s="4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1823</v>
      </c>
      <c r="W74" s="59"/>
      <c r="X74" s="161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 t="s">
        <v>1715</v>
      </c>
      <c r="G75" s="64" t="s">
        <v>1715</v>
      </c>
      <c r="H75" s="64" t="s">
        <v>1715</v>
      </c>
      <c r="I75" s="64" t="s">
        <v>1715</v>
      </c>
      <c r="J75" s="64" t="s">
        <v>1715</v>
      </c>
      <c r="K75" s="64" t="s">
        <v>1715</v>
      </c>
      <c r="L75" s="64" t="s">
        <v>1715</v>
      </c>
      <c r="M75" s="64" t="s">
        <v>1715</v>
      </c>
      <c r="N75" s="64" t="s">
        <v>1715</v>
      </c>
      <c r="O75" s="64" t="s">
        <v>1715</v>
      </c>
      <c r="P75" s="64" t="s">
        <v>1715</v>
      </c>
      <c r="Q75" s="64" t="s">
        <v>1715</v>
      </c>
      <c r="R75" s="64" t="s">
        <v>1715</v>
      </c>
      <c r="S75" s="64" t="s">
        <v>1715</v>
      </c>
      <c r="T75" s="64" t="s">
        <v>1715</v>
      </c>
      <c r="U75" s="158"/>
      <c r="V75" s="157" t="s">
        <v>1715</v>
      </c>
      <c r="W75" s="59"/>
      <c r="X75" s="161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1823</v>
      </c>
      <c r="W76" s="59"/>
      <c r="X76" s="161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1823</v>
      </c>
      <c r="W77" s="59"/>
      <c r="X77" s="161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158"/>
      <c r="V78" s="157" t="s">
        <v>1715</v>
      </c>
      <c r="W78" s="59"/>
      <c r="X78" s="161"/>
      <c r="Y78" s="2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1823</v>
      </c>
      <c r="W79" s="59"/>
      <c r="X79" s="161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1852</v>
      </c>
      <c r="W80" s="59"/>
      <c r="X80" s="161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1823</v>
      </c>
      <c r="W81" s="59"/>
      <c r="X81" s="161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1823</v>
      </c>
      <c r="W82" s="59"/>
      <c r="X82" s="161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47"/>
      <c r="AL82" s="27"/>
      <c r="AM82" s="2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1823</v>
      </c>
      <c r="W83" s="59"/>
      <c r="X83" s="161"/>
      <c r="Y83" s="27"/>
      <c r="Z83" s="47"/>
      <c r="AA83" s="27"/>
      <c r="AB83" s="27"/>
      <c r="AC83" s="47"/>
      <c r="AD83" s="27"/>
      <c r="AE83" s="27"/>
      <c r="AF83" s="47"/>
      <c r="AG83" s="27"/>
      <c r="AH83" s="27"/>
      <c r="AI83" s="27"/>
      <c r="AJ83" s="27"/>
      <c r="AK83" s="27"/>
      <c r="AL83" s="4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1823</v>
      </c>
      <c r="W84" s="59"/>
      <c r="X84" s="161"/>
      <c r="Y84" s="27"/>
      <c r="Z84" s="27"/>
      <c r="AA84" s="27"/>
      <c r="AB84" s="27"/>
      <c r="AC84" s="27"/>
      <c r="AD84" s="27"/>
      <c r="AE84" s="27"/>
      <c r="AF84" s="27"/>
      <c r="AG84" s="27"/>
      <c r="AH84" s="47"/>
      <c r="AI84" s="2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1823</v>
      </c>
      <c r="W85" s="59"/>
      <c r="X85" s="161"/>
      <c r="Y85" s="4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1823</v>
      </c>
      <c r="W86" s="59"/>
      <c r="X86" s="161"/>
      <c r="Y86" s="4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624</v>
      </c>
      <c r="U87" s="33"/>
      <c r="V87" s="160" t="s">
        <v>1823</v>
      </c>
      <c r="W87" s="59"/>
      <c r="X87" s="161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1823</v>
      </c>
      <c r="W88" s="59"/>
      <c r="X88" s="161"/>
      <c r="Y88" s="4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0" t="s">
        <v>1823</v>
      </c>
      <c r="W89" s="59"/>
      <c r="X89" s="161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158"/>
      <c r="V90" s="160" t="s">
        <v>1852</v>
      </c>
      <c r="W90" s="59"/>
      <c r="X90" s="161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1823</v>
      </c>
      <c r="W91" s="59"/>
      <c r="X91" s="161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1823</v>
      </c>
      <c r="W92" s="59"/>
      <c r="X92" s="161"/>
      <c r="Y92" s="4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1823</v>
      </c>
      <c r="W93" s="59"/>
      <c r="X93" s="161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1823</v>
      </c>
      <c r="W94" s="59"/>
      <c r="X94" s="161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158"/>
      <c r="V95" s="160" t="s">
        <v>1852</v>
      </c>
      <c r="W95" s="59"/>
      <c r="X95" s="161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1823</v>
      </c>
      <c r="W96" s="59"/>
      <c r="X96" s="161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1823</v>
      </c>
      <c r="W97" s="59"/>
      <c r="X97" s="161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1823</v>
      </c>
      <c r="W98" s="59"/>
      <c r="X98" s="161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1823</v>
      </c>
      <c r="W99" s="59"/>
      <c r="X99" s="161"/>
      <c r="Y99" s="4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1852</v>
      </c>
      <c r="W100" s="59"/>
      <c r="X100" s="161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1823</v>
      </c>
      <c r="W101" s="59"/>
      <c r="X101" s="161"/>
      <c r="Y101" s="27"/>
      <c r="Z101" s="27"/>
      <c r="AA101" s="27"/>
      <c r="AB101" s="47"/>
      <c r="AC101" s="27"/>
      <c r="AD101" s="27"/>
      <c r="AE101" s="27"/>
      <c r="AF101" s="47"/>
      <c r="AG101" s="27"/>
      <c r="AH101" s="27"/>
      <c r="AI101" s="27"/>
      <c r="AJ101" s="27"/>
      <c r="AK101" s="27"/>
      <c r="AL101" s="4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1823</v>
      </c>
      <c r="W102" s="59"/>
      <c r="X102" s="161"/>
      <c r="Y102" s="27"/>
      <c r="Z102" s="27"/>
      <c r="AA102" s="27"/>
      <c r="AB102" s="27"/>
      <c r="AC102" s="4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158"/>
      <c r="V103" s="160" t="s">
        <v>1852</v>
      </c>
      <c r="W103" s="59"/>
      <c r="X103" s="161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1823</v>
      </c>
      <c r="W104" s="59"/>
      <c r="X104" s="161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8"/>
      <c r="V105" s="160" t="s">
        <v>1823</v>
      </c>
      <c r="W105" s="59"/>
      <c r="X105" s="161"/>
      <c r="Y105" s="2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1823</v>
      </c>
      <c r="W106" s="59"/>
      <c r="X106" s="161"/>
      <c r="Y106" s="27"/>
      <c r="Z106" s="27"/>
      <c r="AA106" s="27"/>
      <c r="AB106" s="27"/>
      <c r="AC106" s="4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1823</v>
      </c>
      <c r="W107" s="59"/>
      <c r="X107" s="161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158"/>
      <c r="V108" s="160" t="s">
        <v>1823</v>
      </c>
      <c r="W108" s="59"/>
      <c r="X108" s="161"/>
      <c r="Y108" s="2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1852</v>
      </c>
      <c r="W109" s="59"/>
      <c r="X109" s="161"/>
      <c r="Y109" s="4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 t="s">
        <v>1715</v>
      </c>
      <c r="G110" s="64" t="s">
        <v>1715</v>
      </c>
      <c r="H110" s="64" t="s">
        <v>1715</v>
      </c>
      <c r="I110" s="64" t="s">
        <v>1715</v>
      </c>
      <c r="J110" s="64" t="s">
        <v>1715</v>
      </c>
      <c r="K110" s="64" t="s">
        <v>1715</v>
      </c>
      <c r="L110" s="64" t="s">
        <v>1715</v>
      </c>
      <c r="M110" s="64" t="s">
        <v>1715</v>
      </c>
      <c r="N110" s="64" t="s">
        <v>1715</v>
      </c>
      <c r="O110" s="64" t="s">
        <v>1715</v>
      </c>
      <c r="P110" s="64" t="s">
        <v>1715</v>
      </c>
      <c r="Q110" s="64" t="s">
        <v>1715</v>
      </c>
      <c r="R110" s="64" t="s">
        <v>1715</v>
      </c>
      <c r="S110" s="64" t="s">
        <v>1715</v>
      </c>
      <c r="T110" s="64" t="s">
        <v>1715</v>
      </c>
      <c r="U110" s="33"/>
      <c r="V110" s="157" t="s">
        <v>1715</v>
      </c>
      <c r="W110" s="59"/>
      <c r="X110" s="161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1823</v>
      </c>
      <c r="W111" s="59"/>
      <c r="X111" s="161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1823</v>
      </c>
      <c r="W112" s="59"/>
      <c r="X112" s="161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1823</v>
      </c>
      <c r="W113" s="59"/>
      <c r="X113" s="161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1823</v>
      </c>
      <c r="W114" s="59"/>
      <c r="X114" s="161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1823</v>
      </c>
      <c r="W115" s="59"/>
      <c r="X115" s="161"/>
      <c r="Y115" s="27"/>
      <c r="Z115" s="27"/>
      <c r="AA115" s="27"/>
      <c r="AB115" s="27"/>
      <c r="AC115" s="27"/>
      <c r="AD115" s="27"/>
      <c r="AE115" s="27"/>
      <c r="AF115" s="47"/>
      <c r="AG115" s="27"/>
      <c r="AH115" s="27"/>
      <c r="AI115" s="27"/>
      <c r="AJ115" s="27"/>
      <c r="AK115" s="2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1823</v>
      </c>
      <c r="W116" s="59"/>
      <c r="X116" s="161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4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1823</v>
      </c>
      <c r="W117" s="59"/>
      <c r="X117" s="161"/>
      <c r="Y117" s="27"/>
      <c r="Z117" s="27"/>
      <c r="AA117" s="27"/>
      <c r="AB117" s="27"/>
      <c r="AC117" s="27"/>
      <c r="AD117" s="27"/>
      <c r="AE117" s="27"/>
      <c r="AF117" s="4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1823</v>
      </c>
      <c r="W118" s="59"/>
      <c r="X118" s="161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1823</v>
      </c>
      <c r="W119" s="59"/>
      <c r="X119" s="161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1852</v>
      </c>
      <c r="W120" s="59"/>
      <c r="X120" s="161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47"/>
      <c r="AM120" s="2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1823</v>
      </c>
      <c r="W121" s="59"/>
      <c r="X121" s="161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1823</v>
      </c>
      <c r="W122" s="59"/>
      <c r="X122" s="161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1852</v>
      </c>
      <c r="W123" s="59"/>
      <c r="X123" s="161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4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1823</v>
      </c>
      <c r="W124" s="59"/>
      <c r="X124" s="161"/>
      <c r="Y124" s="27"/>
      <c r="Z124" s="27"/>
      <c r="AA124" s="27"/>
      <c r="AB124" s="27"/>
      <c r="AC124" s="27"/>
      <c r="AD124" s="27"/>
      <c r="AE124" s="27"/>
      <c r="AF124" s="47"/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1852</v>
      </c>
      <c r="W125" s="59"/>
      <c r="X125" s="161"/>
      <c r="Y125" s="2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1823</v>
      </c>
      <c r="W126" s="59"/>
      <c r="X126" s="161"/>
      <c r="Y126" s="4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1852</v>
      </c>
      <c r="W127" s="59"/>
      <c r="X127" s="161"/>
      <c r="Y127" s="27"/>
      <c r="Z127" s="27"/>
      <c r="AA127" s="27"/>
      <c r="AB127" s="27"/>
      <c r="AC127" s="27"/>
      <c r="AD127" s="27"/>
      <c r="AE127" s="27"/>
      <c r="AF127" s="47"/>
      <c r="AG127" s="27"/>
      <c r="AH127" s="27"/>
      <c r="AI127" s="27"/>
      <c r="AJ127" s="27"/>
      <c r="AK127" s="27"/>
      <c r="AL127" s="27"/>
      <c r="AM127" s="2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1823</v>
      </c>
      <c r="W128" s="59"/>
      <c r="X128" s="161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1823</v>
      </c>
      <c r="W129" s="59"/>
      <c r="X129" s="161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47"/>
      <c r="AL129" s="27"/>
      <c r="AM129" s="2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1660</v>
      </c>
      <c r="U130" s="158"/>
      <c r="V130" s="160" t="s">
        <v>1852</v>
      </c>
      <c r="W130" s="59"/>
      <c r="X130" s="161"/>
      <c r="Y130" s="27"/>
      <c r="Z130" s="27"/>
      <c r="AA130" s="27"/>
      <c r="AB130" s="27"/>
      <c r="AC130" s="27"/>
      <c r="AD130" s="27"/>
      <c r="AE130" s="27"/>
      <c r="AF130" s="47"/>
      <c r="AG130" s="27"/>
      <c r="AH130" s="27"/>
      <c r="AI130" s="27"/>
      <c r="AJ130" s="27"/>
      <c r="AK130" s="27"/>
      <c r="AL130" s="27"/>
      <c r="AM130" s="2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1852</v>
      </c>
      <c r="W131" s="59"/>
      <c r="X131" s="161"/>
      <c r="Y131" s="4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1852</v>
      </c>
      <c r="W132" s="59"/>
      <c r="X132" s="161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1852</v>
      </c>
      <c r="W133" s="59"/>
      <c r="X133" s="161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1823</v>
      </c>
      <c r="W134" s="59"/>
      <c r="X134" s="161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4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158"/>
      <c r="V135" s="160" t="s">
        <v>1852</v>
      </c>
      <c r="W135" s="59"/>
      <c r="X135" s="161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1852</v>
      </c>
      <c r="W136" s="59"/>
      <c r="X136" s="161"/>
      <c r="Y136" s="27"/>
      <c r="Z136" s="27"/>
      <c r="AA136" s="27"/>
      <c r="AB136" s="27"/>
      <c r="AC136" s="27"/>
      <c r="AD136" s="27"/>
      <c r="AE136" s="27"/>
      <c r="AF136" s="47"/>
      <c r="AG136" s="27"/>
      <c r="AH136" s="27"/>
      <c r="AI136" s="2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4031</v>
      </c>
      <c r="G137" s="64">
        <v>6361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3062</v>
      </c>
      <c r="Q137" s="64">
        <v>0</v>
      </c>
      <c r="R137" s="64">
        <v>0</v>
      </c>
      <c r="S137" s="64">
        <v>0</v>
      </c>
      <c r="T137" s="64">
        <v>384</v>
      </c>
      <c r="U137" s="33"/>
      <c r="V137" s="160" t="s">
        <v>1823</v>
      </c>
      <c r="W137" s="59"/>
      <c r="X137" s="161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47"/>
      <c r="AM137" s="2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1823</v>
      </c>
      <c r="W138" s="59"/>
      <c r="X138" s="161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1823</v>
      </c>
      <c r="W139" s="59"/>
      <c r="X139" s="161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1823</v>
      </c>
      <c r="W140" s="59"/>
      <c r="X140" s="161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1823</v>
      </c>
      <c r="W141" s="59"/>
      <c r="X141" s="46"/>
      <c r="Y141" s="4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5185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1852</v>
      </c>
      <c r="W142" s="59"/>
      <c r="X142" s="46"/>
      <c r="Y142" s="27"/>
      <c r="Z142" s="47"/>
      <c r="AA142" s="27"/>
      <c r="AB142" s="27"/>
      <c r="AC142" s="4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1823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1823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5052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1823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1823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33118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765</v>
      </c>
      <c r="U147" s="33"/>
      <c r="V147" s="160" t="s">
        <v>1823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1823</v>
      </c>
      <c r="W148" s="59"/>
      <c r="X148" s="46"/>
      <c r="Y148" s="27"/>
      <c r="Z148" s="47"/>
      <c r="AA148" s="4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8"/>
      <c r="V149" s="160" t="s">
        <v>1823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8"/>
      <c r="V150" s="160" t="s">
        <v>1823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1823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1823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576</v>
      </c>
      <c r="U153" s="158"/>
      <c r="V153" s="160" t="s">
        <v>1852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1852</v>
      </c>
      <c r="W154" s="59"/>
      <c r="X154" s="46"/>
      <c r="Y154" s="27"/>
      <c r="Z154" s="4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1823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1823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360</v>
      </c>
      <c r="U157" s="158"/>
      <c r="V157" s="160" t="s">
        <v>1823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158"/>
      <c r="V158" s="160" t="s">
        <v>1852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936</v>
      </c>
      <c r="T159" s="64">
        <v>0</v>
      </c>
      <c r="U159" s="33"/>
      <c r="V159" s="160" t="s">
        <v>1823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576</v>
      </c>
      <c r="U160" s="33"/>
      <c r="V160" s="160" t="s">
        <v>1823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1823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158"/>
      <c r="V162" s="157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158"/>
      <c r="V163" s="157" t="s">
        <v>1715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1852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 t="s">
        <v>1715</v>
      </c>
      <c r="G165" s="64" t="s">
        <v>1715</v>
      </c>
      <c r="H165" s="64" t="s">
        <v>1715</v>
      </c>
      <c r="I165" s="64" t="s">
        <v>1715</v>
      </c>
      <c r="J165" s="64" t="s">
        <v>1715</v>
      </c>
      <c r="K165" s="64" t="s">
        <v>1715</v>
      </c>
      <c r="L165" s="64" t="s">
        <v>1715</v>
      </c>
      <c r="M165" s="64" t="s">
        <v>1715</v>
      </c>
      <c r="N165" s="64" t="s">
        <v>1715</v>
      </c>
      <c r="O165" s="64" t="s">
        <v>1715</v>
      </c>
      <c r="P165" s="64" t="s">
        <v>1715</v>
      </c>
      <c r="Q165" s="64" t="s">
        <v>1715</v>
      </c>
      <c r="R165" s="64" t="s">
        <v>1715</v>
      </c>
      <c r="S165" s="64" t="s">
        <v>1715</v>
      </c>
      <c r="T165" s="64" t="s">
        <v>1715</v>
      </c>
      <c r="U165" s="33"/>
      <c r="V165" s="157" t="s">
        <v>1715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1823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1823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1823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1823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1852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1823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10294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384</v>
      </c>
      <c r="U172" s="33"/>
      <c r="V172" s="160" t="s">
        <v>1823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1823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2320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400</v>
      </c>
      <c r="U174" s="33"/>
      <c r="V174" s="160" t="s">
        <v>1823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480</v>
      </c>
      <c r="U175" s="33"/>
      <c r="V175" s="160" t="s">
        <v>1823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1823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1823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0" t="s">
        <v>1852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1823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1823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1823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1823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1852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158"/>
      <c r="V184" s="160" t="s">
        <v>1852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695</v>
      </c>
      <c r="U185" s="33"/>
      <c r="V185" s="160" t="s">
        <v>1823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1852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1823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1852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1852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1823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7754</v>
      </c>
      <c r="T191" s="64">
        <v>0</v>
      </c>
      <c r="U191" s="33"/>
      <c r="V191" s="160" t="s">
        <v>1852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58"/>
      <c r="V192" s="157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1823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1200</v>
      </c>
      <c r="U194" s="33"/>
      <c r="V194" s="160" t="s">
        <v>1823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1823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158"/>
      <c r="V196" s="157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1823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8"/>
      <c r="V198" s="160" t="s">
        <v>1823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4152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1823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158"/>
      <c r="V200" s="157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1823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1823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1823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1852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1823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1823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1823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484</v>
      </c>
      <c r="U208" s="33"/>
      <c r="V208" s="160" t="s">
        <v>1823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1823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1823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1823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1823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1823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1823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1823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1020</v>
      </c>
      <c r="T216" s="64">
        <v>0</v>
      </c>
      <c r="U216" s="33"/>
      <c r="V216" s="160" t="s">
        <v>1823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30760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1852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1823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2880</v>
      </c>
      <c r="U219" s="33"/>
      <c r="V219" s="160" t="s">
        <v>1852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2544</v>
      </c>
      <c r="U220" s="33"/>
      <c r="V220" s="160" t="s">
        <v>1852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1852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1823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4500</v>
      </c>
      <c r="U223" s="33"/>
      <c r="V223" s="160" t="s">
        <v>1852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1823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240</v>
      </c>
      <c r="U225" s="33"/>
      <c r="V225" s="160" t="s">
        <v>1823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158"/>
      <c r="V226" s="160" t="s">
        <v>1852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1852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2400</v>
      </c>
      <c r="U228" s="33"/>
      <c r="V228" s="160" t="s">
        <v>1852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4452</v>
      </c>
      <c r="T229" s="64">
        <v>6705</v>
      </c>
      <c r="U229" s="33"/>
      <c r="V229" s="160" t="s">
        <v>1852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6730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115963</v>
      </c>
      <c r="T230" s="64">
        <v>0</v>
      </c>
      <c r="U230" s="158"/>
      <c r="V230" s="160" t="s">
        <v>1823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1823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1823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1823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896</v>
      </c>
      <c r="U234" s="33"/>
      <c r="V234" s="160" t="s">
        <v>1823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1852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158"/>
      <c r="V236" s="160" t="s">
        <v>1852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1823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1852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8"/>
      <c r="V239" s="160" t="s">
        <v>1823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1823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1823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384</v>
      </c>
      <c r="U242" s="33"/>
      <c r="V242" s="160" t="s">
        <v>1823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1269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1416</v>
      </c>
      <c r="U243" s="33"/>
      <c r="V243" s="160" t="s">
        <v>1823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1823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1823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1823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158"/>
      <c r="V247" s="160" t="s">
        <v>1852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1823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1852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158"/>
      <c r="V250" s="160" t="s">
        <v>1852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1823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1823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1852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1823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1823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1823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1852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336</v>
      </c>
      <c r="U258" s="33"/>
      <c r="V258" s="160" t="s">
        <v>1852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600</v>
      </c>
      <c r="U259" s="33"/>
      <c r="V259" s="160" t="s">
        <v>1823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5</v>
      </c>
      <c r="U260" s="33"/>
      <c r="V260" s="160" t="s">
        <v>1823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1852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158"/>
      <c r="V262" s="160" t="s">
        <v>1852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0" t="s">
        <v>1823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1852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158"/>
      <c r="V265" s="157" t="s">
        <v>1715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1823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158"/>
      <c r="V267" s="160" t="s">
        <v>1852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1823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1823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 t="s">
        <v>1715</v>
      </c>
      <c r="G270" s="64" t="s">
        <v>1715</v>
      </c>
      <c r="H270" s="64" t="s">
        <v>1715</v>
      </c>
      <c r="I270" s="64" t="s">
        <v>1715</v>
      </c>
      <c r="J270" s="64" t="s">
        <v>1715</v>
      </c>
      <c r="K270" s="64" t="s">
        <v>1715</v>
      </c>
      <c r="L270" s="64" t="s">
        <v>1715</v>
      </c>
      <c r="M270" s="64" t="s">
        <v>1715</v>
      </c>
      <c r="N270" s="64" t="s">
        <v>1715</v>
      </c>
      <c r="O270" s="64" t="s">
        <v>1715</v>
      </c>
      <c r="P270" s="64" t="s">
        <v>1715</v>
      </c>
      <c r="Q270" s="64" t="s">
        <v>1715</v>
      </c>
      <c r="R270" s="64" t="s">
        <v>1715</v>
      </c>
      <c r="S270" s="64" t="s">
        <v>1715</v>
      </c>
      <c r="T270" s="64" t="s">
        <v>1715</v>
      </c>
      <c r="U270" s="33"/>
      <c r="V270" s="157" t="s">
        <v>1715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1852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1852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1823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1823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1823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2408</v>
      </c>
      <c r="U276" s="33"/>
      <c r="V276" s="160" t="s">
        <v>1823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134451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1823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158"/>
      <c r="V278" s="160" t="s">
        <v>1823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1852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1823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40528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1823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328279</v>
      </c>
      <c r="N282" s="64">
        <v>57251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1852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1823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1852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1852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158"/>
      <c r="V286" s="160" t="s">
        <v>1823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158"/>
      <c r="V287" s="160" t="s">
        <v>1852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1823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1823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1823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1823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1823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1823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1823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1823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1823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1823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 t="s">
        <v>1715</v>
      </c>
      <c r="G298" s="64" t="s">
        <v>1715</v>
      </c>
      <c r="H298" s="64" t="s">
        <v>1715</v>
      </c>
      <c r="I298" s="64" t="s">
        <v>1715</v>
      </c>
      <c r="J298" s="64" t="s">
        <v>1715</v>
      </c>
      <c r="K298" s="64" t="s">
        <v>1715</v>
      </c>
      <c r="L298" s="64" t="s">
        <v>1715</v>
      </c>
      <c r="M298" s="64" t="s">
        <v>1715</v>
      </c>
      <c r="N298" s="64" t="s">
        <v>1715</v>
      </c>
      <c r="O298" s="64" t="s">
        <v>1715</v>
      </c>
      <c r="P298" s="64" t="s">
        <v>1715</v>
      </c>
      <c r="Q298" s="64" t="s">
        <v>1715</v>
      </c>
      <c r="R298" s="64" t="s">
        <v>1715</v>
      </c>
      <c r="S298" s="64" t="s">
        <v>1715</v>
      </c>
      <c r="T298" s="64" t="s">
        <v>1715</v>
      </c>
      <c r="U298" s="33"/>
      <c r="V298" s="157" t="s">
        <v>1715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1823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1823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1823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1823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1260</v>
      </c>
      <c r="U303" s="33"/>
      <c r="V303" s="160" t="s">
        <v>1823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1823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1700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1823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1823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2320</v>
      </c>
      <c r="U307" s="33"/>
      <c r="V307" s="160" t="s">
        <v>1823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1823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0" t="s">
        <v>1823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53024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0" t="s">
        <v>1823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1852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1823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1823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1823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1823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24220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1823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1852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1823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1823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1823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1823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288</v>
      </c>
      <c r="U322" s="33"/>
      <c r="V322" s="160" t="s">
        <v>1852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62" t="s">
        <v>1912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1849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1852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1852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1823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31240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1823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 t="s">
        <v>1715</v>
      </c>
      <c r="G328" s="64" t="s">
        <v>1715</v>
      </c>
      <c r="H328" s="64" t="s">
        <v>1715</v>
      </c>
      <c r="I328" s="64" t="s">
        <v>1715</v>
      </c>
      <c r="J328" s="64" t="s">
        <v>1715</v>
      </c>
      <c r="K328" s="64" t="s">
        <v>1715</v>
      </c>
      <c r="L328" s="64" t="s">
        <v>1715</v>
      </c>
      <c r="M328" s="64" t="s">
        <v>1715</v>
      </c>
      <c r="N328" s="64" t="s">
        <v>1715</v>
      </c>
      <c r="O328" s="64" t="s">
        <v>1715</v>
      </c>
      <c r="P328" s="64" t="s">
        <v>1715</v>
      </c>
      <c r="Q328" s="64" t="s">
        <v>1715</v>
      </c>
      <c r="R328" s="64" t="s">
        <v>1715</v>
      </c>
      <c r="S328" s="64" t="s">
        <v>1715</v>
      </c>
      <c r="T328" s="64" t="s">
        <v>1715</v>
      </c>
      <c r="U328" s="33"/>
      <c r="V328" s="157" t="s">
        <v>1715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1823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158"/>
      <c r="V330" s="160" t="s">
        <v>1852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1823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1823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1823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1852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</v>
      </c>
      <c r="U335" s="33"/>
      <c r="V335" s="160" t="s">
        <v>1852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158"/>
      <c r="V336" s="160" t="s">
        <v>1823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1823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1852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1823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1852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6525</v>
      </c>
      <c r="H341" s="64">
        <v>0</v>
      </c>
      <c r="I341" s="64">
        <v>0</v>
      </c>
      <c r="J341" s="64">
        <v>18797</v>
      </c>
      <c r="K341" s="64">
        <v>0</v>
      </c>
      <c r="L341" s="64">
        <v>0</v>
      </c>
      <c r="M341" s="64">
        <v>34872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72224</v>
      </c>
      <c r="T341" s="64">
        <v>0</v>
      </c>
      <c r="U341" s="33"/>
      <c r="V341" s="160" t="s">
        <v>1852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1852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127550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1823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2500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1823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1852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1823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1823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1823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16843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17365</v>
      </c>
      <c r="U349" s="33"/>
      <c r="V349" s="160" t="s">
        <v>1823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1823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1823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1823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1852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1823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1823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12682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160" t="s">
        <v>1823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158"/>
      <c r="V357" s="157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41281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1852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1823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0" t="s">
        <v>1823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1852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1852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1823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1852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1823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45</v>
      </c>
      <c r="U366" s="33"/>
      <c r="V366" s="160" t="s">
        <v>1823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1823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76783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1852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1852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1823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3474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283000</v>
      </c>
      <c r="T371" s="64">
        <v>0</v>
      </c>
      <c r="U371" s="33"/>
      <c r="V371" s="160" t="s">
        <v>1823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1852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1852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1823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1823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1852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1895</v>
      </c>
      <c r="U377" s="33"/>
      <c r="V377" s="160" t="s">
        <v>1823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1823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1852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1823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1823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1823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1823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0" t="s">
        <v>1823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1823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57" t="s">
        <v>1715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1823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1852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0" t="s">
        <v>1852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1852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1852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1823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1823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1823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1852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0" t="s">
        <v>1823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1852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1823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1852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60" t="s">
        <v>1823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1823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33"/>
      <c r="V402" s="157" t="s">
        <v>1715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60" t="s">
        <v>1823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1823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1008</v>
      </c>
      <c r="U405" s="33"/>
      <c r="V405" s="160" t="s">
        <v>1823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1852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1852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1852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1852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 t="s">
        <v>1715</v>
      </c>
      <c r="G410" s="64" t="s">
        <v>1715</v>
      </c>
      <c r="H410" s="64" t="s">
        <v>1715</v>
      </c>
      <c r="I410" s="64" t="s">
        <v>1715</v>
      </c>
      <c r="J410" s="64" t="s">
        <v>1715</v>
      </c>
      <c r="K410" s="64" t="s">
        <v>1715</v>
      </c>
      <c r="L410" s="64" t="s">
        <v>1715</v>
      </c>
      <c r="M410" s="64" t="s">
        <v>1715</v>
      </c>
      <c r="N410" s="64" t="s">
        <v>1715</v>
      </c>
      <c r="O410" s="64" t="s">
        <v>1715</v>
      </c>
      <c r="P410" s="64" t="s">
        <v>1715</v>
      </c>
      <c r="Q410" s="64" t="s">
        <v>1715</v>
      </c>
      <c r="R410" s="64" t="s">
        <v>1715</v>
      </c>
      <c r="S410" s="64" t="s">
        <v>1715</v>
      </c>
      <c r="T410" s="64" t="s">
        <v>1715</v>
      </c>
      <c r="U410" s="33"/>
      <c r="V410" s="157" t="s">
        <v>1715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57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1823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1823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1823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1852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29274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1823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57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1852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228</v>
      </c>
      <c r="U419" s="33"/>
      <c r="V419" s="160" t="s">
        <v>1852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1852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1852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1852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1823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1852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1823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0" t="s">
        <v>1852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1823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53894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1823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1823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1823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1852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1823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1852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 t="s">
        <v>1715</v>
      </c>
      <c r="G434" s="64" t="s">
        <v>1715</v>
      </c>
      <c r="H434" s="64" t="s">
        <v>1715</v>
      </c>
      <c r="I434" s="64" t="s">
        <v>1715</v>
      </c>
      <c r="J434" s="64" t="s">
        <v>1715</v>
      </c>
      <c r="K434" s="64" t="s">
        <v>1715</v>
      </c>
      <c r="L434" s="64" t="s">
        <v>1715</v>
      </c>
      <c r="M434" s="64" t="s">
        <v>1715</v>
      </c>
      <c r="N434" s="64" t="s">
        <v>1715</v>
      </c>
      <c r="O434" s="64" t="s">
        <v>1715</v>
      </c>
      <c r="P434" s="64" t="s">
        <v>1715</v>
      </c>
      <c r="Q434" s="64" t="s">
        <v>1715</v>
      </c>
      <c r="R434" s="64" t="s">
        <v>1715</v>
      </c>
      <c r="S434" s="64" t="s">
        <v>1715</v>
      </c>
      <c r="T434" s="64" t="s">
        <v>1715</v>
      </c>
      <c r="U434" s="33"/>
      <c r="V434" s="157" t="s">
        <v>1715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1823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1823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1823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1823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1823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768</v>
      </c>
      <c r="U440" s="33"/>
      <c r="V440" s="160" t="s">
        <v>1823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675</v>
      </c>
      <c r="J441" s="64">
        <v>0</v>
      </c>
      <c r="K441" s="64">
        <v>0</v>
      </c>
      <c r="L441" s="64">
        <v>0</v>
      </c>
      <c r="M441" s="64">
        <v>23778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1794</v>
      </c>
      <c r="T441" s="64">
        <v>0</v>
      </c>
      <c r="U441" s="33"/>
      <c r="V441" s="160" t="s">
        <v>1823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1852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1823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1823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1823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1823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1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3</v>
      </c>
      <c r="U447" s="33"/>
      <c r="V447" s="160" t="s">
        <v>1823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924</v>
      </c>
      <c r="U448" s="33"/>
      <c r="V448" s="160" t="s">
        <v>1823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2046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4398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1823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33904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1852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1823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2</v>
      </c>
      <c r="U453" s="33"/>
      <c r="V453" s="160" t="s">
        <v>1823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1823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31172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8"/>
      <c r="V455" s="160" t="s">
        <v>1823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58"/>
      <c r="V456" s="160" t="s">
        <v>1823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1852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72686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34496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58"/>
      <c r="V458" s="160" t="s">
        <v>1823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0" t="s">
        <v>1823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768</v>
      </c>
      <c r="U460" s="158"/>
      <c r="V460" s="160" t="s">
        <v>1823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1823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1852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1823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58"/>
      <c r="V464" s="157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1823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8"/>
      <c r="V466" s="157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8840</v>
      </c>
      <c r="U467" s="33"/>
      <c r="V467" s="160" t="s">
        <v>1852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1823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1823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1823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1823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8"/>
      <c r="V472" s="160" t="s">
        <v>1823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1823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9020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0" t="s">
        <v>1823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0" t="s">
        <v>1823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8"/>
      <c r="V476" s="157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1823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8"/>
      <c r="V478" s="160" t="s">
        <v>1852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58"/>
      <c r="V479" s="160" t="s">
        <v>1852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158"/>
      <c r="V480" s="160" t="s">
        <v>1823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58"/>
      <c r="V481" s="160" t="s">
        <v>1823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1823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1823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7707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1823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3008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2925</v>
      </c>
      <c r="T485" s="64">
        <v>0</v>
      </c>
      <c r="U485" s="158"/>
      <c r="V485" s="160" t="s">
        <v>1852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1823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158"/>
      <c r="V487" s="160" t="s">
        <v>1823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158"/>
      <c r="V488" s="160" t="s">
        <v>1823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1823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856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1823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1823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192</v>
      </c>
      <c r="U492" s="158"/>
      <c r="V492" s="160" t="s">
        <v>1852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158"/>
      <c r="V493" s="160" t="s">
        <v>1852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1823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58"/>
      <c r="V495" s="160" t="s">
        <v>1823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1823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1823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952</v>
      </c>
      <c r="T498" s="64">
        <v>0</v>
      </c>
      <c r="U498" s="33"/>
      <c r="V498" s="160" t="s">
        <v>1852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1823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1823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58"/>
      <c r="V501" s="160" t="s">
        <v>1823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158"/>
      <c r="V502" s="160" t="s">
        <v>1852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2640</v>
      </c>
      <c r="U503" s="33"/>
      <c r="V503" s="160" t="s">
        <v>1823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1823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1852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2376</v>
      </c>
      <c r="U507" s="33"/>
      <c r="V507" s="160" t="s">
        <v>1823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1823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1823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1823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1823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1823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52237</v>
      </c>
      <c r="Q513" s="64">
        <v>0</v>
      </c>
      <c r="R513" s="64">
        <v>0</v>
      </c>
      <c r="S513" s="64">
        <v>0</v>
      </c>
      <c r="T513" s="64">
        <v>1</v>
      </c>
      <c r="U513" s="33"/>
      <c r="V513" s="160" t="s">
        <v>1823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18504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1823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1823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42370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4224</v>
      </c>
      <c r="U516" s="33"/>
      <c r="V516" s="160" t="s">
        <v>1852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10400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1823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23803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1823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1823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1852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1823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158"/>
      <c r="V522" s="160" t="s">
        <v>1852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57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111270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158"/>
      <c r="V524" s="160" t="s">
        <v>1852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1823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1823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1823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1823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1823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57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1823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57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158"/>
      <c r="V533" s="160" t="s">
        <v>1852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1823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1823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1823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1823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1823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1823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1823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3220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158"/>
      <c r="V541" s="160" t="s">
        <v>1852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1823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1823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1823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1823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1823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990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158"/>
      <c r="V547" s="160" t="s">
        <v>1852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1823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344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60" t="s">
        <v>1823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60" t="s">
        <v>1823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64"/>
      <c r="V551" s="160" t="s">
        <v>1823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57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500</v>
      </c>
      <c r="U553" s="64"/>
      <c r="V553" s="160" t="s">
        <v>1823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 t="s">
        <v>1715</v>
      </c>
      <c r="G554" s="64" t="s">
        <v>1715</v>
      </c>
      <c r="H554" s="64" t="s">
        <v>1715</v>
      </c>
      <c r="I554" s="64" t="s">
        <v>1715</v>
      </c>
      <c r="J554" s="64" t="s">
        <v>1715</v>
      </c>
      <c r="K554" s="64" t="s">
        <v>1715</v>
      </c>
      <c r="L554" s="64" t="s">
        <v>1715</v>
      </c>
      <c r="M554" s="64" t="s">
        <v>1715</v>
      </c>
      <c r="N554" s="64" t="s">
        <v>1715</v>
      </c>
      <c r="O554" s="64" t="s">
        <v>1715</v>
      </c>
      <c r="P554" s="64" t="s">
        <v>1715</v>
      </c>
      <c r="Q554" s="64" t="s">
        <v>1715</v>
      </c>
      <c r="R554" s="64" t="s">
        <v>1715</v>
      </c>
      <c r="S554" s="64" t="s">
        <v>1715</v>
      </c>
      <c r="T554" s="64" t="s">
        <v>1715</v>
      </c>
      <c r="U554" s="64"/>
      <c r="V554" s="157" t="s">
        <v>1715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60" t="s">
        <v>1852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12354</v>
      </c>
      <c r="T556" s="64">
        <v>529</v>
      </c>
      <c r="U556" s="64"/>
      <c r="V556" s="160" t="s">
        <v>1823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60" t="s">
        <v>1823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60" t="s">
        <v>1852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60" t="s">
        <v>1823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64"/>
      <c r="V560" s="157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60" t="s">
        <v>1823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60" t="s">
        <v>1852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60" t="s">
        <v>1823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60" t="s">
        <v>1852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60" t="s">
        <v>1823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60" t="s">
        <v>1823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64"/>
      <c r="V567" s="157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127</v>
      </c>
      <c r="U568" s="64"/>
      <c r="V568" s="160" t="s">
        <v>1852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158"/>
      <c r="V569" s="160" t="s">
        <v>1852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1823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1823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158"/>
      <c r="V572" s="160" t="s">
        <v>1852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64728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1823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1823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1823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158"/>
      <c r="V576" s="160" t="s">
        <v>1852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158"/>
      <c r="V577" s="160" t="s">
        <v>1852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5306</v>
      </c>
      <c r="T578" s="64">
        <v>0</v>
      </c>
      <c r="U578" s="33"/>
      <c r="V578" s="160" t="s">
        <v>1823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1823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1823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1823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1823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1823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1823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1823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1823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1823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1823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945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158"/>
      <c r="V589" s="160" t="s">
        <v>1823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1823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1823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1848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1853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240</v>
      </c>
      <c r="U593" s="33"/>
      <c r="V593" s="160" t="s">
        <v>1823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1823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160</v>
      </c>
      <c r="U595" s="33"/>
      <c r="V595" s="160" t="s">
        <v>1823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0" t="s">
        <v>1823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158"/>
      <c r="V597" s="160" t="s">
        <v>1852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8"/>
      <c r="V598" s="160" t="s">
        <v>1823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2020-02-19T21:06:01Z</dcterms:modified>
  <cp:category/>
  <cp:version/>
  <cp:contentType/>
  <cp:contentStatus/>
</cp:coreProperties>
</file>