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21600" windowHeight="11385" firstSheet="28" activeTab="36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p" sheetId="33" r:id="rId33"/>
    <sheet name="Q2_2020p" sheetId="34" r:id="rId34"/>
    <sheet name="Q3_2020p" sheetId="35" r:id="rId35"/>
    <sheet name="Q4_2020p" sheetId="36" r:id="rId36"/>
    <sheet name="Q1_2021p" sheetId="37" r:id="rId37"/>
  </sheets>
  <definedNames>
    <definedName name="_xlnm.Print_Area" localSheetId="32">'Q1_2020p'!$A$2:$J$32</definedName>
    <definedName name="_xlnm.Print_Area" localSheetId="36">'Q1_2021p'!$A$2:$J$32</definedName>
    <definedName name="_xlnm.Print_Area" localSheetId="34">'Q3_2020p'!$A$2:$J$32</definedName>
    <definedName name="_xlnm.Print_Area" localSheetId="35">'Q4_2020p'!$A$2:$J$32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<sst xmlns="http://schemas.openxmlformats.org/spreadsheetml/2006/main" count="2368" uniqueCount="86">
  <si>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</si>
  <si>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</si>
  <si>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</si>
  <si>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</si>
  <si>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</si>
  <si>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</si>
  <si>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</si>
  <si>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</si>
  <si>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</si>
  <si>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</si>
  <si>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</si>
  <si>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</si>
  <si>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</si>
  <si>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</si>
  <si>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</si>
  <si>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</si>
  <si>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</si>
  <si>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</si>
  <si>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</si>
  <si>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</si>
  <si>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</si>
  <si>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</si>
  <si>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</si>
  <si>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</si>
  <si>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</si>
  <si>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</si>
  <si>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</si>
  <si>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</si>
  <si>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</si>
  <si>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</si>
  <si>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</si>
  <si>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</si>
  <si>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</si>
  <si>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</si>
  <si>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</si>
  <si>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</si>
  <si>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</si>
  <si>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</si>
  <si>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</si>
  <si>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</si>
  <si>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</si>
  <si>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</si>
  <si>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</si>
  <si>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</si>
  <si>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</si>
  <si>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</si>
  <si>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</si>
  <si>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</si>
  <si>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</si>
  <si>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</si>
  <si>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</si>
  <si>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</si>
  <si>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</si>
  <si>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</si>
  <si>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</si>
  <si>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</si>
  <si>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</si>
  <si>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</si>
  <si>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</si>
  <si>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</si>
  <si>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</si>
  <si>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</si>
  <si>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</si>
  <si>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</si>
  <si>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</si>
  <si>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</si>
  <si>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</si>
  <si>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</si>
  <si>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</si>
  <si>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</si>
  <si>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</si>
  <si>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</si>
  <si>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</si>
  <si>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</si>
  <si>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</si>
  <si>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</si>
  <si>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</si>
  <si>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</si>
  <si>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1st quarter 2020 (preliminary)</t>
  </si>
  <si>
    <t>2019 4th quarter (final)</t>
  </si>
  <si>
    <t>2019, 3rd quarter (final)</t>
  </si>
  <si>
    <t>2019, 2nd quarter (final)</t>
  </si>
  <si>
    <t>2nd quarter 2020 (preliminary)</t>
  </si>
  <si>
    <t>3rd quarter 2020 (preliminary)</t>
  </si>
  <si>
    <t>4th quarter 2020 (preliminary)</t>
  </si>
  <si>
    <t>1st quarter 2021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</si>
</sst>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47" fillId="0" borderId="59" xfId="0" applyFont="1" applyBorder="1" applyAlignment="1">
      <alignment horizontal="center"/>
    </xf>
    <xf numFmtId="3" fontId="46" fillId="0" borderId="59" xfId="0" applyNumberFormat="1" applyFont="1" applyBorder="1" applyAlignment="1">
      <alignment/>
    </xf>
    <xf numFmtId="0" fontId="48" fillId="0" borderId="59" xfId="0" applyFont="1" applyBorder="1" applyAlignment="1">
      <alignment/>
    </xf>
    <xf numFmtId="0" fontId="48" fillId="0" borderId="59" xfId="0" applyFont="1" applyBorder="1" applyAlignment="1">
      <alignment horizontal="center"/>
    </xf>
    <xf numFmtId="3" fontId="43" fillId="0" borderId="59" xfId="0" applyNumberFormat="1" applyFont="1" applyBorder="1" applyAlignment="1">
      <alignment/>
    </xf>
    <xf numFmtId="0" fontId="43" fillId="0" borderId="59" xfId="0" applyFont="1" applyBorder="1" applyAlignment="1">
      <alignment/>
    </xf>
    <xf numFmtId="164" fontId="43" fillId="0" borderId="59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70" xfId="0" applyFont="1" applyBorder="1" applyAlignment="1">
      <alignment/>
    </xf>
    <xf numFmtId="0" fontId="5" fillId="0" borderId="70" xfId="0" applyFont="1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/>
    </xf>
    <xf numFmtId="0" fontId="3" fillId="0" borderId="73" xfId="0" applyFont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0" fillId="0" borderId="75" xfId="0" applyBorder="1" applyAlignment="1">
      <alignment/>
    </xf>
    <xf numFmtId="3" fontId="20" fillId="0" borderId="76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3" fontId="11" fillId="0" borderId="59" xfId="0" applyNumberFormat="1" applyFont="1" applyBorder="1" applyAlignment="1">
      <alignment/>
    </xf>
    <xf numFmtId="3" fontId="20" fillId="0" borderId="59" xfId="0" applyNumberFormat="1" applyFont="1" applyBorder="1" applyAlignment="1">
      <alignment horizontal="center"/>
    </xf>
    <xf numFmtId="164" fontId="49" fillId="0" borderId="59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76" xfId="0" applyNumberFormat="1" applyBorder="1" applyAlignment="1">
      <alignment/>
    </xf>
    <xf numFmtId="3" fontId="11" fillId="0" borderId="62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164" fontId="8" fillId="0" borderId="59" xfId="0" applyNumberFormat="1" applyFont="1" applyBorder="1" applyAlignment="1">
      <alignment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0" fontId="0" fillId="25" borderId="35" xfId="0" applyFill="1" applyBorder="1" applyAlignment="1">
      <alignment/>
    </xf>
    <xf numFmtId="0" fontId="50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47" fillId="0" borderId="62" xfId="0" applyFont="1" applyBorder="1" applyAlignment="1">
      <alignment horizontal="center"/>
    </xf>
    <xf numFmtId="164" fontId="43" fillId="0" borderId="0" xfId="0" applyNumberFormat="1" applyFont="1" applyAlignment="1">
      <alignment horizontal="right"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164" fontId="11" fillId="0" borderId="62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59" xfId="0" applyFont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9" xfId="0" applyFont="1" applyFill="1" applyBorder="1" applyAlignment="1">
      <alignment horizontal="left"/>
    </xf>
    <xf numFmtId="0" fontId="0" fillId="25" borderId="59" xfId="0" applyFill="1" applyBorder="1" applyAlignment="1">
      <alignment/>
    </xf>
    <xf numFmtId="14" fontId="0" fillId="25" borderId="59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6" xfId="0" applyFont="1" applyBorder="1" applyAlignment="1">
      <alignment/>
    </xf>
    <xf numFmtId="0" fontId="11" fillId="0" borderId="76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11" fillId="0" borderId="76" xfId="0" applyNumberFormat="1" applyFont="1" applyBorder="1" applyAlignment="1">
      <alignment/>
    </xf>
    <xf numFmtId="164" fontId="11" fillId="0" borderId="76" xfId="0" applyNumberFormat="1" applyFont="1" applyBorder="1" applyAlignment="1">
      <alignment/>
    </xf>
    <xf numFmtId="3" fontId="12" fillId="0" borderId="76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2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6" xfId="0" applyNumberFormat="1" applyBorder="1" applyAlignment="1">
      <alignment/>
    </xf>
    <xf numFmtId="0" fontId="8" fillId="27" borderId="59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164" fontId="0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164" fontId="8" fillId="0" borderId="59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48" fillId="0" borderId="76" xfId="0" applyFont="1" applyBorder="1" applyAlignment="1">
      <alignment/>
    </xf>
    <xf numFmtId="3" fontId="0" fillId="0" borderId="76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8" fillId="0" borderId="59" xfId="0" applyNumberFormat="1" applyFont="1" applyBorder="1" applyAlignment="1">
      <alignment/>
    </xf>
    <xf numFmtId="164" fontId="43" fillId="0" borderId="59" xfId="0" applyNumberFormat="1" applyFont="1" applyBorder="1" applyAlignment="1">
      <alignment horizontal="right"/>
    </xf>
    <xf numFmtId="0" fontId="46" fillId="0" borderId="56" xfId="0" applyFont="1" applyBorder="1" applyAlignment="1">
      <alignment/>
    </xf>
    <xf numFmtId="0" fontId="46" fillId="0" borderId="5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65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13" t="s">
        <v>13</v>
      </c>
      <c r="C8" s="313" t="s">
        <v>55</v>
      </c>
      <c r="D8" s="314">
        <v>68</v>
      </c>
      <c r="E8" s="315">
        <v>32916437</v>
      </c>
      <c r="F8" s="316">
        <f aca="true" t="shared" si="0" ref="F8:F28">E8/D8</f>
        <v>484065.25</v>
      </c>
      <c r="G8" s="315">
        <v>330837.5</v>
      </c>
      <c r="H8" s="317">
        <v>12</v>
      </c>
      <c r="I8" s="261">
        <v>16</v>
      </c>
      <c r="J8" s="290"/>
    </row>
    <row r="9" spans="1:10" ht="15">
      <c r="A9" s="204"/>
      <c r="B9" s="318" t="s">
        <v>15</v>
      </c>
      <c r="C9" s="318" t="s">
        <v>56</v>
      </c>
      <c r="D9" s="319">
        <v>173</v>
      </c>
      <c r="E9" s="318">
        <v>141303203</v>
      </c>
      <c r="F9" s="318">
        <f t="shared" si="0"/>
        <v>816781.5202312139</v>
      </c>
      <c r="G9" s="318">
        <v>650000</v>
      </c>
      <c r="H9" s="320">
        <v>1</v>
      </c>
      <c r="I9" s="249">
        <v>2</v>
      </c>
      <c r="J9" s="208"/>
    </row>
    <row r="10" spans="1:10" ht="15">
      <c r="A10" s="204"/>
      <c r="B10" s="318" t="s">
        <v>17</v>
      </c>
      <c r="C10" s="318" t="s">
        <v>55</v>
      </c>
      <c r="D10" s="319">
        <v>68</v>
      </c>
      <c r="E10" s="318">
        <v>25320525</v>
      </c>
      <c r="F10" s="318">
        <f t="shared" si="0"/>
        <v>372360.6617647059</v>
      </c>
      <c r="G10" s="318">
        <v>336870</v>
      </c>
      <c r="H10" s="320">
        <v>18</v>
      </c>
      <c r="I10" s="249">
        <v>15</v>
      </c>
      <c r="J10" s="208"/>
    </row>
    <row r="11" spans="1:10" ht="15">
      <c r="A11" s="204"/>
      <c r="B11" s="318" t="s">
        <v>18</v>
      </c>
      <c r="C11" s="318" t="s">
        <v>55</v>
      </c>
      <c r="D11" s="319">
        <v>42</v>
      </c>
      <c r="E11" s="318">
        <v>15792582</v>
      </c>
      <c r="F11" s="318">
        <f t="shared" si="0"/>
        <v>376013.85714285716</v>
      </c>
      <c r="G11" s="318">
        <v>314000</v>
      </c>
      <c r="H11" s="320">
        <v>17</v>
      </c>
      <c r="I11" s="249">
        <v>18</v>
      </c>
      <c r="J11" s="208"/>
    </row>
    <row r="12" spans="1:10" ht="15">
      <c r="A12" s="204"/>
      <c r="B12" s="318" t="s">
        <v>19</v>
      </c>
      <c r="C12" s="318" t="s">
        <v>55</v>
      </c>
      <c r="D12" s="319">
        <v>100</v>
      </c>
      <c r="E12" s="318">
        <v>67891420</v>
      </c>
      <c r="F12" s="318">
        <f t="shared" si="0"/>
        <v>678914.2</v>
      </c>
      <c r="G12" s="318">
        <v>627500</v>
      </c>
      <c r="H12" s="320">
        <v>6</v>
      </c>
      <c r="I12" s="249">
        <v>4</v>
      </c>
      <c r="J12" s="208"/>
    </row>
    <row r="13" spans="1:10" ht="15">
      <c r="A13" s="204"/>
      <c r="B13" s="318" t="s">
        <v>20</v>
      </c>
      <c r="C13" s="318" t="s">
        <v>55</v>
      </c>
      <c r="D13" s="319">
        <v>9</v>
      </c>
      <c r="E13" s="318">
        <v>2288130</v>
      </c>
      <c r="F13" s="318">
        <f t="shared" si="0"/>
        <v>254236.66666666666</v>
      </c>
      <c r="G13" s="318">
        <v>233070</v>
      </c>
      <c r="H13" s="320">
        <v>21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319">
        <v>68</v>
      </c>
      <c r="E14" s="318">
        <v>39864349</v>
      </c>
      <c r="F14" s="318">
        <f t="shared" si="0"/>
        <v>586240.4264705882</v>
      </c>
      <c r="G14" s="318">
        <v>367000</v>
      </c>
      <c r="H14" s="320">
        <v>10</v>
      </c>
      <c r="I14" s="249">
        <v>13</v>
      </c>
      <c r="J14" s="208"/>
    </row>
    <row r="15" spans="1:10" ht="15">
      <c r="A15" s="204"/>
      <c r="B15" s="318" t="s">
        <v>22</v>
      </c>
      <c r="C15" s="318" t="s">
        <v>55</v>
      </c>
      <c r="D15" s="319">
        <v>82</v>
      </c>
      <c r="E15" s="318">
        <v>26109722</v>
      </c>
      <c r="F15" s="318">
        <f t="shared" si="0"/>
        <v>318411.243902439</v>
      </c>
      <c r="G15" s="318">
        <v>295000</v>
      </c>
      <c r="H15" s="320">
        <v>19</v>
      </c>
      <c r="I15" s="249">
        <v>20</v>
      </c>
      <c r="J15" s="208"/>
    </row>
    <row r="16" spans="1:10" ht="15">
      <c r="A16" s="204"/>
      <c r="B16" s="318" t="s">
        <v>23</v>
      </c>
      <c r="C16" s="318" t="s">
        <v>56</v>
      </c>
      <c r="D16" s="319">
        <v>91</v>
      </c>
      <c r="E16" s="318">
        <v>58762478</v>
      </c>
      <c r="F16" s="318">
        <f t="shared" si="0"/>
        <v>645741.5164835164</v>
      </c>
      <c r="G16" s="318">
        <v>540800</v>
      </c>
      <c r="H16" s="320">
        <v>8</v>
      </c>
      <c r="I16" s="249">
        <v>7</v>
      </c>
      <c r="J16" s="208"/>
    </row>
    <row r="17" spans="1:10" ht="15">
      <c r="A17" s="204"/>
      <c r="B17" s="318" t="s">
        <v>24</v>
      </c>
      <c r="C17" s="318" t="s">
        <v>57</v>
      </c>
      <c r="D17" s="319">
        <v>12</v>
      </c>
      <c r="E17" s="318">
        <v>7752315</v>
      </c>
      <c r="F17" s="318">
        <f t="shared" si="0"/>
        <v>646026.25</v>
      </c>
      <c r="G17" s="318">
        <v>617148.5</v>
      </c>
      <c r="H17" s="320">
        <v>7</v>
      </c>
      <c r="I17" s="249">
        <v>5</v>
      </c>
      <c r="J17" s="208"/>
    </row>
    <row r="18" spans="1:10" ht="15">
      <c r="A18" s="204"/>
      <c r="B18" s="318" t="s">
        <v>26</v>
      </c>
      <c r="C18" s="318" t="s">
        <v>57</v>
      </c>
      <c r="D18" s="319">
        <v>34</v>
      </c>
      <c r="E18" s="318">
        <v>26426004</v>
      </c>
      <c r="F18" s="318">
        <f t="shared" si="0"/>
        <v>777235.4117647059</v>
      </c>
      <c r="G18" s="318">
        <v>642781.5</v>
      </c>
      <c r="H18" s="320">
        <v>3</v>
      </c>
      <c r="I18" s="249">
        <v>3</v>
      </c>
      <c r="J18" s="208"/>
    </row>
    <row r="19" spans="1:10" ht="15">
      <c r="A19" s="204"/>
      <c r="B19" s="318" t="s">
        <v>27</v>
      </c>
      <c r="C19" s="318" t="s">
        <v>57</v>
      </c>
      <c r="D19" s="319">
        <v>231</v>
      </c>
      <c r="E19" s="318">
        <v>116080112</v>
      </c>
      <c r="F19" s="318">
        <f t="shared" si="0"/>
        <v>502511.30735930736</v>
      </c>
      <c r="G19" s="318">
        <v>521680</v>
      </c>
      <c r="H19" s="320">
        <v>11</v>
      </c>
      <c r="I19" s="249">
        <v>8</v>
      </c>
      <c r="J19" s="208"/>
    </row>
    <row r="20" spans="1:10" ht="15">
      <c r="A20" s="204"/>
      <c r="B20" s="318" t="s">
        <v>28</v>
      </c>
      <c r="C20" s="318" t="s">
        <v>57</v>
      </c>
      <c r="D20" s="319">
        <v>175</v>
      </c>
      <c r="E20" s="318">
        <v>107634223</v>
      </c>
      <c r="F20" s="318">
        <f t="shared" si="0"/>
        <v>615052.7028571429</v>
      </c>
      <c r="G20" s="318">
        <v>497270</v>
      </c>
      <c r="H20" s="320">
        <v>9</v>
      </c>
      <c r="I20" s="249">
        <v>9</v>
      </c>
      <c r="J20" s="208"/>
    </row>
    <row r="21" spans="1:10" ht="15">
      <c r="A21" s="204"/>
      <c r="B21" s="318" t="s">
        <v>29</v>
      </c>
      <c r="C21" s="318" t="s">
        <v>56</v>
      </c>
      <c r="D21" s="319">
        <v>63</v>
      </c>
      <c r="E21" s="318">
        <v>43291591</v>
      </c>
      <c r="F21" s="318">
        <f t="shared" si="0"/>
        <v>687168.1111111111</v>
      </c>
      <c r="G21" s="318">
        <v>583644</v>
      </c>
      <c r="H21" s="320">
        <v>5</v>
      </c>
      <c r="I21" s="249">
        <v>6</v>
      </c>
      <c r="J21" s="208"/>
    </row>
    <row r="22" spans="1:10" ht="15">
      <c r="A22" s="204"/>
      <c r="B22" s="318" t="s">
        <v>30</v>
      </c>
      <c r="C22" s="318" t="s">
        <v>57</v>
      </c>
      <c r="D22" s="319">
        <v>419</v>
      </c>
      <c r="E22" s="318">
        <v>200461549</v>
      </c>
      <c r="F22" s="318">
        <f t="shared" si="0"/>
        <v>478428.5178997613</v>
      </c>
      <c r="G22" s="318">
        <v>439000</v>
      </c>
      <c r="H22" s="320">
        <v>13</v>
      </c>
      <c r="I22" s="249">
        <v>12</v>
      </c>
      <c r="J22" s="208"/>
    </row>
    <row r="23" spans="1:10" ht="15">
      <c r="A23" s="204"/>
      <c r="B23" s="318" t="s">
        <v>31</v>
      </c>
      <c r="C23" s="318" t="s">
        <v>56</v>
      </c>
      <c r="D23" s="319">
        <v>15</v>
      </c>
      <c r="E23" s="318">
        <v>5853900</v>
      </c>
      <c r="F23" s="318">
        <f t="shared" si="0"/>
        <v>390260</v>
      </c>
      <c r="G23" s="318">
        <v>317900</v>
      </c>
      <c r="H23" s="320">
        <v>15</v>
      </c>
      <c r="I23" s="249">
        <v>17</v>
      </c>
      <c r="J23" s="208"/>
    </row>
    <row r="24" spans="1:10" ht="15">
      <c r="A24" s="204"/>
      <c r="B24" s="318" t="s">
        <v>32</v>
      </c>
      <c r="C24" s="318" t="s">
        <v>55</v>
      </c>
      <c r="D24" s="319">
        <v>3</v>
      </c>
      <c r="E24" s="318">
        <v>855639</v>
      </c>
      <c r="F24" s="318">
        <f t="shared" si="0"/>
        <v>285213</v>
      </c>
      <c r="G24" s="318">
        <v>306189</v>
      </c>
      <c r="H24" s="320">
        <v>20</v>
      </c>
      <c r="I24" s="249">
        <v>19</v>
      </c>
      <c r="J24" s="208"/>
    </row>
    <row r="25" spans="1:10" ht="15">
      <c r="A25" s="204"/>
      <c r="B25" s="318" t="s">
        <v>33</v>
      </c>
      <c r="C25" s="318" t="s">
        <v>57</v>
      </c>
      <c r="D25" s="319">
        <v>57</v>
      </c>
      <c r="E25" s="318">
        <v>45877562</v>
      </c>
      <c r="F25" s="318">
        <f t="shared" si="0"/>
        <v>804869.5087719298</v>
      </c>
      <c r="G25" s="318">
        <v>705000</v>
      </c>
      <c r="H25" s="320">
        <v>2</v>
      </c>
      <c r="I25" s="249">
        <v>1</v>
      </c>
      <c r="J25" s="208"/>
    </row>
    <row r="26" spans="1:10" ht="15">
      <c r="A26" s="204"/>
      <c r="B26" s="318" t="s">
        <v>34</v>
      </c>
      <c r="C26" s="318" t="s">
        <v>56</v>
      </c>
      <c r="D26" s="319">
        <v>3</v>
      </c>
      <c r="E26" s="318">
        <v>1411270</v>
      </c>
      <c r="F26" s="318">
        <f t="shared" si="0"/>
        <v>470423.3333333333</v>
      </c>
      <c r="G26" s="318">
        <v>480490</v>
      </c>
      <c r="H26" s="320">
        <v>14</v>
      </c>
      <c r="I26" s="249">
        <v>10</v>
      </c>
      <c r="J26" s="208"/>
    </row>
    <row r="27" spans="1:10" ht="15">
      <c r="A27" s="204"/>
      <c r="B27" s="318" t="s">
        <v>35</v>
      </c>
      <c r="C27" s="318" t="s">
        <v>56</v>
      </c>
      <c r="D27" s="319">
        <v>81</v>
      </c>
      <c r="E27" s="318">
        <v>57412452</v>
      </c>
      <c r="F27" s="318">
        <f t="shared" si="0"/>
        <v>708795.7037037037</v>
      </c>
      <c r="G27" s="318">
        <v>475000</v>
      </c>
      <c r="H27" s="320">
        <v>4</v>
      </c>
      <c r="I27" s="249">
        <v>11</v>
      </c>
      <c r="J27" s="208"/>
    </row>
    <row r="28" spans="1:10" ht="15">
      <c r="A28" s="204"/>
      <c r="B28" s="318" t="s">
        <v>36</v>
      </c>
      <c r="C28" s="318" t="s">
        <v>56</v>
      </c>
      <c r="D28" s="319">
        <v>14</v>
      </c>
      <c r="E28" s="318">
        <v>5333065</v>
      </c>
      <c r="F28" s="318">
        <f t="shared" si="0"/>
        <v>380933.21428571426</v>
      </c>
      <c r="G28" s="318">
        <v>365170</v>
      </c>
      <c r="H28" s="320">
        <v>16</v>
      </c>
      <c r="I28" s="249">
        <v>14</v>
      </c>
      <c r="J28" s="208"/>
    </row>
    <row r="29" spans="1:10" ht="15">
      <c r="A29" s="204"/>
      <c r="B29" s="318"/>
      <c r="C29" s="321"/>
      <c r="D29" s="217"/>
      <c r="E29" s="217"/>
      <c r="F29" s="217"/>
      <c r="G29" s="217"/>
      <c r="H29" s="226"/>
      <c r="I29" s="226"/>
      <c r="J29" s="208"/>
    </row>
    <row r="30" spans="1:10" ht="15">
      <c r="A30" s="204"/>
      <c r="B30" s="322" t="s">
        <v>38</v>
      </c>
      <c r="C30" s="323"/>
      <c r="D30" s="322">
        <f>SUM(D8:D28)</f>
        <v>1808</v>
      </c>
      <c r="E30" s="324">
        <f>SUM(E8:E28)</f>
        <v>1028638528</v>
      </c>
      <c r="F30" s="324">
        <f>E30/D30</f>
        <v>568937.2389380531</v>
      </c>
      <c r="G30" s="324">
        <v>482275</v>
      </c>
      <c r="H30" s="226"/>
      <c r="I30" s="226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33"/>
      <c r="B2" s="334" t="s">
        <v>0</v>
      </c>
      <c r="C2" s="334"/>
      <c r="D2" s="335"/>
      <c r="E2" s="335"/>
      <c r="F2" s="335"/>
      <c r="G2" s="335"/>
      <c r="H2" s="335"/>
      <c r="I2" s="335"/>
      <c r="J2" s="336"/>
    </row>
    <row r="3" spans="1:10" ht="15">
      <c r="A3" s="337"/>
      <c r="B3" s="338" t="s">
        <v>66</v>
      </c>
      <c r="C3" s="339"/>
      <c r="D3" s="340"/>
      <c r="E3" s="339"/>
      <c r="F3" s="339"/>
      <c r="G3" s="339"/>
      <c r="H3" s="339"/>
      <c r="I3" s="339"/>
      <c r="J3" s="341"/>
    </row>
    <row r="4" spans="1:10" ht="15.75" thickBot="1">
      <c r="A4" s="347"/>
      <c r="B4" s="348" t="s">
        <v>2</v>
      </c>
      <c r="C4" s="349"/>
      <c r="D4" s="349"/>
      <c r="E4" s="349"/>
      <c r="F4" s="349"/>
      <c r="G4" s="349"/>
      <c r="H4" s="349"/>
      <c r="I4" s="349"/>
      <c r="J4" s="350"/>
    </row>
    <row r="5" spans="1:10" ht="15.75" thickTop="1">
      <c r="A5" s="342"/>
      <c r="B5" s="343"/>
      <c r="C5" s="343"/>
      <c r="D5" s="344"/>
      <c r="E5" s="344"/>
      <c r="F5" s="344"/>
      <c r="G5" s="344"/>
      <c r="H5" s="345" t="s">
        <v>3</v>
      </c>
      <c r="I5" s="345" t="s">
        <v>4</v>
      </c>
      <c r="J5" s="346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25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26"/>
    </row>
    <row r="8" spans="1:10" ht="15.75" thickTop="1">
      <c r="A8" s="325"/>
      <c r="B8" s="351" t="s">
        <v>13</v>
      </c>
      <c r="C8" s="352" t="s">
        <v>55</v>
      </c>
      <c r="D8" s="353">
        <v>84</v>
      </c>
      <c r="E8" s="354">
        <v>52046852</v>
      </c>
      <c r="F8" s="354">
        <f aca="true" t="shared" si="0" ref="F8:F28">E8/D8</f>
        <v>619605.380952381</v>
      </c>
      <c r="G8" s="354">
        <v>450000</v>
      </c>
      <c r="H8" s="355">
        <v>11</v>
      </c>
      <c r="I8" s="355">
        <v>12</v>
      </c>
      <c r="J8" s="326"/>
    </row>
    <row r="9" spans="1:10" ht="15">
      <c r="A9" s="325"/>
      <c r="B9" s="327" t="s">
        <v>15</v>
      </c>
      <c r="C9" s="328" t="s">
        <v>56</v>
      </c>
      <c r="D9" s="319">
        <v>202</v>
      </c>
      <c r="E9" s="318">
        <v>178572754</v>
      </c>
      <c r="F9" s="318">
        <f t="shared" si="0"/>
        <v>884023.5346534654</v>
      </c>
      <c r="G9" s="318">
        <v>700000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9">
        <v>116</v>
      </c>
      <c r="E10" s="318">
        <v>43999794</v>
      </c>
      <c r="F10" s="318">
        <f t="shared" si="0"/>
        <v>379308.5689655172</v>
      </c>
      <c r="G10" s="318">
        <v>342289.5</v>
      </c>
      <c r="H10" s="320">
        <v>17</v>
      </c>
      <c r="I10" s="320">
        <v>16</v>
      </c>
      <c r="J10" s="326"/>
    </row>
    <row r="11" spans="1:10" ht="15">
      <c r="A11" s="325"/>
      <c r="B11" s="327" t="s">
        <v>18</v>
      </c>
      <c r="C11" s="328" t="s">
        <v>55</v>
      </c>
      <c r="D11" s="319">
        <v>46</v>
      </c>
      <c r="E11" s="318">
        <v>18237211</v>
      </c>
      <c r="F11" s="318">
        <f t="shared" si="0"/>
        <v>396461.10869565216</v>
      </c>
      <c r="G11" s="318">
        <v>352125</v>
      </c>
      <c r="H11" s="320">
        <v>16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9">
        <v>209</v>
      </c>
      <c r="E12" s="318">
        <v>146190361</v>
      </c>
      <c r="F12" s="318">
        <f t="shared" si="0"/>
        <v>699475.4114832536</v>
      </c>
      <c r="G12" s="318">
        <v>600000</v>
      </c>
      <c r="H12" s="320">
        <v>9</v>
      </c>
      <c r="I12" s="320">
        <v>9</v>
      </c>
      <c r="J12" s="326"/>
    </row>
    <row r="13" spans="1:10" ht="15">
      <c r="A13" s="325"/>
      <c r="B13" s="327" t="s">
        <v>20</v>
      </c>
      <c r="C13" s="328" t="s">
        <v>55</v>
      </c>
      <c r="D13" s="319">
        <v>14</v>
      </c>
      <c r="E13" s="318">
        <v>2939285</v>
      </c>
      <c r="F13" s="318">
        <f t="shared" si="0"/>
        <v>209948.92857142858</v>
      </c>
      <c r="G13" s="318">
        <v>179900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9">
        <v>54</v>
      </c>
      <c r="E14" s="318">
        <v>44961174</v>
      </c>
      <c r="F14" s="318">
        <f t="shared" si="0"/>
        <v>832614.3333333334</v>
      </c>
      <c r="G14" s="318">
        <v>607000</v>
      </c>
      <c r="H14" s="320">
        <v>3</v>
      </c>
      <c r="I14" s="320">
        <v>8</v>
      </c>
      <c r="J14" s="326"/>
    </row>
    <row r="15" spans="1:10" ht="15">
      <c r="A15" s="325"/>
      <c r="B15" s="327" t="s">
        <v>22</v>
      </c>
      <c r="C15" s="328" t="s">
        <v>55</v>
      </c>
      <c r="D15" s="319">
        <v>107</v>
      </c>
      <c r="E15" s="318">
        <v>35593711</v>
      </c>
      <c r="F15" s="318">
        <f t="shared" si="0"/>
        <v>332651.5046728972</v>
      </c>
      <c r="G15" s="318">
        <v>299900</v>
      </c>
      <c r="H15" s="320">
        <v>18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9">
        <v>143</v>
      </c>
      <c r="E16" s="318">
        <v>118691720</v>
      </c>
      <c r="F16" s="318">
        <f t="shared" si="0"/>
        <v>830012.027972028</v>
      </c>
      <c r="G16" s="318">
        <v>776995</v>
      </c>
      <c r="H16" s="320">
        <v>4</v>
      </c>
      <c r="I16" s="320">
        <v>2</v>
      </c>
      <c r="J16" s="326"/>
    </row>
    <row r="17" spans="1:10" ht="15">
      <c r="A17" s="325"/>
      <c r="B17" s="327" t="s">
        <v>24</v>
      </c>
      <c r="C17" s="328" t="s">
        <v>57</v>
      </c>
      <c r="D17" s="319">
        <v>24</v>
      </c>
      <c r="E17" s="318">
        <v>15509780</v>
      </c>
      <c r="F17" s="318">
        <f t="shared" si="0"/>
        <v>646240.8333333334</v>
      </c>
      <c r="G17" s="318">
        <v>621537.5</v>
      </c>
      <c r="H17" s="320">
        <v>10</v>
      </c>
      <c r="I17" s="320">
        <v>6</v>
      </c>
      <c r="J17" s="326"/>
    </row>
    <row r="18" spans="1:10" ht="15">
      <c r="A18" s="325"/>
      <c r="B18" s="327" t="s">
        <v>26</v>
      </c>
      <c r="C18" s="328" t="s">
        <v>57</v>
      </c>
      <c r="D18" s="319">
        <v>41</v>
      </c>
      <c r="E18" s="318">
        <v>30615726</v>
      </c>
      <c r="F18" s="318">
        <f t="shared" si="0"/>
        <v>746725.0243902439</v>
      </c>
      <c r="G18" s="318">
        <v>633694</v>
      </c>
      <c r="H18" s="320">
        <v>7</v>
      </c>
      <c r="I18" s="320">
        <v>4</v>
      </c>
      <c r="J18" s="326"/>
    </row>
    <row r="19" spans="1:10" ht="15">
      <c r="A19" s="325"/>
      <c r="B19" s="327" t="s">
        <v>27</v>
      </c>
      <c r="C19" s="328" t="s">
        <v>57</v>
      </c>
      <c r="D19" s="319">
        <v>187</v>
      </c>
      <c r="E19" s="318">
        <v>108537920</v>
      </c>
      <c r="F19" s="318">
        <f t="shared" si="0"/>
        <v>580416.6844919786</v>
      </c>
      <c r="G19" s="318">
        <v>536373</v>
      </c>
      <c r="H19" s="320">
        <v>12</v>
      </c>
      <c r="I19" s="320">
        <v>11</v>
      </c>
      <c r="J19" s="326"/>
    </row>
    <row r="20" spans="1:10" ht="15">
      <c r="A20" s="325"/>
      <c r="B20" s="327" t="s">
        <v>28</v>
      </c>
      <c r="C20" s="328" t="s">
        <v>57</v>
      </c>
      <c r="D20" s="319">
        <v>251</v>
      </c>
      <c r="E20" s="318">
        <v>196670820</v>
      </c>
      <c r="F20" s="318">
        <f t="shared" si="0"/>
        <v>783549.0836653387</v>
      </c>
      <c r="G20" s="318">
        <v>620000</v>
      </c>
      <c r="H20" s="320">
        <v>5</v>
      </c>
      <c r="I20" s="320">
        <v>7</v>
      </c>
      <c r="J20" s="326"/>
    </row>
    <row r="21" spans="1:10" ht="15">
      <c r="A21" s="325"/>
      <c r="B21" s="327" t="s">
        <v>29</v>
      </c>
      <c r="C21" s="328" t="s">
        <v>56</v>
      </c>
      <c r="D21" s="319">
        <v>132</v>
      </c>
      <c r="E21" s="318">
        <v>96881217</v>
      </c>
      <c r="F21" s="318">
        <f t="shared" si="0"/>
        <v>733948.6136363636</v>
      </c>
      <c r="G21" s="318">
        <v>537450</v>
      </c>
      <c r="H21" s="320">
        <v>8</v>
      </c>
      <c r="I21" s="320">
        <v>10</v>
      </c>
      <c r="J21" s="326"/>
    </row>
    <row r="22" spans="1:10" ht="15">
      <c r="A22" s="325"/>
      <c r="B22" s="327" t="s">
        <v>30</v>
      </c>
      <c r="C22" s="328" t="s">
        <v>57</v>
      </c>
      <c r="D22" s="319">
        <v>484</v>
      </c>
      <c r="E22" s="318">
        <v>261208088</v>
      </c>
      <c r="F22" s="318">
        <f t="shared" si="0"/>
        <v>539686.132231405</v>
      </c>
      <c r="G22" s="318">
        <v>439000</v>
      </c>
      <c r="H22" s="320">
        <v>13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9">
        <v>27</v>
      </c>
      <c r="E23" s="318">
        <v>12190606</v>
      </c>
      <c r="F23" s="318">
        <f t="shared" si="0"/>
        <v>451503.9259259259</v>
      </c>
      <c r="G23" s="318">
        <v>322500</v>
      </c>
      <c r="H23" s="320">
        <v>14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9">
        <v>2</v>
      </c>
      <c r="E24" s="318">
        <v>514690</v>
      </c>
      <c r="F24" s="318">
        <f t="shared" si="0"/>
        <v>257345</v>
      </c>
      <c r="G24" s="318">
        <v>257345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9">
        <v>72</v>
      </c>
      <c r="E25" s="318">
        <v>68266595</v>
      </c>
      <c r="F25" s="318">
        <f t="shared" si="0"/>
        <v>948147.1527777778</v>
      </c>
      <c r="G25" s="318">
        <v>883194</v>
      </c>
      <c r="H25" s="320">
        <v>1</v>
      </c>
      <c r="I25" s="320">
        <v>1</v>
      </c>
      <c r="J25" s="326"/>
    </row>
    <row r="26" spans="1:10" ht="15">
      <c r="A26" s="325"/>
      <c r="B26" s="327" t="s">
        <v>34</v>
      </c>
      <c r="C26" s="328" t="s">
        <v>56</v>
      </c>
      <c r="D26" s="319">
        <v>13</v>
      </c>
      <c r="E26" s="318">
        <v>4153950</v>
      </c>
      <c r="F26" s="318">
        <f t="shared" si="0"/>
        <v>319534.6153846154</v>
      </c>
      <c r="G26" s="318">
        <v>251000</v>
      </c>
      <c r="H26" s="320">
        <v>19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9">
        <v>84</v>
      </c>
      <c r="E27" s="318">
        <v>63146338</v>
      </c>
      <c r="F27" s="318">
        <f t="shared" si="0"/>
        <v>751742.119047619</v>
      </c>
      <c r="G27" s="318">
        <v>629000</v>
      </c>
      <c r="H27" s="320">
        <v>6</v>
      </c>
      <c r="I27" s="320">
        <v>5</v>
      </c>
      <c r="J27" s="326"/>
    </row>
    <row r="28" spans="1:10" ht="15">
      <c r="A28" s="325"/>
      <c r="B28" s="327" t="s">
        <v>36</v>
      </c>
      <c r="C28" s="328" t="s">
        <v>56</v>
      </c>
      <c r="D28" s="319">
        <v>17</v>
      </c>
      <c r="E28" s="318">
        <v>6985976</v>
      </c>
      <c r="F28" s="318">
        <f t="shared" si="0"/>
        <v>410939.76470588235</v>
      </c>
      <c r="G28" s="318">
        <v>392900</v>
      </c>
      <c r="H28" s="320">
        <v>15</v>
      </c>
      <c r="I28" s="320">
        <v>14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2309</v>
      </c>
      <c r="E30" s="324">
        <f>SUM(E8:E28)</f>
        <v>1505914568</v>
      </c>
      <c r="F30" s="324">
        <f>E30/D30</f>
        <v>652193.4032048506</v>
      </c>
      <c r="G30" s="324">
        <v>516769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59"/>
    </row>
    <row r="3" spans="1:10" ht="15">
      <c r="A3" s="360"/>
      <c r="B3" s="361" t="s">
        <v>68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2" t="s">
        <v>3</v>
      </c>
      <c r="I5" s="372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7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75"/>
    </row>
    <row r="8" spans="1:10" ht="15.75" thickTop="1">
      <c r="A8" s="342"/>
      <c r="B8" s="351" t="s">
        <v>13</v>
      </c>
      <c r="C8" s="352" t="s">
        <v>55</v>
      </c>
      <c r="D8" s="313">
        <v>68</v>
      </c>
      <c r="E8" s="354">
        <v>51112227</v>
      </c>
      <c r="F8" s="354">
        <f aca="true" t="shared" si="0" ref="F8:F28">E8/D8</f>
        <v>751650.3970588235</v>
      </c>
      <c r="G8" s="354">
        <v>600964.5</v>
      </c>
      <c r="H8" s="355">
        <v>5</v>
      </c>
      <c r="I8" s="355">
        <v>6</v>
      </c>
      <c r="J8" s="346"/>
    </row>
    <row r="9" spans="1:10" ht="15">
      <c r="A9" s="325"/>
      <c r="B9" s="327" t="s">
        <v>15</v>
      </c>
      <c r="C9" s="328" t="s">
        <v>56</v>
      </c>
      <c r="D9" s="318">
        <v>211</v>
      </c>
      <c r="E9" s="318">
        <v>166005036</v>
      </c>
      <c r="F9" s="318">
        <f t="shared" si="0"/>
        <v>786753.7251184834</v>
      </c>
      <c r="G9" s="318">
        <v>630000</v>
      </c>
      <c r="H9" s="320">
        <v>4</v>
      </c>
      <c r="I9" s="320">
        <v>4</v>
      </c>
      <c r="J9" s="326"/>
    </row>
    <row r="10" spans="1:10" ht="15">
      <c r="A10" s="325"/>
      <c r="B10" s="327" t="s">
        <v>17</v>
      </c>
      <c r="C10" s="328" t="s">
        <v>55</v>
      </c>
      <c r="D10" s="318">
        <v>100</v>
      </c>
      <c r="E10" s="318">
        <v>41994459</v>
      </c>
      <c r="F10" s="318">
        <f t="shared" si="0"/>
        <v>419944.59</v>
      </c>
      <c r="G10" s="318">
        <v>380019</v>
      </c>
      <c r="H10" s="320">
        <v>15</v>
      </c>
      <c r="I10" s="320">
        <v>14</v>
      </c>
      <c r="J10" s="326"/>
    </row>
    <row r="11" spans="1:10" ht="15">
      <c r="A11" s="325"/>
      <c r="B11" s="327" t="s">
        <v>18</v>
      </c>
      <c r="C11" s="328" t="s">
        <v>55</v>
      </c>
      <c r="D11" s="318">
        <v>48</v>
      </c>
      <c r="E11" s="318">
        <v>18613804</v>
      </c>
      <c r="F11" s="318">
        <f t="shared" si="0"/>
        <v>387787.5833333333</v>
      </c>
      <c r="G11" s="318">
        <v>362946</v>
      </c>
      <c r="H11" s="320">
        <v>18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8">
        <v>146</v>
      </c>
      <c r="E12" s="318">
        <v>94955355</v>
      </c>
      <c r="F12" s="318">
        <f t="shared" si="0"/>
        <v>650379.1438356164</v>
      </c>
      <c r="G12" s="318">
        <v>491500</v>
      </c>
      <c r="H12" s="320">
        <v>10</v>
      </c>
      <c r="I12" s="320">
        <v>11</v>
      </c>
      <c r="J12" s="326"/>
    </row>
    <row r="13" spans="1:10" ht="15">
      <c r="A13" s="325"/>
      <c r="B13" s="327" t="s">
        <v>20</v>
      </c>
      <c r="C13" s="328" t="s">
        <v>55</v>
      </c>
      <c r="D13" s="318">
        <v>7</v>
      </c>
      <c r="E13" s="318">
        <v>1482400</v>
      </c>
      <c r="F13" s="318">
        <f t="shared" si="0"/>
        <v>211771.42857142858</v>
      </c>
      <c r="G13" s="318">
        <v>185500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54</v>
      </c>
      <c r="E14" s="318">
        <v>44022608</v>
      </c>
      <c r="F14" s="318">
        <f t="shared" si="0"/>
        <v>815233.4814814815</v>
      </c>
      <c r="G14" s="318">
        <v>350000</v>
      </c>
      <c r="H14" s="320">
        <v>2</v>
      </c>
      <c r="I14" s="320">
        <v>16</v>
      </c>
      <c r="J14" s="326"/>
    </row>
    <row r="15" spans="1:10" ht="15">
      <c r="A15" s="325"/>
      <c r="B15" s="327" t="s">
        <v>22</v>
      </c>
      <c r="C15" s="328" t="s">
        <v>55</v>
      </c>
      <c r="D15" s="318">
        <v>110</v>
      </c>
      <c r="E15" s="318">
        <v>36184997</v>
      </c>
      <c r="F15" s="318">
        <f t="shared" si="0"/>
        <v>328954.5181818182</v>
      </c>
      <c r="G15" s="318">
        <v>306120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187</v>
      </c>
      <c r="E16" s="318">
        <v>165493159</v>
      </c>
      <c r="F16" s="318">
        <f t="shared" si="0"/>
        <v>884990.1550802139</v>
      </c>
      <c r="G16" s="318">
        <v>781995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16</v>
      </c>
      <c r="E17" s="318">
        <v>9165614</v>
      </c>
      <c r="F17" s="318">
        <f t="shared" si="0"/>
        <v>572850.875</v>
      </c>
      <c r="G17" s="318">
        <v>543513.5</v>
      </c>
      <c r="H17" s="320">
        <v>12</v>
      </c>
      <c r="I17" s="320">
        <v>8</v>
      </c>
      <c r="J17" s="326"/>
    </row>
    <row r="18" spans="1:10" ht="15">
      <c r="A18" s="325"/>
      <c r="B18" s="327" t="s">
        <v>26</v>
      </c>
      <c r="C18" s="328" t="s">
        <v>57</v>
      </c>
      <c r="D18" s="318">
        <v>32</v>
      </c>
      <c r="E18" s="318">
        <v>21490877</v>
      </c>
      <c r="F18" s="318">
        <f t="shared" si="0"/>
        <v>671589.90625</v>
      </c>
      <c r="G18" s="318">
        <v>611988.5</v>
      </c>
      <c r="H18" s="320">
        <v>8</v>
      </c>
      <c r="I18" s="320">
        <v>5</v>
      </c>
      <c r="J18" s="326"/>
    </row>
    <row r="19" spans="1:10" ht="15">
      <c r="A19" s="325"/>
      <c r="B19" s="327" t="s">
        <v>27</v>
      </c>
      <c r="C19" s="328" t="s">
        <v>57</v>
      </c>
      <c r="D19" s="318">
        <v>194</v>
      </c>
      <c r="E19" s="318">
        <v>116027148</v>
      </c>
      <c r="F19" s="318">
        <f t="shared" si="0"/>
        <v>598078.0824742268</v>
      </c>
      <c r="G19" s="318">
        <v>545430</v>
      </c>
      <c r="H19" s="320">
        <v>11</v>
      </c>
      <c r="I19" s="320">
        <v>7</v>
      </c>
      <c r="J19" s="326"/>
    </row>
    <row r="20" spans="1:10" ht="15">
      <c r="A20" s="325"/>
      <c r="B20" s="327" t="s">
        <v>28</v>
      </c>
      <c r="C20" s="328" t="s">
        <v>57</v>
      </c>
      <c r="D20" s="318">
        <v>211</v>
      </c>
      <c r="E20" s="318">
        <v>166841600</v>
      </c>
      <c r="F20" s="318">
        <f t="shared" si="0"/>
        <v>790718.4834123222</v>
      </c>
      <c r="G20" s="318">
        <v>658112.5</v>
      </c>
      <c r="H20" s="320">
        <v>3</v>
      </c>
      <c r="I20" s="320">
        <v>2</v>
      </c>
      <c r="J20" s="326"/>
    </row>
    <row r="21" spans="1:10" ht="15">
      <c r="A21" s="325"/>
      <c r="B21" s="327" t="s">
        <v>29</v>
      </c>
      <c r="C21" s="328" t="s">
        <v>56</v>
      </c>
      <c r="D21" s="318">
        <v>102</v>
      </c>
      <c r="E21" s="318">
        <v>70065755</v>
      </c>
      <c r="F21" s="318">
        <f t="shared" si="0"/>
        <v>686919.1666666666</v>
      </c>
      <c r="G21" s="318">
        <v>540000</v>
      </c>
      <c r="H21" s="320">
        <v>7</v>
      </c>
      <c r="I21" s="320">
        <v>9</v>
      </c>
      <c r="J21" s="326"/>
    </row>
    <row r="22" spans="1:10" ht="15">
      <c r="A22" s="325"/>
      <c r="B22" s="327" t="s">
        <v>30</v>
      </c>
      <c r="C22" s="328" t="s">
        <v>57</v>
      </c>
      <c r="D22" s="318">
        <v>430</v>
      </c>
      <c r="E22" s="318">
        <v>203717545</v>
      </c>
      <c r="F22" s="318">
        <f t="shared" si="0"/>
        <v>473761.73255813954</v>
      </c>
      <c r="G22" s="318">
        <v>417000</v>
      </c>
      <c r="H22" s="320">
        <v>14</v>
      </c>
      <c r="I22" s="320">
        <v>12</v>
      </c>
      <c r="J22" s="326"/>
    </row>
    <row r="23" spans="1:10" ht="15">
      <c r="A23" s="325"/>
      <c r="B23" s="327" t="s">
        <v>31</v>
      </c>
      <c r="C23" s="328" t="s">
        <v>56</v>
      </c>
      <c r="D23" s="318">
        <v>29</v>
      </c>
      <c r="E23" s="318">
        <v>13768251</v>
      </c>
      <c r="F23" s="318">
        <f t="shared" si="0"/>
        <v>474767.275862069</v>
      </c>
      <c r="G23" s="318">
        <v>319900</v>
      </c>
      <c r="H23" s="320">
        <v>13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8">
        <v>12</v>
      </c>
      <c r="E24" s="318">
        <v>3356052</v>
      </c>
      <c r="F24" s="318">
        <f t="shared" si="0"/>
        <v>279671</v>
      </c>
      <c r="G24" s="318">
        <v>259310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8">
        <v>68</v>
      </c>
      <c r="E25" s="318">
        <v>48826736</v>
      </c>
      <c r="F25" s="318">
        <f t="shared" si="0"/>
        <v>718040.2352941176</v>
      </c>
      <c r="G25" s="318">
        <v>630433</v>
      </c>
      <c r="H25" s="320">
        <v>6</v>
      </c>
      <c r="I25" s="320">
        <v>3</v>
      </c>
      <c r="J25" s="326"/>
    </row>
    <row r="26" spans="1:10" ht="15">
      <c r="A26" s="325"/>
      <c r="B26" s="327" t="s">
        <v>34</v>
      </c>
      <c r="C26" s="328" t="s">
        <v>56</v>
      </c>
      <c r="D26" s="318">
        <v>10</v>
      </c>
      <c r="E26" s="318">
        <v>3884200</v>
      </c>
      <c r="F26" s="318">
        <f t="shared" si="0"/>
        <v>388420</v>
      </c>
      <c r="G26" s="318">
        <v>257950</v>
      </c>
      <c r="H26" s="320">
        <v>17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8">
        <v>80</v>
      </c>
      <c r="E27" s="318">
        <v>52128513</v>
      </c>
      <c r="F27" s="318">
        <f t="shared" si="0"/>
        <v>651606.4125</v>
      </c>
      <c r="G27" s="318">
        <v>509000</v>
      </c>
      <c r="H27" s="320">
        <v>9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6</v>
      </c>
      <c r="E28" s="318">
        <v>2364050</v>
      </c>
      <c r="F28" s="318">
        <f t="shared" si="0"/>
        <v>394008.3333333333</v>
      </c>
      <c r="G28" s="318">
        <v>399450</v>
      </c>
      <c r="H28" s="320">
        <v>16</v>
      </c>
      <c r="I28" s="320">
        <v>13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2121</v>
      </c>
      <c r="E30" s="324">
        <f>SUM(E8:E28)</f>
        <v>1331500386</v>
      </c>
      <c r="F30" s="324">
        <f>E30/D30</f>
        <v>627770.1018387553</v>
      </c>
      <c r="G30" s="324">
        <v>500000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76"/>
    </row>
    <row r="3" spans="1:10" ht="15">
      <c r="A3" s="360"/>
      <c r="B3" s="361" t="s">
        <v>70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7" t="s">
        <v>3</v>
      </c>
      <c r="I5" s="377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1" t="s">
        <v>7</v>
      </c>
      <c r="I6" s="311" t="s">
        <v>7</v>
      </c>
      <c r="J6" s="326"/>
    </row>
    <row r="7" spans="1:10" ht="15.75" thickBot="1">
      <c r="A7" s="378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3" t="s">
        <v>12</v>
      </c>
      <c r="I7" s="243" t="s">
        <v>12</v>
      </c>
      <c r="J7" s="379"/>
    </row>
    <row r="8" spans="1:10" ht="15.75" thickTop="1">
      <c r="A8" s="380"/>
      <c r="B8" s="351" t="s">
        <v>13</v>
      </c>
      <c r="C8" s="352" t="s">
        <v>55</v>
      </c>
      <c r="D8" s="381">
        <v>61</v>
      </c>
      <c r="E8" s="315">
        <v>21921218</v>
      </c>
      <c r="F8" s="316">
        <f aca="true" t="shared" si="0" ref="F8:F28">E8/D8</f>
        <v>359364.2295081967</v>
      </c>
      <c r="G8" s="315">
        <v>287925</v>
      </c>
      <c r="H8" s="317">
        <v>17</v>
      </c>
      <c r="I8" s="317">
        <v>19</v>
      </c>
      <c r="J8" s="382"/>
    </row>
    <row r="9" spans="1:10" ht="15">
      <c r="A9" s="325"/>
      <c r="B9" s="327" t="s">
        <v>15</v>
      </c>
      <c r="C9" s="328" t="s">
        <v>56</v>
      </c>
      <c r="D9" s="318">
        <v>176</v>
      </c>
      <c r="E9" s="318">
        <v>146345289</v>
      </c>
      <c r="F9" s="318">
        <f t="shared" si="0"/>
        <v>831507.3238636364</v>
      </c>
      <c r="G9" s="318">
        <v>694999.5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8">
        <v>148</v>
      </c>
      <c r="E10" s="318">
        <v>62287153</v>
      </c>
      <c r="F10" s="318">
        <f t="shared" si="0"/>
        <v>420859.1418918919</v>
      </c>
      <c r="G10" s="318">
        <v>372052.5</v>
      </c>
      <c r="H10" s="320">
        <v>14</v>
      </c>
      <c r="I10" s="320">
        <v>15</v>
      </c>
      <c r="J10" s="326"/>
    </row>
    <row r="11" spans="1:10" ht="15">
      <c r="A11" s="325"/>
      <c r="B11" s="327" t="s">
        <v>18</v>
      </c>
      <c r="C11" s="328" t="s">
        <v>55</v>
      </c>
      <c r="D11" s="318">
        <v>62</v>
      </c>
      <c r="E11" s="318">
        <v>22289951</v>
      </c>
      <c r="F11" s="318">
        <f t="shared" si="0"/>
        <v>359515.3387096774</v>
      </c>
      <c r="G11" s="318">
        <v>327925</v>
      </c>
      <c r="H11" s="320">
        <v>16</v>
      </c>
      <c r="I11" s="320">
        <v>17</v>
      </c>
      <c r="J11" s="326"/>
    </row>
    <row r="12" spans="1:10" ht="15">
      <c r="A12" s="325"/>
      <c r="B12" s="327" t="s">
        <v>19</v>
      </c>
      <c r="C12" s="328" t="s">
        <v>55</v>
      </c>
      <c r="D12" s="318">
        <v>127</v>
      </c>
      <c r="E12" s="318">
        <v>96146982</v>
      </c>
      <c r="F12" s="318">
        <f t="shared" si="0"/>
        <v>757062.8503937008</v>
      </c>
      <c r="G12" s="318">
        <v>565460</v>
      </c>
      <c r="H12" s="320">
        <v>4</v>
      </c>
      <c r="I12" s="320">
        <v>7</v>
      </c>
      <c r="J12" s="326"/>
    </row>
    <row r="13" spans="1:10" ht="15">
      <c r="A13" s="325"/>
      <c r="B13" s="327" t="s">
        <v>20</v>
      </c>
      <c r="C13" s="328" t="s">
        <v>55</v>
      </c>
      <c r="D13" s="318">
        <v>11</v>
      </c>
      <c r="E13" s="318">
        <v>2383571</v>
      </c>
      <c r="F13" s="318">
        <f t="shared" si="0"/>
        <v>216688.27272727274</v>
      </c>
      <c r="G13" s="318">
        <v>205000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32</v>
      </c>
      <c r="E14" s="318">
        <v>23410349</v>
      </c>
      <c r="F14" s="318">
        <f t="shared" si="0"/>
        <v>731573.40625</v>
      </c>
      <c r="G14" s="318">
        <v>457500</v>
      </c>
      <c r="H14" s="320">
        <v>7</v>
      </c>
      <c r="I14" s="320">
        <v>12</v>
      </c>
      <c r="J14" s="326"/>
    </row>
    <row r="15" spans="1:10" ht="15">
      <c r="A15" s="325"/>
      <c r="B15" s="327" t="s">
        <v>22</v>
      </c>
      <c r="C15" s="328" t="s">
        <v>55</v>
      </c>
      <c r="D15" s="318">
        <v>103</v>
      </c>
      <c r="E15" s="318">
        <v>35836391</v>
      </c>
      <c r="F15" s="318">
        <f t="shared" si="0"/>
        <v>347926.12621359224</v>
      </c>
      <c r="G15" s="318">
        <v>317310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253</v>
      </c>
      <c r="E16" s="318">
        <v>234852247</v>
      </c>
      <c r="F16" s="318">
        <f t="shared" si="0"/>
        <v>928269.7509881423</v>
      </c>
      <c r="G16" s="318">
        <v>851995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15</v>
      </c>
      <c r="E17" s="318">
        <v>10157529</v>
      </c>
      <c r="F17" s="318">
        <f t="shared" si="0"/>
        <v>677168.6</v>
      </c>
      <c r="G17" s="318">
        <v>660000</v>
      </c>
      <c r="H17" s="320">
        <v>9</v>
      </c>
      <c r="I17" s="320">
        <v>5</v>
      </c>
      <c r="J17" s="326"/>
    </row>
    <row r="18" spans="1:10" ht="15">
      <c r="A18" s="325"/>
      <c r="B18" s="327" t="s">
        <v>26</v>
      </c>
      <c r="C18" s="328" t="s">
        <v>57</v>
      </c>
      <c r="D18" s="318">
        <v>34</v>
      </c>
      <c r="E18" s="318">
        <v>23525252</v>
      </c>
      <c r="F18" s="318">
        <f t="shared" si="0"/>
        <v>691919.1764705882</v>
      </c>
      <c r="G18" s="318">
        <v>586406.5</v>
      </c>
      <c r="H18" s="320">
        <v>8</v>
      </c>
      <c r="I18" s="320">
        <v>6</v>
      </c>
      <c r="J18" s="326"/>
    </row>
    <row r="19" spans="1:10" ht="15">
      <c r="A19" s="325"/>
      <c r="B19" s="327" t="s">
        <v>27</v>
      </c>
      <c r="C19" s="328" t="s">
        <v>57</v>
      </c>
      <c r="D19" s="318">
        <v>213</v>
      </c>
      <c r="E19" s="318">
        <v>122333669</v>
      </c>
      <c r="F19" s="318">
        <f t="shared" si="0"/>
        <v>574336.4741784037</v>
      </c>
      <c r="G19" s="318">
        <v>525000</v>
      </c>
      <c r="H19" s="320">
        <v>11</v>
      </c>
      <c r="I19" s="320">
        <v>9</v>
      </c>
      <c r="J19" s="326"/>
    </row>
    <row r="20" spans="1:10" ht="15">
      <c r="A20" s="325"/>
      <c r="B20" s="327" t="s">
        <v>28</v>
      </c>
      <c r="C20" s="328" t="s">
        <v>57</v>
      </c>
      <c r="D20" s="318">
        <v>179</v>
      </c>
      <c r="E20" s="318">
        <v>134436799</v>
      </c>
      <c r="F20" s="318">
        <f t="shared" si="0"/>
        <v>751043.5698324023</v>
      </c>
      <c r="G20" s="318">
        <v>667908</v>
      </c>
      <c r="H20" s="320">
        <v>5</v>
      </c>
      <c r="I20" s="320">
        <v>4</v>
      </c>
      <c r="J20" s="326"/>
    </row>
    <row r="21" spans="1:10" ht="15">
      <c r="A21" s="325"/>
      <c r="B21" s="327" t="s">
        <v>29</v>
      </c>
      <c r="C21" s="328" t="s">
        <v>56</v>
      </c>
      <c r="D21" s="318">
        <v>133</v>
      </c>
      <c r="E21" s="318">
        <v>80412871</v>
      </c>
      <c r="F21" s="318">
        <f t="shared" si="0"/>
        <v>604608.052631579</v>
      </c>
      <c r="G21" s="318">
        <v>525000</v>
      </c>
      <c r="H21" s="320">
        <v>10</v>
      </c>
      <c r="I21" s="320">
        <v>8</v>
      </c>
      <c r="J21" s="326"/>
    </row>
    <row r="22" spans="1:10" ht="15">
      <c r="A22" s="325"/>
      <c r="B22" s="327" t="s">
        <v>30</v>
      </c>
      <c r="C22" s="328" t="s">
        <v>57</v>
      </c>
      <c r="D22" s="318">
        <v>401</v>
      </c>
      <c r="E22" s="318">
        <v>199335720</v>
      </c>
      <c r="F22" s="318">
        <f t="shared" si="0"/>
        <v>497096.5586034913</v>
      </c>
      <c r="G22" s="318">
        <v>405922</v>
      </c>
      <c r="H22" s="320">
        <v>12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8">
        <v>19</v>
      </c>
      <c r="E23" s="318">
        <v>8045815</v>
      </c>
      <c r="F23" s="318">
        <f t="shared" si="0"/>
        <v>423463.94736842107</v>
      </c>
      <c r="G23" s="318">
        <v>499000</v>
      </c>
      <c r="H23" s="320">
        <v>13</v>
      </c>
      <c r="I23" s="320">
        <v>11</v>
      </c>
      <c r="J23" s="326"/>
    </row>
    <row r="24" spans="1:10" ht="15">
      <c r="A24" s="325"/>
      <c r="B24" s="327" t="s">
        <v>32</v>
      </c>
      <c r="C24" s="328" t="s">
        <v>55</v>
      </c>
      <c r="D24" s="318">
        <v>5</v>
      </c>
      <c r="E24" s="318">
        <v>1303000</v>
      </c>
      <c r="F24" s="318">
        <f t="shared" si="0"/>
        <v>260600</v>
      </c>
      <c r="G24" s="318">
        <v>283000</v>
      </c>
      <c r="H24" s="320">
        <v>20</v>
      </c>
      <c r="I24" s="320">
        <v>20</v>
      </c>
      <c r="J24" s="326"/>
    </row>
    <row r="25" spans="1:10" ht="15">
      <c r="A25" s="325"/>
      <c r="B25" s="327" t="s">
        <v>33</v>
      </c>
      <c r="C25" s="328" t="s">
        <v>57</v>
      </c>
      <c r="D25" s="318">
        <v>64</v>
      </c>
      <c r="E25" s="318">
        <v>51919836</v>
      </c>
      <c r="F25" s="318">
        <f t="shared" si="0"/>
        <v>811247.4375</v>
      </c>
      <c r="G25" s="318">
        <v>750200</v>
      </c>
      <c r="H25" s="320">
        <v>3</v>
      </c>
      <c r="I25" s="320">
        <v>2</v>
      </c>
      <c r="J25" s="326"/>
    </row>
    <row r="26" spans="1:10" ht="15">
      <c r="A26" s="325"/>
      <c r="B26" s="327" t="s">
        <v>34</v>
      </c>
      <c r="C26" s="328" t="s">
        <v>56</v>
      </c>
      <c r="D26" s="318">
        <v>15</v>
      </c>
      <c r="E26" s="318">
        <v>5506183</v>
      </c>
      <c r="F26" s="318">
        <f t="shared" si="0"/>
        <v>367078.86666666664</v>
      </c>
      <c r="G26" s="318">
        <v>375535</v>
      </c>
      <c r="H26" s="320">
        <v>15</v>
      </c>
      <c r="I26" s="320">
        <v>14</v>
      </c>
      <c r="J26" s="326"/>
    </row>
    <row r="27" spans="1:10" ht="15">
      <c r="A27" s="325"/>
      <c r="B27" s="327" t="s">
        <v>35</v>
      </c>
      <c r="C27" s="328" t="s">
        <v>56</v>
      </c>
      <c r="D27" s="318">
        <v>93</v>
      </c>
      <c r="E27" s="318">
        <v>68101120</v>
      </c>
      <c r="F27" s="318">
        <f t="shared" si="0"/>
        <v>732270.1075268817</v>
      </c>
      <c r="G27" s="318">
        <v>499999</v>
      </c>
      <c r="H27" s="320">
        <v>6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5</v>
      </c>
      <c r="E28" s="318">
        <v>1774820</v>
      </c>
      <c r="F28" s="318">
        <f t="shared" si="0"/>
        <v>354964</v>
      </c>
      <c r="G28" s="318">
        <v>347330</v>
      </c>
      <c r="H28" s="320">
        <v>18</v>
      </c>
      <c r="I28" s="320">
        <v>16</v>
      </c>
      <c r="J28" s="326"/>
    </row>
    <row r="29" spans="1:10" ht="15">
      <c r="A29" s="325"/>
      <c r="B29" s="328"/>
      <c r="C29" s="328"/>
      <c r="D29" s="318"/>
      <c r="E29" s="318"/>
      <c r="F29" s="217"/>
      <c r="G29" s="217"/>
      <c r="H29" s="217"/>
      <c r="I29" s="217"/>
      <c r="J29" s="326"/>
    </row>
    <row r="30" spans="1:10" ht="15">
      <c r="A30" s="325"/>
      <c r="B30" s="329" t="s">
        <v>38</v>
      </c>
      <c r="C30" s="310"/>
      <c r="D30" s="322">
        <f>SUM(D8:D28)</f>
        <v>2149</v>
      </c>
      <c r="E30" s="324">
        <f>SUM(E8:E28)</f>
        <v>1352325765</v>
      </c>
      <c r="F30" s="324">
        <f>E30/D30</f>
        <v>629281.4169381107</v>
      </c>
      <c r="G30" s="324">
        <v>518180</v>
      </c>
      <c r="H30" s="217"/>
      <c r="I30" s="217"/>
      <c r="J30" s="326"/>
    </row>
    <row r="31" spans="1:10" ht="15.75" thickBot="1">
      <c r="A31" s="330"/>
      <c r="B31" s="331"/>
      <c r="C31" s="331"/>
      <c r="D31" s="331"/>
      <c r="E31" s="331"/>
      <c r="F31" s="331"/>
      <c r="G31" s="331"/>
      <c r="H31" s="331"/>
      <c r="I31" s="331"/>
      <c r="J31" s="33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71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383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84"/>
    </row>
    <row r="8" spans="1:10" ht="15">
      <c r="A8" s="245"/>
      <c r="B8" s="313" t="s">
        <v>13</v>
      </c>
      <c r="C8" s="313" t="s">
        <v>55</v>
      </c>
      <c r="D8" s="385">
        <v>64</v>
      </c>
      <c r="E8" s="258">
        <v>33213431</v>
      </c>
      <c r="F8" s="354">
        <f aca="true" t="shared" si="0" ref="F8:F28">E8/D8</f>
        <v>518959.859375</v>
      </c>
      <c r="G8" s="354">
        <v>279877.5</v>
      </c>
      <c r="H8" s="355">
        <v>14</v>
      </c>
      <c r="I8" s="246">
        <v>19</v>
      </c>
      <c r="J8" s="247"/>
    </row>
    <row r="9" spans="1:10" ht="15">
      <c r="A9" s="204"/>
      <c r="B9" s="318" t="s">
        <v>15</v>
      </c>
      <c r="C9" s="318" t="s">
        <v>56</v>
      </c>
      <c r="D9" s="292">
        <v>130</v>
      </c>
      <c r="E9" s="216">
        <v>130764277</v>
      </c>
      <c r="F9" s="318">
        <f t="shared" si="0"/>
        <v>1005879.0538461539</v>
      </c>
      <c r="G9" s="318">
        <v>810000</v>
      </c>
      <c r="H9" s="320">
        <v>2</v>
      </c>
      <c r="I9" s="249">
        <v>1</v>
      </c>
      <c r="J9" s="208"/>
    </row>
    <row r="10" spans="1:10" ht="15">
      <c r="A10" s="204"/>
      <c r="B10" s="318" t="s">
        <v>17</v>
      </c>
      <c r="C10" s="318" t="s">
        <v>55</v>
      </c>
      <c r="D10" s="292">
        <v>98</v>
      </c>
      <c r="E10" s="216">
        <v>44126413</v>
      </c>
      <c r="F10" s="318">
        <f t="shared" si="0"/>
        <v>450269.52040816325</v>
      </c>
      <c r="G10" s="318">
        <v>398136</v>
      </c>
      <c r="H10" s="320">
        <v>16</v>
      </c>
      <c r="I10" s="249">
        <v>16</v>
      </c>
      <c r="J10" s="208"/>
    </row>
    <row r="11" spans="1:10" ht="15">
      <c r="A11" s="204"/>
      <c r="B11" s="318" t="s">
        <v>18</v>
      </c>
      <c r="C11" s="318" t="s">
        <v>55</v>
      </c>
      <c r="D11" s="292">
        <v>45</v>
      </c>
      <c r="E11" s="216">
        <v>13871731</v>
      </c>
      <c r="F11" s="318">
        <f t="shared" si="0"/>
        <v>308260.68888888886</v>
      </c>
      <c r="G11" s="318">
        <v>260000</v>
      </c>
      <c r="H11" s="320">
        <v>20</v>
      </c>
      <c r="I11" s="249">
        <v>20</v>
      </c>
      <c r="J11" s="208"/>
    </row>
    <row r="12" spans="1:10" ht="15">
      <c r="A12" s="204"/>
      <c r="B12" s="318" t="s">
        <v>19</v>
      </c>
      <c r="C12" s="318" t="s">
        <v>55</v>
      </c>
      <c r="D12" s="292">
        <v>108</v>
      </c>
      <c r="E12" s="216">
        <v>73977810</v>
      </c>
      <c r="F12" s="318">
        <f t="shared" si="0"/>
        <v>684979.7222222222</v>
      </c>
      <c r="G12" s="318">
        <v>562500</v>
      </c>
      <c r="H12" s="320">
        <v>10</v>
      </c>
      <c r="I12" s="249">
        <v>11</v>
      </c>
      <c r="J12" s="208"/>
    </row>
    <row r="13" spans="1:10" ht="15">
      <c r="A13" s="204"/>
      <c r="B13" s="318" t="s">
        <v>20</v>
      </c>
      <c r="C13" s="318" t="s">
        <v>55</v>
      </c>
      <c r="D13" s="292">
        <v>8</v>
      </c>
      <c r="E13" s="216">
        <v>3144300</v>
      </c>
      <c r="F13" s="318">
        <f t="shared" si="0"/>
        <v>393037.5</v>
      </c>
      <c r="G13" s="318">
        <v>249950</v>
      </c>
      <c r="H13" s="320">
        <v>18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292">
        <v>34</v>
      </c>
      <c r="E14" s="216">
        <v>38004219</v>
      </c>
      <c r="F14" s="318">
        <f t="shared" si="0"/>
        <v>1117771.1470588236</v>
      </c>
      <c r="G14" s="318">
        <v>801500</v>
      </c>
      <c r="H14" s="320">
        <v>1</v>
      </c>
      <c r="I14" s="249">
        <v>3</v>
      </c>
      <c r="J14" s="208"/>
    </row>
    <row r="15" spans="1:10" ht="15">
      <c r="A15" s="204"/>
      <c r="B15" s="318" t="s">
        <v>22</v>
      </c>
      <c r="C15" s="318" t="s">
        <v>55</v>
      </c>
      <c r="D15" s="292">
        <v>70</v>
      </c>
      <c r="E15" s="216">
        <v>23509648</v>
      </c>
      <c r="F15" s="318">
        <f t="shared" si="0"/>
        <v>335852.1142857143</v>
      </c>
      <c r="G15" s="318">
        <v>309090</v>
      </c>
      <c r="H15" s="320">
        <v>19</v>
      </c>
      <c r="I15" s="249">
        <v>17</v>
      </c>
      <c r="J15" s="208"/>
    </row>
    <row r="16" spans="1:10" ht="15">
      <c r="A16" s="204"/>
      <c r="B16" s="318" t="s">
        <v>23</v>
      </c>
      <c r="C16" s="318" t="s">
        <v>56</v>
      </c>
      <c r="D16" s="292">
        <v>76</v>
      </c>
      <c r="E16" s="216">
        <v>71535941</v>
      </c>
      <c r="F16" s="318">
        <f t="shared" si="0"/>
        <v>941262.3815789474</v>
      </c>
      <c r="G16" s="318">
        <v>711250</v>
      </c>
      <c r="H16" s="320">
        <v>3</v>
      </c>
      <c r="I16" s="249">
        <v>4</v>
      </c>
      <c r="J16" s="208"/>
    </row>
    <row r="17" spans="1:10" ht="15">
      <c r="A17" s="204"/>
      <c r="B17" s="318" t="s">
        <v>24</v>
      </c>
      <c r="C17" s="318" t="s">
        <v>57</v>
      </c>
      <c r="D17" s="292">
        <v>23</v>
      </c>
      <c r="E17" s="216">
        <v>17098315</v>
      </c>
      <c r="F17" s="318">
        <f t="shared" si="0"/>
        <v>743405</v>
      </c>
      <c r="G17" s="318">
        <v>809630</v>
      </c>
      <c r="H17" s="320">
        <v>7</v>
      </c>
      <c r="I17" s="249">
        <v>2</v>
      </c>
      <c r="J17" s="208"/>
    </row>
    <row r="18" spans="1:10" ht="15">
      <c r="A18" s="204"/>
      <c r="B18" s="318" t="s">
        <v>26</v>
      </c>
      <c r="C18" s="318" t="s">
        <v>57</v>
      </c>
      <c r="D18" s="292">
        <v>20</v>
      </c>
      <c r="E18" s="216">
        <v>14041486</v>
      </c>
      <c r="F18" s="318">
        <f t="shared" si="0"/>
        <v>702074.3</v>
      </c>
      <c r="G18" s="318">
        <v>587918.5</v>
      </c>
      <c r="H18" s="320">
        <v>9</v>
      </c>
      <c r="I18" s="249">
        <v>10</v>
      </c>
      <c r="J18" s="208"/>
    </row>
    <row r="19" spans="1:10" ht="15">
      <c r="A19" s="204"/>
      <c r="B19" s="318" t="s">
        <v>27</v>
      </c>
      <c r="C19" s="318" t="s">
        <v>57</v>
      </c>
      <c r="D19" s="292">
        <v>154</v>
      </c>
      <c r="E19" s="216">
        <v>83763484</v>
      </c>
      <c r="F19" s="318">
        <f t="shared" si="0"/>
        <v>543918.7272727273</v>
      </c>
      <c r="G19" s="318">
        <v>484171</v>
      </c>
      <c r="H19" s="320">
        <v>12</v>
      </c>
      <c r="I19" s="249">
        <v>12</v>
      </c>
      <c r="J19" s="208"/>
    </row>
    <row r="20" spans="1:10" ht="15">
      <c r="A20" s="204"/>
      <c r="B20" s="318" t="s">
        <v>28</v>
      </c>
      <c r="C20" s="318" t="s">
        <v>57</v>
      </c>
      <c r="D20" s="292">
        <v>168</v>
      </c>
      <c r="E20" s="216">
        <v>146847485</v>
      </c>
      <c r="F20" s="318">
        <f t="shared" si="0"/>
        <v>874092.1726190476</v>
      </c>
      <c r="G20" s="318">
        <v>710914</v>
      </c>
      <c r="H20" s="320">
        <v>4</v>
      </c>
      <c r="I20" s="249">
        <v>5</v>
      </c>
      <c r="J20" s="208"/>
    </row>
    <row r="21" spans="1:10" ht="15">
      <c r="A21" s="204"/>
      <c r="B21" s="318" t="s">
        <v>29</v>
      </c>
      <c r="C21" s="318" t="s">
        <v>56</v>
      </c>
      <c r="D21" s="292">
        <v>84</v>
      </c>
      <c r="E21" s="216">
        <v>68211414</v>
      </c>
      <c r="F21" s="318">
        <f t="shared" si="0"/>
        <v>812040.6428571428</v>
      </c>
      <c r="G21" s="318">
        <v>597476.5</v>
      </c>
      <c r="H21" s="320">
        <v>6</v>
      </c>
      <c r="I21" s="249">
        <v>9</v>
      </c>
      <c r="J21" s="208"/>
    </row>
    <row r="22" spans="1:10" ht="15">
      <c r="A22" s="204"/>
      <c r="B22" s="318" t="s">
        <v>30</v>
      </c>
      <c r="C22" s="318" t="s">
        <v>57</v>
      </c>
      <c r="D22" s="292">
        <v>396</v>
      </c>
      <c r="E22" s="216">
        <v>198842489</v>
      </c>
      <c r="F22" s="318">
        <f t="shared" si="0"/>
        <v>502127.4974747475</v>
      </c>
      <c r="G22" s="318">
        <v>457625</v>
      </c>
      <c r="H22" s="320">
        <v>15</v>
      </c>
      <c r="I22" s="249">
        <v>13</v>
      </c>
      <c r="J22" s="208"/>
    </row>
    <row r="23" spans="1:10" ht="15">
      <c r="A23" s="204"/>
      <c r="B23" s="318" t="s">
        <v>31</v>
      </c>
      <c r="C23" s="318" t="s">
        <v>56</v>
      </c>
      <c r="D23" s="292">
        <v>8</v>
      </c>
      <c r="E23" s="216">
        <v>3389900</v>
      </c>
      <c r="F23" s="318">
        <f t="shared" si="0"/>
        <v>423737.5</v>
      </c>
      <c r="G23" s="318">
        <v>452450</v>
      </c>
      <c r="H23" s="320">
        <v>17</v>
      </c>
      <c r="I23" s="249">
        <v>14</v>
      </c>
      <c r="J23" s="208"/>
    </row>
    <row r="24" spans="1:10" ht="15">
      <c r="A24" s="204"/>
      <c r="B24" s="318" t="s">
        <v>32</v>
      </c>
      <c r="C24" s="318" t="s">
        <v>55</v>
      </c>
      <c r="D24" s="292">
        <v>10</v>
      </c>
      <c r="E24" s="216">
        <v>2838327</v>
      </c>
      <c r="F24" s="318">
        <f t="shared" si="0"/>
        <v>283832.7</v>
      </c>
      <c r="G24" s="318">
        <v>288643.5</v>
      </c>
      <c r="H24" s="320">
        <v>21</v>
      </c>
      <c r="I24" s="249">
        <v>18</v>
      </c>
      <c r="J24" s="208"/>
    </row>
    <row r="25" spans="1:10" ht="15">
      <c r="A25" s="204"/>
      <c r="B25" s="318" t="s">
        <v>33</v>
      </c>
      <c r="C25" s="318" t="s">
        <v>57</v>
      </c>
      <c r="D25" s="292">
        <v>54</v>
      </c>
      <c r="E25" s="216">
        <v>39575140</v>
      </c>
      <c r="F25" s="318">
        <f t="shared" si="0"/>
        <v>732872.9629629629</v>
      </c>
      <c r="G25" s="318">
        <v>660765.5</v>
      </c>
      <c r="H25" s="320">
        <v>8</v>
      </c>
      <c r="I25" s="249">
        <v>7</v>
      </c>
      <c r="J25" s="208"/>
    </row>
    <row r="26" spans="1:10" ht="15">
      <c r="A26" s="204"/>
      <c r="B26" s="318" t="s">
        <v>34</v>
      </c>
      <c r="C26" s="318" t="s">
        <v>56</v>
      </c>
      <c r="D26" s="292">
        <v>9</v>
      </c>
      <c r="E26" s="216">
        <v>4856790</v>
      </c>
      <c r="F26" s="318">
        <f t="shared" si="0"/>
        <v>539643.3333333334</v>
      </c>
      <c r="G26" s="318">
        <v>625000</v>
      </c>
      <c r="H26" s="320">
        <v>13</v>
      </c>
      <c r="I26" s="249">
        <v>8</v>
      </c>
      <c r="J26" s="208"/>
    </row>
    <row r="27" spans="1:10" ht="15">
      <c r="A27" s="204"/>
      <c r="B27" s="318" t="s">
        <v>35</v>
      </c>
      <c r="C27" s="318" t="s">
        <v>56</v>
      </c>
      <c r="D27" s="292">
        <v>49</v>
      </c>
      <c r="E27" s="216">
        <v>40613821</v>
      </c>
      <c r="F27" s="318">
        <f t="shared" si="0"/>
        <v>828853.4897959183</v>
      </c>
      <c r="G27" s="318">
        <v>700000</v>
      </c>
      <c r="H27" s="320">
        <v>5</v>
      </c>
      <c r="I27" s="249">
        <v>6</v>
      </c>
      <c r="J27" s="208"/>
    </row>
    <row r="28" spans="1:10" ht="15">
      <c r="A28" s="204"/>
      <c r="B28" s="318" t="s">
        <v>36</v>
      </c>
      <c r="C28" s="318" t="s">
        <v>56</v>
      </c>
      <c r="D28" s="292">
        <v>10</v>
      </c>
      <c r="E28" s="216">
        <v>5834396</v>
      </c>
      <c r="F28" s="318">
        <f t="shared" si="0"/>
        <v>583439.6</v>
      </c>
      <c r="G28" s="318">
        <v>422000</v>
      </c>
      <c r="H28" s="320">
        <v>11</v>
      </c>
      <c r="I28" s="249">
        <v>15</v>
      </c>
      <c r="J28" s="208"/>
    </row>
    <row r="29" spans="1:10" ht="15">
      <c r="A29" s="204"/>
      <c r="B29" s="318"/>
      <c r="C29" s="321"/>
      <c r="D29" s="386"/>
      <c r="E29" s="216"/>
      <c r="F29" s="216"/>
      <c r="G29" s="217"/>
      <c r="H29" s="318"/>
      <c r="I29" s="217"/>
      <c r="J29" s="208"/>
    </row>
    <row r="30" spans="1:10" ht="15">
      <c r="A30" s="204"/>
      <c r="B30" s="322" t="s">
        <v>38</v>
      </c>
      <c r="C30" s="323"/>
      <c r="D30" s="322">
        <f>SUM(D8:D28)</f>
        <v>1618</v>
      </c>
      <c r="E30" s="324">
        <f>SUM(E8:E28)</f>
        <v>1058060817</v>
      </c>
      <c r="F30" s="254">
        <f>E30/D30</f>
        <v>653931.28368356</v>
      </c>
      <c r="G30" s="324">
        <v>529000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72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388">
        <v>91</v>
      </c>
      <c r="E8" s="389">
        <v>50966604</v>
      </c>
      <c r="F8" s="390">
        <f aca="true" t="shared" si="0" ref="F8:F28">E8/D8</f>
        <v>560072.5714285715</v>
      </c>
      <c r="G8" s="390">
        <v>550000</v>
      </c>
      <c r="H8" s="391">
        <v>13</v>
      </c>
      <c r="I8" s="392">
        <v>12</v>
      </c>
      <c r="J8" s="247"/>
    </row>
    <row r="9" spans="1:10" ht="15">
      <c r="A9" s="204"/>
      <c r="B9" s="393" t="s">
        <v>15</v>
      </c>
      <c r="C9" s="393" t="s">
        <v>56</v>
      </c>
      <c r="D9" s="291">
        <v>167</v>
      </c>
      <c r="E9" s="291">
        <v>150250217</v>
      </c>
      <c r="F9" s="393">
        <f t="shared" si="0"/>
        <v>899701.8982035929</v>
      </c>
      <c r="G9" s="393">
        <v>775000</v>
      </c>
      <c r="H9" s="394">
        <v>2</v>
      </c>
      <c r="I9" s="395">
        <v>3</v>
      </c>
      <c r="J9" s="208"/>
    </row>
    <row r="10" spans="1:10" ht="15">
      <c r="A10" s="204"/>
      <c r="B10" s="393" t="s">
        <v>17</v>
      </c>
      <c r="C10" s="393" t="s">
        <v>55</v>
      </c>
      <c r="D10" s="291">
        <v>98</v>
      </c>
      <c r="E10" s="291">
        <v>43186808</v>
      </c>
      <c r="F10" s="393">
        <f t="shared" si="0"/>
        <v>440681.71428571426</v>
      </c>
      <c r="G10" s="393">
        <v>388753.5</v>
      </c>
      <c r="H10" s="394">
        <v>17</v>
      </c>
      <c r="I10" s="395">
        <v>18</v>
      </c>
      <c r="J10" s="208"/>
    </row>
    <row r="11" spans="1:10" ht="15">
      <c r="A11" s="204"/>
      <c r="B11" s="393" t="s">
        <v>18</v>
      </c>
      <c r="C11" s="393" t="s">
        <v>55</v>
      </c>
      <c r="D11" s="291">
        <v>27</v>
      </c>
      <c r="E11" s="291">
        <v>14632898</v>
      </c>
      <c r="F11" s="393">
        <f t="shared" si="0"/>
        <v>541959.1851851852</v>
      </c>
      <c r="G11" s="393">
        <v>388828</v>
      </c>
      <c r="H11" s="394">
        <v>14</v>
      </c>
      <c r="I11" s="395">
        <v>17</v>
      </c>
      <c r="J11" s="208"/>
    </row>
    <row r="12" spans="1:10" ht="15">
      <c r="A12" s="204"/>
      <c r="B12" s="393" t="s">
        <v>19</v>
      </c>
      <c r="C12" s="393" t="s">
        <v>55</v>
      </c>
      <c r="D12" s="291">
        <v>197</v>
      </c>
      <c r="E12" s="291">
        <v>161598597</v>
      </c>
      <c r="F12" s="393">
        <f t="shared" si="0"/>
        <v>820297.4467005077</v>
      </c>
      <c r="G12" s="393">
        <v>705000</v>
      </c>
      <c r="H12" s="394">
        <v>7</v>
      </c>
      <c r="I12" s="395">
        <v>6</v>
      </c>
      <c r="J12" s="208"/>
    </row>
    <row r="13" spans="1:10" ht="15">
      <c r="A13" s="204"/>
      <c r="B13" s="393" t="s">
        <v>20</v>
      </c>
      <c r="C13" s="393" t="s">
        <v>55</v>
      </c>
      <c r="D13" s="291">
        <v>13</v>
      </c>
      <c r="E13" s="291">
        <v>2762400</v>
      </c>
      <c r="F13" s="393">
        <f t="shared" si="0"/>
        <v>212492.3076923077</v>
      </c>
      <c r="G13" s="393">
        <v>193500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291">
        <v>44</v>
      </c>
      <c r="E14" s="291">
        <v>32868954</v>
      </c>
      <c r="F14" s="393">
        <f t="shared" si="0"/>
        <v>747021.6818181818</v>
      </c>
      <c r="G14" s="393">
        <v>485000</v>
      </c>
      <c r="H14" s="394">
        <v>9</v>
      </c>
      <c r="I14" s="395">
        <v>14</v>
      </c>
      <c r="J14" s="208"/>
    </row>
    <row r="15" spans="1:10" ht="15">
      <c r="A15" s="204"/>
      <c r="B15" s="393" t="s">
        <v>22</v>
      </c>
      <c r="C15" s="393" t="s">
        <v>55</v>
      </c>
      <c r="D15" s="291">
        <v>90</v>
      </c>
      <c r="E15" s="291">
        <v>30869575</v>
      </c>
      <c r="F15" s="393">
        <f t="shared" si="0"/>
        <v>342995.27777777775</v>
      </c>
      <c r="G15" s="393">
        <v>336665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291">
        <v>167</v>
      </c>
      <c r="E16" s="291">
        <v>155606305</v>
      </c>
      <c r="F16" s="393">
        <f t="shared" si="0"/>
        <v>931774.2814371258</v>
      </c>
      <c r="G16" s="393">
        <v>865400</v>
      </c>
      <c r="H16" s="394">
        <v>1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291">
        <v>34</v>
      </c>
      <c r="E17" s="291">
        <v>23472117</v>
      </c>
      <c r="F17" s="393">
        <f t="shared" si="0"/>
        <v>690356.3823529412</v>
      </c>
      <c r="G17" s="393">
        <v>604949.5</v>
      </c>
      <c r="H17" s="394">
        <v>10</v>
      </c>
      <c r="I17" s="395">
        <v>9</v>
      </c>
      <c r="J17" s="208"/>
    </row>
    <row r="18" spans="1:10" ht="15">
      <c r="A18" s="204"/>
      <c r="B18" s="393" t="s">
        <v>26</v>
      </c>
      <c r="C18" s="393" t="s">
        <v>57</v>
      </c>
      <c r="D18" s="291">
        <v>33</v>
      </c>
      <c r="E18" s="291">
        <v>28081289</v>
      </c>
      <c r="F18" s="393">
        <f t="shared" si="0"/>
        <v>850948.1515151515</v>
      </c>
      <c r="G18" s="393">
        <v>663672</v>
      </c>
      <c r="H18" s="394">
        <v>5</v>
      </c>
      <c r="I18" s="395">
        <v>7</v>
      </c>
      <c r="J18" s="208"/>
    </row>
    <row r="19" spans="1:10" ht="15">
      <c r="A19" s="204"/>
      <c r="B19" s="393" t="s">
        <v>27</v>
      </c>
      <c r="C19" s="393" t="s">
        <v>57</v>
      </c>
      <c r="D19" s="291">
        <v>179</v>
      </c>
      <c r="E19" s="291">
        <v>108297742</v>
      </c>
      <c r="F19" s="393">
        <f t="shared" si="0"/>
        <v>605015.3184357542</v>
      </c>
      <c r="G19" s="393">
        <v>570000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291">
        <v>286</v>
      </c>
      <c r="E20" s="291">
        <v>244182196</v>
      </c>
      <c r="F20" s="393">
        <f t="shared" si="0"/>
        <v>853783.9020979021</v>
      </c>
      <c r="G20" s="393">
        <v>735244.5</v>
      </c>
      <c r="H20" s="394">
        <v>4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291">
        <v>130</v>
      </c>
      <c r="E21" s="291">
        <v>111347810</v>
      </c>
      <c r="F21" s="393">
        <f t="shared" si="0"/>
        <v>856521.6153846154</v>
      </c>
      <c r="G21" s="393">
        <v>626385</v>
      </c>
      <c r="H21" s="394">
        <v>3</v>
      </c>
      <c r="I21" s="395">
        <v>8</v>
      </c>
      <c r="J21" s="208"/>
    </row>
    <row r="22" spans="1:10" ht="15">
      <c r="A22" s="204"/>
      <c r="B22" s="393" t="s">
        <v>30</v>
      </c>
      <c r="C22" s="393" t="s">
        <v>57</v>
      </c>
      <c r="D22" s="291">
        <v>416</v>
      </c>
      <c r="E22" s="291">
        <v>211328493</v>
      </c>
      <c r="F22" s="393">
        <f t="shared" si="0"/>
        <v>508001.1850961539</v>
      </c>
      <c r="G22" s="393">
        <v>422509</v>
      </c>
      <c r="H22" s="394">
        <v>15</v>
      </c>
      <c r="I22" s="395">
        <v>15</v>
      </c>
      <c r="J22" s="208"/>
    </row>
    <row r="23" spans="1:10" ht="15">
      <c r="A23" s="204"/>
      <c r="B23" s="393" t="s">
        <v>31</v>
      </c>
      <c r="C23" s="393" t="s">
        <v>56</v>
      </c>
      <c r="D23" s="291">
        <v>18</v>
      </c>
      <c r="E23" s="291">
        <v>10225970</v>
      </c>
      <c r="F23" s="393">
        <f t="shared" si="0"/>
        <v>568109.4444444445</v>
      </c>
      <c r="G23" s="393">
        <v>602000</v>
      </c>
      <c r="H23" s="394">
        <v>12</v>
      </c>
      <c r="I23" s="395">
        <v>10</v>
      </c>
      <c r="J23" s="208"/>
    </row>
    <row r="24" spans="1:10" ht="15">
      <c r="A24" s="204"/>
      <c r="B24" s="393" t="s">
        <v>32</v>
      </c>
      <c r="C24" s="393" t="s">
        <v>55</v>
      </c>
      <c r="D24" s="291">
        <v>9</v>
      </c>
      <c r="E24" s="291">
        <v>2445020</v>
      </c>
      <c r="F24" s="393">
        <f t="shared" si="0"/>
        <v>271668.8888888889</v>
      </c>
      <c r="G24" s="393">
        <v>267245</v>
      </c>
      <c r="H24" s="394">
        <v>20</v>
      </c>
      <c r="I24" s="395">
        <v>20</v>
      </c>
      <c r="J24" s="208"/>
    </row>
    <row r="25" spans="1:10" ht="15">
      <c r="A25" s="204"/>
      <c r="B25" s="393" t="s">
        <v>33</v>
      </c>
      <c r="C25" s="393" t="s">
        <v>57</v>
      </c>
      <c r="D25" s="291">
        <v>69</v>
      </c>
      <c r="E25" s="291">
        <v>54832349</v>
      </c>
      <c r="F25" s="393">
        <f t="shared" si="0"/>
        <v>794671.7246376812</v>
      </c>
      <c r="G25" s="393">
        <v>782402</v>
      </c>
      <c r="H25" s="394">
        <v>8</v>
      </c>
      <c r="I25" s="395">
        <v>2</v>
      </c>
      <c r="J25" s="208"/>
    </row>
    <row r="26" spans="1:10" ht="15">
      <c r="A26" s="204"/>
      <c r="B26" s="393" t="s">
        <v>34</v>
      </c>
      <c r="C26" s="393" t="s">
        <v>56</v>
      </c>
      <c r="D26" s="291">
        <v>14</v>
      </c>
      <c r="E26" s="291">
        <v>6774943</v>
      </c>
      <c r="F26" s="393">
        <f t="shared" si="0"/>
        <v>483924.5</v>
      </c>
      <c r="G26" s="393">
        <v>504900</v>
      </c>
      <c r="H26" s="394">
        <v>16</v>
      </c>
      <c r="I26" s="395">
        <v>13</v>
      </c>
      <c r="J26" s="208"/>
    </row>
    <row r="27" spans="1:10" ht="15">
      <c r="A27" s="204"/>
      <c r="B27" s="393" t="s">
        <v>35</v>
      </c>
      <c r="C27" s="393" t="s">
        <v>56</v>
      </c>
      <c r="D27" s="291">
        <v>53</v>
      </c>
      <c r="E27" s="291">
        <v>44234613</v>
      </c>
      <c r="F27" s="393">
        <f t="shared" si="0"/>
        <v>834615.3396226416</v>
      </c>
      <c r="G27" s="393">
        <v>725000</v>
      </c>
      <c r="H27" s="394">
        <v>6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291">
        <v>9</v>
      </c>
      <c r="E28" s="291">
        <v>3515588</v>
      </c>
      <c r="F28" s="393">
        <f t="shared" si="0"/>
        <v>390620.8888888889</v>
      </c>
      <c r="G28" s="393">
        <v>398000</v>
      </c>
      <c r="H28" s="394">
        <v>18</v>
      </c>
      <c r="I28" s="395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2144</v>
      </c>
      <c r="E30" s="399">
        <f>SUM(E8:E28)</f>
        <v>1491480488</v>
      </c>
      <c r="F30" s="399">
        <f>E30/D30</f>
        <v>695653.2126865672</v>
      </c>
      <c r="G30" s="399">
        <v>502875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73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87" t="s">
        <v>13</v>
      </c>
      <c r="C8" s="387" t="s">
        <v>55</v>
      </c>
      <c r="D8" s="400">
        <v>67</v>
      </c>
      <c r="E8" s="389">
        <v>38511742</v>
      </c>
      <c r="F8" s="401">
        <f>E8/D8</f>
        <v>574802.1194029851</v>
      </c>
      <c r="G8" s="401">
        <v>436090</v>
      </c>
      <c r="H8" s="402">
        <v>12</v>
      </c>
      <c r="I8" s="403">
        <v>13</v>
      </c>
      <c r="J8" s="290"/>
    </row>
    <row r="9" spans="1:10" ht="15">
      <c r="A9" s="204"/>
      <c r="B9" s="393" t="s">
        <v>15</v>
      </c>
      <c r="C9" s="393" t="s">
        <v>56</v>
      </c>
      <c r="D9" s="404">
        <v>216</v>
      </c>
      <c r="E9" s="291">
        <v>214128717</v>
      </c>
      <c r="F9" s="393">
        <f>E9/D9</f>
        <v>991336.6527777778</v>
      </c>
      <c r="G9" s="393">
        <v>818750</v>
      </c>
      <c r="H9" s="394">
        <v>1</v>
      </c>
      <c r="I9" s="395">
        <v>2</v>
      </c>
      <c r="J9" s="208"/>
    </row>
    <row r="10" spans="1:10" ht="15">
      <c r="A10" s="204"/>
      <c r="B10" s="393" t="s">
        <v>17</v>
      </c>
      <c r="C10" s="393" t="s">
        <v>55</v>
      </c>
      <c r="D10" s="404">
        <v>107</v>
      </c>
      <c r="E10" s="291">
        <v>47079572</v>
      </c>
      <c r="F10" s="393">
        <f>E10/D10</f>
        <v>439996</v>
      </c>
      <c r="G10" s="393">
        <v>375000</v>
      </c>
      <c r="H10" s="394">
        <v>14</v>
      </c>
      <c r="I10" s="395">
        <v>16</v>
      </c>
      <c r="J10" s="208"/>
    </row>
    <row r="11" spans="1:10" ht="15">
      <c r="A11" s="204"/>
      <c r="B11" s="393" t="s">
        <v>18</v>
      </c>
      <c r="C11" s="393" t="s">
        <v>55</v>
      </c>
      <c r="D11" s="404">
        <v>41</v>
      </c>
      <c r="E11" s="291">
        <v>15299019</v>
      </c>
      <c r="F11" s="393">
        <f>E11/D11</f>
        <v>373146.8048780488</v>
      </c>
      <c r="G11" s="393">
        <v>279900</v>
      </c>
      <c r="H11" s="394">
        <v>17</v>
      </c>
      <c r="I11" s="395">
        <v>20</v>
      </c>
      <c r="J11" s="208"/>
    </row>
    <row r="12" spans="1:10" ht="15">
      <c r="A12" s="204"/>
      <c r="B12" s="393" t="s">
        <v>19</v>
      </c>
      <c r="C12" s="393" t="s">
        <v>55</v>
      </c>
      <c r="D12" s="404">
        <v>117</v>
      </c>
      <c r="E12" s="291">
        <v>88339828</v>
      </c>
      <c r="F12" s="393">
        <f>E12/D12</f>
        <v>755041.264957265</v>
      </c>
      <c r="G12" s="393">
        <v>600000</v>
      </c>
      <c r="H12" s="394">
        <v>8</v>
      </c>
      <c r="I12" s="395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0</v>
      </c>
      <c r="E13" s="291">
        <v>0</v>
      </c>
      <c r="F13" s="405">
        <v>0</v>
      </c>
      <c r="G13" s="393">
        <v>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45</v>
      </c>
      <c r="E14" s="291">
        <v>39247960</v>
      </c>
      <c r="F14" s="393">
        <f aca="true" t="shared" si="0" ref="F14:F28">E14/D14</f>
        <v>872176.8888888889</v>
      </c>
      <c r="G14" s="393">
        <v>570000</v>
      </c>
      <c r="H14" s="394">
        <v>4</v>
      </c>
      <c r="I14" s="395">
        <v>9</v>
      </c>
      <c r="J14" s="208"/>
    </row>
    <row r="15" spans="1:10" ht="15">
      <c r="A15" s="204"/>
      <c r="B15" s="393" t="s">
        <v>22</v>
      </c>
      <c r="C15" s="393" t="s">
        <v>55</v>
      </c>
      <c r="D15" s="404">
        <v>98</v>
      </c>
      <c r="E15" s="291">
        <v>32984223</v>
      </c>
      <c r="F15" s="393">
        <f t="shared" si="0"/>
        <v>336573.70408163266</v>
      </c>
      <c r="G15" s="393">
        <v>315493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404">
        <v>229</v>
      </c>
      <c r="E16" s="291">
        <v>226844645</v>
      </c>
      <c r="F16" s="393">
        <f t="shared" si="0"/>
        <v>990587.9694323144</v>
      </c>
      <c r="G16" s="393">
        <v>924500</v>
      </c>
      <c r="H16" s="394">
        <v>2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404">
        <v>46</v>
      </c>
      <c r="E17" s="291">
        <v>28759336</v>
      </c>
      <c r="F17" s="393">
        <f t="shared" si="0"/>
        <v>625202.9565217391</v>
      </c>
      <c r="G17" s="393">
        <v>552683.5</v>
      </c>
      <c r="H17" s="394">
        <v>10</v>
      </c>
      <c r="I17" s="395">
        <v>10</v>
      </c>
      <c r="J17" s="208"/>
    </row>
    <row r="18" spans="1:10" ht="15">
      <c r="A18" s="204"/>
      <c r="B18" s="393" t="s">
        <v>26</v>
      </c>
      <c r="C18" s="393" t="s">
        <v>57</v>
      </c>
      <c r="D18" s="404">
        <v>40</v>
      </c>
      <c r="E18" s="291">
        <v>31396716</v>
      </c>
      <c r="F18" s="393">
        <f t="shared" si="0"/>
        <v>784917.9</v>
      </c>
      <c r="G18" s="393">
        <v>591833.5</v>
      </c>
      <c r="H18" s="394">
        <v>7</v>
      </c>
      <c r="I18" s="395">
        <v>8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162</v>
      </c>
      <c r="E19" s="291">
        <v>96935291</v>
      </c>
      <c r="F19" s="393">
        <f t="shared" si="0"/>
        <v>598365.9938271604</v>
      </c>
      <c r="G19" s="393">
        <v>536032.5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404">
        <v>224</v>
      </c>
      <c r="E20" s="291">
        <v>191154769</v>
      </c>
      <c r="F20" s="393">
        <f t="shared" si="0"/>
        <v>853369.5044642857</v>
      </c>
      <c r="G20" s="393">
        <v>718430.5</v>
      </c>
      <c r="H20" s="394">
        <v>5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404">
        <v>152</v>
      </c>
      <c r="E21" s="291">
        <v>102591560</v>
      </c>
      <c r="F21" s="393">
        <f t="shared" si="0"/>
        <v>674944.4736842106</v>
      </c>
      <c r="G21" s="393">
        <v>634123.5</v>
      </c>
      <c r="H21" s="394">
        <v>9</v>
      </c>
      <c r="I21" s="395">
        <v>6</v>
      </c>
      <c r="J21" s="208"/>
    </row>
    <row r="22" spans="1:10" ht="15">
      <c r="A22" s="204"/>
      <c r="B22" s="393" t="s">
        <v>30</v>
      </c>
      <c r="C22" s="393" t="s">
        <v>57</v>
      </c>
      <c r="D22" s="404">
        <v>485</v>
      </c>
      <c r="E22" s="291">
        <v>235808373</v>
      </c>
      <c r="F22" s="393">
        <f t="shared" si="0"/>
        <v>486202.8309278351</v>
      </c>
      <c r="G22" s="393">
        <v>435450</v>
      </c>
      <c r="H22" s="394">
        <v>13</v>
      </c>
      <c r="I22" s="395">
        <v>14</v>
      </c>
      <c r="J22" s="208"/>
    </row>
    <row r="23" spans="1:10" ht="15">
      <c r="A23" s="204"/>
      <c r="B23" s="393" t="s">
        <v>31</v>
      </c>
      <c r="C23" s="393" t="s">
        <v>56</v>
      </c>
      <c r="D23" s="404">
        <v>36</v>
      </c>
      <c r="E23" s="291">
        <v>12480176</v>
      </c>
      <c r="F23" s="393">
        <f t="shared" si="0"/>
        <v>346671.55555555556</v>
      </c>
      <c r="G23" s="393">
        <v>377527.5</v>
      </c>
      <c r="H23" s="394">
        <v>18</v>
      </c>
      <c r="I23" s="395">
        <v>15</v>
      </c>
      <c r="J23" s="208"/>
    </row>
    <row r="24" spans="1:10" ht="15">
      <c r="A24" s="204"/>
      <c r="B24" s="393" t="s">
        <v>32</v>
      </c>
      <c r="C24" s="393" t="s">
        <v>55</v>
      </c>
      <c r="D24" s="404">
        <v>15</v>
      </c>
      <c r="E24" s="291">
        <v>4298568</v>
      </c>
      <c r="F24" s="393">
        <f t="shared" si="0"/>
        <v>286571.2</v>
      </c>
      <c r="G24" s="393">
        <v>360000</v>
      </c>
      <c r="H24" s="394">
        <v>20</v>
      </c>
      <c r="I24" s="395">
        <v>18</v>
      </c>
      <c r="J24" s="208"/>
    </row>
    <row r="25" spans="1:10" ht="15">
      <c r="A25" s="204"/>
      <c r="B25" s="393" t="s">
        <v>33</v>
      </c>
      <c r="C25" s="393" t="s">
        <v>57</v>
      </c>
      <c r="D25" s="404">
        <v>86</v>
      </c>
      <c r="E25" s="291">
        <v>72186414</v>
      </c>
      <c r="F25" s="393">
        <f t="shared" si="0"/>
        <v>839376.9069767442</v>
      </c>
      <c r="G25" s="393">
        <v>774900</v>
      </c>
      <c r="H25" s="394">
        <v>6</v>
      </c>
      <c r="I25" s="395">
        <v>3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7303093</v>
      </c>
      <c r="F26" s="393">
        <f t="shared" si="0"/>
        <v>429593.70588235295</v>
      </c>
      <c r="G26" s="393">
        <v>449900</v>
      </c>
      <c r="H26" s="394">
        <v>15</v>
      </c>
      <c r="I26" s="395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67</v>
      </c>
      <c r="E27" s="291">
        <v>58456394</v>
      </c>
      <c r="F27" s="393">
        <f t="shared" si="0"/>
        <v>872483.4925373135</v>
      </c>
      <c r="G27" s="393">
        <v>675000</v>
      </c>
      <c r="H27" s="394">
        <v>3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404">
        <v>13</v>
      </c>
      <c r="E28" s="291">
        <v>5039011</v>
      </c>
      <c r="F28" s="393">
        <f t="shared" si="0"/>
        <v>387616.23076923075</v>
      </c>
      <c r="G28" s="393">
        <v>373674</v>
      </c>
      <c r="H28" s="394">
        <v>16</v>
      </c>
      <c r="I28" s="395">
        <v>17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2263</v>
      </c>
      <c r="E30" s="399">
        <f>SUM(E8:E28)</f>
        <v>1548845407</v>
      </c>
      <c r="F30" s="399">
        <f>E30/D30</f>
        <v>684421.3022536456</v>
      </c>
      <c r="G30" s="399">
        <v>569000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74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400">
        <v>71</v>
      </c>
      <c r="E8" s="389">
        <v>42777141</v>
      </c>
      <c r="F8" s="389">
        <f aca="true" t="shared" si="0" ref="F8:F28">E8/D8</f>
        <v>602494.9436619718</v>
      </c>
      <c r="G8" s="390">
        <v>302500</v>
      </c>
      <c r="H8" s="355">
        <v>10</v>
      </c>
      <c r="I8" s="246">
        <v>18</v>
      </c>
      <c r="J8" s="247"/>
    </row>
    <row r="9" spans="1:10" ht="15">
      <c r="A9" s="204"/>
      <c r="B9" s="393" t="s">
        <v>15</v>
      </c>
      <c r="C9" s="393" t="s">
        <v>56</v>
      </c>
      <c r="D9" s="404">
        <v>239</v>
      </c>
      <c r="E9" s="291">
        <v>212158722</v>
      </c>
      <c r="F9" s="291">
        <f t="shared" si="0"/>
        <v>887693.3974895397</v>
      </c>
      <c r="G9" s="393">
        <v>779000</v>
      </c>
      <c r="H9" s="320">
        <v>3</v>
      </c>
      <c r="I9" s="249">
        <v>4</v>
      </c>
      <c r="J9" s="208"/>
    </row>
    <row r="10" spans="1:10" ht="15">
      <c r="A10" s="204"/>
      <c r="B10" s="393" t="s">
        <v>17</v>
      </c>
      <c r="C10" s="393" t="s">
        <v>55</v>
      </c>
      <c r="D10" s="404">
        <v>90</v>
      </c>
      <c r="E10" s="291">
        <v>42872331</v>
      </c>
      <c r="F10" s="291">
        <f t="shared" si="0"/>
        <v>476359.23333333334</v>
      </c>
      <c r="G10" s="393">
        <v>440699.5</v>
      </c>
      <c r="H10" s="320">
        <v>14</v>
      </c>
      <c r="I10" s="249">
        <v>13</v>
      </c>
      <c r="J10" s="208"/>
    </row>
    <row r="11" spans="1:10" ht="15">
      <c r="A11" s="204"/>
      <c r="B11" s="393" t="s">
        <v>18</v>
      </c>
      <c r="C11" s="393" t="s">
        <v>55</v>
      </c>
      <c r="D11" s="404">
        <v>46</v>
      </c>
      <c r="E11" s="291">
        <v>14966909</v>
      </c>
      <c r="F11" s="291">
        <f t="shared" si="0"/>
        <v>325367.5869565217</v>
      </c>
      <c r="G11" s="393">
        <v>299171</v>
      </c>
      <c r="H11" s="320">
        <v>19</v>
      </c>
      <c r="I11" s="249">
        <v>19</v>
      </c>
      <c r="J11" s="208"/>
    </row>
    <row r="12" spans="1:10" ht="15">
      <c r="A12" s="204"/>
      <c r="B12" s="393" t="s">
        <v>19</v>
      </c>
      <c r="C12" s="393" t="s">
        <v>55</v>
      </c>
      <c r="D12" s="404">
        <v>102</v>
      </c>
      <c r="E12" s="291">
        <v>78210014</v>
      </c>
      <c r="F12" s="291">
        <f t="shared" si="0"/>
        <v>766764.8431372549</v>
      </c>
      <c r="G12" s="393">
        <v>667813.5</v>
      </c>
      <c r="H12" s="320">
        <v>6</v>
      </c>
      <c r="I12" s="249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13</v>
      </c>
      <c r="E13" s="291">
        <v>2820883</v>
      </c>
      <c r="F13" s="291">
        <f t="shared" si="0"/>
        <v>216991</v>
      </c>
      <c r="G13" s="393">
        <v>215000</v>
      </c>
      <c r="H13" s="320">
        <v>21</v>
      </c>
      <c r="I13" s="249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39</v>
      </c>
      <c r="E14" s="291">
        <v>28606703</v>
      </c>
      <c r="F14" s="291">
        <f t="shared" si="0"/>
        <v>733505.2051282051</v>
      </c>
      <c r="G14" s="393">
        <v>719000</v>
      </c>
      <c r="H14" s="320">
        <v>7</v>
      </c>
      <c r="I14" s="249">
        <v>6</v>
      </c>
      <c r="J14" s="208"/>
    </row>
    <row r="15" spans="1:10" ht="15">
      <c r="A15" s="204"/>
      <c r="B15" s="393" t="s">
        <v>22</v>
      </c>
      <c r="C15" s="393" t="s">
        <v>55</v>
      </c>
      <c r="D15" s="404">
        <v>128</v>
      </c>
      <c r="E15" s="291">
        <v>42623083</v>
      </c>
      <c r="F15" s="291">
        <f t="shared" si="0"/>
        <v>332992.8359375</v>
      </c>
      <c r="G15" s="393">
        <v>308032.5</v>
      </c>
      <c r="H15" s="320">
        <v>18</v>
      </c>
      <c r="I15" s="249">
        <v>17</v>
      </c>
      <c r="J15" s="208"/>
    </row>
    <row r="16" spans="1:10" ht="15">
      <c r="A16" s="204"/>
      <c r="B16" s="393" t="s">
        <v>23</v>
      </c>
      <c r="C16" s="393" t="s">
        <v>56</v>
      </c>
      <c r="D16" s="404">
        <v>244</v>
      </c>
      <c r="E16" s="291">
        <v>233934990</v>
      </c>
      <c r="F16" s="291">
        <f t="shared" si="0"/>
        <v>958749.9590163934</v>
      </c>
      <c r="G16" s="393">
        <v>811997.5</v>
      </c>
      <c r="H16" s="320">
        <v>1</v>
      </c>
      <c r="I16" s="249">
        <v>2</v>
      </c>
      <c r="J16" s="208"/>
    </row>
    <row r="17" spans="1:10" ht="15">
      <c r="A17" s="204"/>
      <c r="B17" s="393" t="s">
        <v>24</v>
      </c>
      <c r="C17" s="393" t="s">
        <v>57</v>
      </c>
      <c r="D17" s="404">
        <v>34</v>
      </c>
      <c r="E17" s="291">
        <v>19234756</v>
      </c>
      <c r="F17" s="291">
        <f t="shared" si="0"/>
        <v>565728.1176470588</v>
      </c>
      <c r="G17" s="393">
        <v>480800</v>
      </c>
      <c r="H17" s="320">
        <v>12</v>
      </c>
      <c r="I17" s="249">
        <v>11</v>
      </c>
      <c r="J17" s="208"/>
    </row>
    <row r="18" spans="1:10" ht="15">
      <c r="A18" s="204"/>
      <c r="B18" s="393" t="s">
        <v>26</v>
      </c>
      <c r="C18" s="393" t="s">
        <v>57</v>
      </c>
      <c r="D18" s="404">
        <v>34</v>
      </c>
      <c r="E18" s="291">
        <v>19584671</v>
      </c>
      <c r="F18" s="291">
        <f t="shared" si="0"/>
        <v>576019.7352941176</v>
      </c>
      <c r="G18" s="393">
        <v>495679.5</v>
      </c>
      <c r="H18" s="320">
        <v>11</v>
      </c>
      <c r="I18" s="249">
        <v>10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164</v>
      </c>
      <c r="E19" s="291">
        <v>99734993</v>
      </c>
      <c r="F19" s="291">
        <f t="shared" si="0"/>
        <v>608140.2012195121</v>
      </c>
      <c r="G19" s="393">
        <v>562011.5</v>
      </c>
      <c r="H19" s="320">
        <v>9</v>
      </c>
      <c r="I19" s="249">
        <v>9</v>
      </c>
      <c r="J19" s="208"/>
    </row>
    <row r="20" spans="1:10" ht="15">
      <c r="A20" s="204"/>
      <c r="B20" s="393" t="s">
        <v>28</v>
      </c>
      <c r="C20" s="393" t="s">
        <v>57</v>
      </c>
      <c r="D20" s="404">
        <v>181</v>
      </c>
      <c r="E20" s="291">
        <v>166501797</v>
      </c>
      <c r="F20" s="291">
        <f t="shared" si="0"/>
        <v>919899.4309392265</v>
      </c>
      <c r="G20" s="393">
        <v>813652</v>
      </c>
      <c r="H20" s="320">
        <v>2</v>
      </c>
      <c r="I20" s="249">
        <v>1</v>
      </c>
      <c r="J20" s="208"/>
    </row>
    <row r="21" spans="1:10" ht="15">
      <c r="A21" s="204"/>
      <c r="B21" s="393" t="s">
        <v>29</v>
      </c>
      <c r="C21" s="393" t="s">
        <v>56</v>
      </c>
      <c r="D21" s="404">
        <v>141</v>
      </c>
      <c r="E21" s="291">
        <v>89628439</v>
      </c>
      <c r="F21" s="291">
        <f t="shared" si="0"/>
        <v>635662.6879432624</v>
      </c>
      <c r="G21" s="393">
        <v>625000</v>
      </c>
      <c r="H21" s="320">
        <v>8</v>
      </c>
      <c r="I21" s="249">
        <v>8</v>
      </c>
      <c r="J21" s="208"/>
    </row>
    <row r="22" spans="1:10" ht="15">
      <c r="A22" s="204"/>
      <c r="B22" s="393" t="s">
        <v>30</v>
      </c>
      <c r="C22" s="393" t="s">
        <v>57</v>
      </c>
      <c r="D22" s="404">
        <v>421</v>
      </c>
      <c r="E22" s="291">
        <v>219966337</v>
      </c>
      <c r="F22" s="291">
        <f t="shared" si="0"/>
        <v>522485.36104513064</v>
      </c>
      <c r="G22" s="393">
        <v>405887</v>
      </c>
      <c r="H22" s="320">
        <v>13</v>
      </c>
      <c r="I22" s="249">
        <v>15</v>
      </c>
      <c r="J22" s="208"/>
    </row>
    <row r="23" spans="1:10" ht="15">
      <c r="A23" s="204"/>
      <c r="B23" s="393" t="s">
        <v>31</v>
      </c>
      <c r="C23" s="393" t="s">
        <v>56</v>
      </c>
      <c r="D23" s="404">
        <v>8</v>
      </c>
      <c r="E23" s="291">
        <v>3658500</v>
      </c>
      <c r="F23" s="291">
        <f t="shared" si="0"/>
        <v>457312.5</v>
      </c>
      <c r="G23" s="393">
        <v>431500</v>
      </c>
      <c r="H23" s="320">
        <v>15</v>
      </c>
      <c r="I23" s="249">
        <v>14</v>
      </c>
      <c r="J23" s="208"/>
    </row>
    <row r="24" spans="1:10" ht="15">
      <c r="A24" s="204"/>
      <c r="B24" s="393" t="s">
        <v>32</v>
      </c>
      <c r="C24" s="393" t="s">
        <v>55</v>
      </c>
      <c r="D24" s="404">
        <v>21</v>
      </c>
      <c r="E24" s="291">
        <v>5962071</v>
      </c>
      <c r="F24" s="291">
        <f t="shared" si="0"/>
        <v>283908.14285714284</v>
      </c>
      <c r="G24" s="393">
        <v>289708</v>
      </c>
      <c r="H24" s="320">
        <v>20</v>
      </c>
      <c r="I24" s="249">
        <v>20</v>
      </c>
      <c r="J24" s="208"/>
    </row>
    <row r="25" spans="1:10" ht="15">
      <c r="A25" s="204"/>
      <c r="B25" s="393" t="s">
        <v>33</v>
      </c>
      <c r="C25" s="393" t="s">
        <v>57</v>
      </c>
      <c r="D25" s="404">
        <v>81</v>
      </c>
      <c r="E25" s="291">
        <v>63565945</v>
      </c>
      <c r="F25" s="291">
        <f t="shared" si="0"/>
        <v>784764.7530864198</v>
      </c>
      <c r="G25" s="393">
        <v>774900</v>
      </c>
      <c r="H25" s="320">
        <v>5</v>
      </c>
      <c r="I25" s="249">
        <v>5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7708501</v>
      </c>
      <c r="F26" s="291">
        <f t="shared" si="0"/>
        <v>453441.23529411765</v>
      </c>
      <c r="G26" s="393">
        <v>450000</v>
      </c>
      <c r="H26" s="320">
        <v>16</v>
      </c>
      <c r="I26" s="249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55</v>
      </c>
      <c r="E27" s="291">
        <v>48814795</v>
      </c>
      <c r="F27" s="291">
        <f t="shared" si="0"/>
        <v>887541.7272727273</v>
      </c>
      <c r="G27" s="393">
        <v>800000</v>
      </c>
      <c r="H27" s="320">
        <v>4</v>
      </c>
      <c r="I27" s="249">
        <v>3</v>
      </c>
      <c r="J27" s="208"/>
    </row>
    <row r="28" spans="1:10" ht="15">
      <c r="A28" s="204"/>
      <c r="B28" s="393" t="s">
        <v>36</v>
      </c>
      <c r="C28" s="393" t="s">
        <v>56</v>
      </c>
      <c r="D28" s="404">
        <v>30</v>
      </c>
      <c r="E28" s="291">
        <v>11619820</v>
      </c>
      <c r="F28" s="291">
        <f t="shared" si="0"/>
        <v>387327.3333333333</v>
      </c>
      <c r="G28" s="393">
        <v>372937.5</v>
      </c>
      <c r="H28" s="320">
        <v>17</v>
      </c>
      <c r="I28" s="249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17"/>
      <c r="H29" s="318"/>
      <c r="I29" s="217"/>
      <c r="J29" s="208"/>
    </row>
    <row r="30" spans="1:10" ht="15">
      <c r="A30" s="204"/>
      <c r="B30" s="397" t="s">
        <v>38</v>
      </c>
      <c r="C30" s="398"/>
      <c r="D30" s="397">
        <f>SUM(D8:D28)</f>
        <v>2159</v>
      </c>
      <c r="E30" s="399">
        <f>SUM(E8:E28)</f>
        <v>1454951401</v>
      </c>
      <c r="F30" s="293">
        <f>E30/D30</f>
        <v>673900.6025937934</v>
      </c>
      <c r="G30" s="399">
        <v>554183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5"/>
      <c r="B2" s="276" t="s">
        <v>0</v>
      </c>
      <c r="C2" s="277"/>
      <c r="D2" s="277"/>
      <c r="E2" s="277"/>
      <c r="F2" s="277"/>
      <c r="G2" s="277"/>
      <c r="H2" s="277"/>
      <c r="I2" s="277"/>
      <c r="J2" s="278"/>
    </row>
    <row r="3" spans="1:10" ht="15">
      <c r="A3" s="279"/>
      <c r="B3" s="280" t="s">
        <v>77</v>
      </c>
      <c r="C3" s="281"/>
      <c r="D3" s="281"/>
      <c r="E3" s="281"/>
      <c r="F3" s="281"/>
      <c r="G3" s="281"/>
      <c r="H3" s="281"/>
      <c r="I3" s="281"/>
      <c r="J3" s="282"/>
    </row>
    <row r="4" spans="1:10" ht="15.75" thickBot="1">
      <c r="A4" s="283"/>
      <c r="B4" s="284" t="s">
        <v>2</v>
      </c>
      <c r="C4" s="285"/>
      <c r="D4" s="285"/>
      <c r="E4" s="285"/>
      <c r="F4" s="285"/>
      <c r="G4" s="285"/>
      <c r="H4" s="285"/>
      <c r="I4" s="285"/>
      <c r="J4" s="286"/>
    </row>
    <row r="5" spans="1:10" ht="16.5" thickBot="1" thickTop="1">
      <c r="A5" s="232"/>
      <c r="B5" s="233"/>
      <c r="C5" s="233"/>
      <c r="D5" s="234"/>
      <c r="E5" s="234"/>
      <c r="F5" s="234"/>
      <c r="G5" s="234"/>
      <c r="H5" s="235" t="s">
        <v>3</v>
      </c>
      <c r="I5" s="235" t="s">
        <v>4</v>
      </c>
      <c r="J5" s="236"/>
    </row>
    <row r="6" spans="1:10" ht="15.75" thickBot="1">
      <c r="A6" s="237"/>
      <c r="B6" s="238"/>
      <c r="C6" s="238"/>
      <c r="D6" s="239" t="s">
        <v>5</v>
      </c>
      <c r="E6" s="239" t="s">
        <v>6</v>
      </c>
      <c r="F6" s="239" t="s">
        <v>3</v>
      </c>
      <c r="G6" s="239" t="s">
        <v>4</v>
      </c>
      <c r="H6" s="240" t="s">
        <v>7</v>
      </c>
      <c r="I6" s="240" t="s">
        <v>7</v>
      </c>
      <c r="J6" s="241"/>
    </row>
    <row r="7" spans="1:10" ht="15.75" thickBot="1">
      <c r="A7" s="23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41"/>
    </row>
    <row r="8" spans="1:10" ht="15.75" thickTop="1">
      <c r="A8" s="245"/>
      <c r="B8" s="259" t="s">
        <v>13</v>
      </c>
      <c r="C8" s="259" t="s">
        <v>55</v>
      </c>
      <c r="D8" s="213">
        <v>64</v>
      </c>
      <c r="E8" s="214">
        <v>29932768</v>
      </c>
      <c r="F8" s="212">
        <f aca="true" t="shared" si="0" ref="F8:F28">E8/D8</f>
        <v>467699.5</v>
      </c>
      <c r="G8" s="263">
        <v>326597.5</v>
      </c>
      <c r="H8" s="260">
        <v>15</v>
      </c>
      <c r="I8" s="261">
        <v>18</v>
      </c>
      <c r="J8" s="247"/>
    </row>
    <row r="9" spans="1:10" ht="15">
      <c r="A9" s="204"/>
      <c r="B9" s="248" t="s">
        <v>15</v>
      </c>
      <c r="C9" s="248" t="s">
        <v>56</v>
      </c>
      <c r="D9" s="217">
        <v>145</v>
      </c>
      <c r="E9" s="216">
        <v>131243643</v>
      </c>
      <c r="F9" s="264">
        <f t="shared" si="0"/>
        <v>905128.5724137931</v>
      </c>
      <c r="G9" s="264">
        <v>775000</v>
      </c>
      <c r="H9" s="262">
        <v>3</v>
      </c>
      <c r="I9" s="249">
        <v>2</v>
      </c>
      <c r="J9" s="208"/>
    </row>
    <row r="10" spans="1:10" ht="15">
      <c r="A10" s="204"/>
      <c r="B10" s="248" t="s">
        <v>17</v>
      </c>
      <c r="C10" s="248" t="s">
        <v>55</v>
      </c>
      <c r="D10" s="217">
        <v>97</v>
      </c>
      <c r="E10" s="216">
        <v>34869665</v>
      </c>
      <c r="F10" s="264">
        <f t="shared" si="0"/>
        <v>359481.08247422683</v>
      </c>
      <c r="G10" s="264">
        <v>334475</v>
      </c>
      <c r="H10" s="262">
        <v>19</v>
      </c>
      <c r="I10" s="249">
        <v>17</v>
      </c>
      <c r="J10" s="208"/>
    </row>
    <row r="11" spans="1:10" ht="15">
      <c r="A11" s="204"/>
      <c r="B11" s="248" t="s">
        <v>18</v>
      </c>
      <c r="C11" s="248" t="s">
        <v>55</v>
      </c>
      <c r="D11" s="217">
        <v>53</v>
      </c>
      <c r="E11" s="216">
        <v>22067972</v>
      </c>
      <c r="F11" s="264">
        <f t="shared" si="0"/>
        <v>416376.8301886792</v>
      </c>
      <c r="G11" s="264">
        <v>336705</v>
      </c>
      <c r="H11" s="262">
        <v>17</v>
      </c>
      <c r="I11" s="249">
        <v>16</v>
      </c>
      <c r="J11" s="208"/>
    </row>
    <row r="12" spans="1:10" ht="15">
      <c r="A12" s="204"/>
      <c r="B12" s="248" t="s">
        <v>19</v>
      </c>
      <c r="C12" s="248" t="s">
        <v>55</v>
      </c>
      <c r="D12" s="217">
        <v>86</v>
      </c>
      <c r="E12" s="216">
        <v>61172623</v>
      </c>
      <c r="F12" s="264">
        <f t="shared" si="0"/>
        <v>711309.5697674418</v>
      </c>
      <c r="G12" s="264">
        <v>575507</v>
      </c>
      <c r="H12" s="262">
        <v>7</v>
      </c>
      <c r="I12" s="249">
        <v>8</v>
      </c>
      <c r="J12" s="208"/>
    </row>
    <row r="13" spans="1:10" ht="15">
      <c r="A13" s="204"/>
      <c r="B13" s="248" t="s">
        <v>20</v>
      </c>
      <c r="C13" s="248" t="s">
        <v>55</v>
      </c>
      <c r="D13" s="217">
        <v>18</v>
      </c>
      <c r="E13" s="216">
        <v>3528004</v>
      </c>
      <c r="F13" s="264">
        <f t="shared" si="0"/>
        <v>196000.22222222222</v>
      </c>
      <c r="G13" s="264">
        <v>186000</v>
      </c>
      <c r="H13" s="262">
        <v>21</v>
      </c>
      <c r="I13" s="249">
        <v>21</v>
      </c>
      <c r="J13" s="208"/>
    </row>
    <row r="14" spans="1:10" ht="15">
      <c r="A14" s="204"/>
      <c r="B14" s="248" t="s">
        <v>21</v>
      </c>
      <c r="C14" s="248" t="s">
        <v>56</v>
      </c>
      <c r="D14" s="217">
        <v>36</v>
      </c>
      <c r="E14" s="216">
        <v>26749219</v>
      </c>
      <c r="F14" s="264">
        <f t="shared" si="0"/>
        <v>743033.8611111111</v>
      </c>
      <c r="G14" s="264">
        <v>588671.5</v>
      </c>
      <c r="H14" s="262">
        <v>6</v>
      </c>
      <c r="I14" s="249">
        <v>6</v>
      </c>
      <c r="J14" s="208"/>
    </row>
    <row r="15" spans="1:10" ht="15">
      <c r="A15" s="204"/>
      <c r="B15" s="248" t="s">
        <v>22</v>
      </c>
      <c r="C15" s="248" t="s">
        <v>55</v>
      </c>
      <c r="D15" s="217">
        <v>86</v>
      </c>
      <c r="E15" s="216">
        <v>31796294</v>
      </c>
      <c r="F15" s="264">
        <f t="shared" si="0"/>
        <v>369724.3488372093</v>
      </c>
      <c r="G15" s="264">
        <v>309780</v>
      </c>
      <c r="H15" s="262">
        <v>18</v>
      </c>
      <c r="I15" s="249">
        <v>19</v>
      </c>
      <c r="J15" s="208"/>
    </row>
    <row r="16" spans="1:10" ht="15">
      <c r="A16" s="204"/>
      <c r="B16" s="248" t="s">
        <v>23</v>
      </c>
      <c r="C16" s="248" t="s">
        <v>56</v>
      </c>
      <c r="D16" s="217">
        <v>195</v>
      </c>
      <c r="E16" s="216">
        <v>213789405</v>
      </c>
      <c r="F16" s="264">
        <f t="shared" si="0"/>
        <v>1096355.923076923</v>
      </c>
      <c r="G16" s="264">
        <v>1085995</v>
      </c>
      <c r="H16" s="262">
        <v>1</v>
      </c>
      <c r="I16" s="249">
        <v>1</v>
      </c>
      <c r="J16" s="208"/>
    </row>
    <row r="17" spans="1:10" ht="15">
      <c r="A17" s="204"/>
      <c r="B17" s="248" t="s">
        <v>24</v>
      </c>
      <c r="C17" s="248" t="s">
        <v>57</v>
      </c>
      <c r="D17" s="217">
        <v>31</v>
      </c>
      <c r="E17" s="216">
        <v>19331554</v>
      </c>
      <c r="F17" s="264">
        <f t="shared" si="0"/>
        <v>623598.5161290322</v>
      </c>
      <c r="G17" s="264">
        <v>587214</v>
      </c>
      <c r="H17" s="262">
        <v>9</v>
      </c>
      <c r="I17" s="249">
        <v>7</v>
      </c>
      <c r="J17" s="208"/>
    </row>
    <row r="18" spans="1:10" ht="15">
      <c r="A18" s="204"/>
      <c r="B18" s="248" t="s">
        <v>26</v>
      </c>
      <c r="C18" s="248" t="s">
        <v>57</v>
      </c>
      <c r="D18" s="217">
        <v>46</v>
      </c>
      <c r="E18" s="216">
        <v>25234446</v>
      </c>
      <c r="F18" s="264">
        <f t="shared" si="0"/>
        <v>548574.9130434783</v>
      </c>
      <c r="G18" s="264">
        <v>508950</v>
      </c>
      <c r="H18" s="262">
        <v>11</v>
      </c>
      <c r="I18" s="249">
        <v>10</v>
      </c>
      <c r="J18" s="208"/>
    </row>
    <row r="19" spans="1:10" ht="15">
      <c r="A19" s="204"/>
      <c r="B19" s="248" t="s">
        <v>27</v>
      </c>
      <c r="C19" s="248" t="s">
        <v>57</v>
      </c>
      <c r="D19" s="217">
        <v>136</v>
      </c>
      <c r="E19" s="216">
        <v>81108847</v>
      </c>
      <c r="F19" s="264">
        <f t="shared" si="0"/>
        <v>596388.5808823529</v>
      </c>
      <c r="G19" s="264">
        <v>547493.5</v>
      </c>
      <c r="H19" s="262">
        <v>10</v>
      </c>
      <c r="I19" s="249">
        <v>9</v>
      </c>
      <c r="J19" s="208"/>
    </row>
    <row r="20" spans="1:10" ht="15">
      <c r="A20" s="204"/>
      <c r="B20" s="248" t="s">
        <v>28</v>
      </c>
      <c r="C20" s="248" t="s">
        <v>57</v>
      </c>
      <c r="D20" s="217">
        <v>164</v>
      </c>
      <c r="E20" s="216">
        <v>155931680</v>
      </c>
      <c r="F20" s="264">
        <f t="shared" si="0"/>
        <v>950802.9268292683</v>
      </c>
      <c r="G20" s="264">
        <v>719657</v>
      </c>
      <c r="H20" s="262">
        <v>2</v>
      </c>
      <c r="I20" s="249">
        <v>4</v>
      </c>
      <c r="J20" s="208"/>
    </row>
    <row r="21" spans="1:10" ht="15">
      <c r="A21" s="204"/>
      <c r="B21" s="248" t="s">
        <v>29</v>
      </c>
      <c r="C21" s="248" t="s">
        <v>56</v>
      </c>
      <c r="D21" s="217">
        <v>105</v>
      </c>
      <c r="E21" s="216">
        <v>82501487</v>
      </c>
      <c r="F21" s="264">
        <f t="shared" si="0"/>
        <v>785728.4476190476</v>
      </c>
      <c r="G21" s="264">
        <v>690003</v>
      </c>
      <c r="H21" s="262">
        <v>5</v>
      </c>
      <c r="I21" s="249">
        <v>5</v>
      </c>
      <c r="J21" s="208"/>
    </row>
    <row r="22" spans="1:10" ht="15">
      <c r="A22" s="204"/>
      <c r="B22" s="248" t="s">
        <v>30</v>
      </c>
      <c r="C22" s="248" t="s">
        <v>57</v>
      </c>
      <c r="D22" s="217">
        <v>325</v>
      </c>
      <c r="E22" s="216">
        <v>171431353</v>
      </c>
      <c r="F22" s="264">
        <f t="shared" si="0"/>
        <v>527481.0861538461</v>
      </c>
      <c r="G22" s="264">
        <v>429000</v>
      </c>
      <c r="H22" s="262">
        <v>12</v>
      </c>
      <c r="I22" s="249">
        <v>14</v>
      </c>
      <c r="J22" s="208"/>
    </row>
    <row r="23" spans="1:10" ht="15">
      <c r="A23" s="204"/>
      <c r="B23" s="248" t="s">
        <v>31</v>
      </c>
      <c r="C23" s="248" t="s">
        <v>56</v>
      </c>
      <c r="D23" s="217">
        <v>10</v>
      </c>
      <c r="E23" s="216">
        <v>5011005</v>
      </c>
      <c r="F23" s="264">
        <f t="shared" si="0"/>
        <v>501100.5</v>
      </c>
      <c r="G23" s="264">
        <v>442500</v>
      </c>
      <c r="H23" s="262">
        <v>13</v>
      </c>
      <c r="I23" s="249">
        <v>12</v>
      </c>
      <c r="J23" s="208"/>
    </row>
    <row r="24" spans="1:10" ht="15">
      <c r="A24" s="204"/>
      <c r="B24" s="248" t="s">
        <v>32</v>
      </c>
      <c r="C24" s="248" t="s">
        <v>55</v>
      </c>
      <c r="D24" s="217">
        <v>14</v>
      </c>
      <c r="E24" s="216">
        <v>3805359</v>
      </c>
      <c r="F24" s="264">
        <f t="shared" si="0"/>
        <v>271811.35714285716</v>
      </c>
      <c r="G24" s="264">
        <v>281941</v>
      </c>
      <c r="H24" s="262">
        <v>20</v>
      </c>
      <c r="I24" s="249">
        <v>20</v>
      </c>
      <c r="J24" s="208"/>
    </row>
    <row r="25" spans="1:10" ht="15">
      <c r="A25" s="204"/>
      <c r="B25" s="248" t="s">
        <v>33</v>
      </c>
      <c r="C25" s="248" t="s">
        <v>57</v>
      </c>
      <c r="D25" s="217">
        <v>53</v>
      </c>
      <c r="E25" s="216">
        <v>45573664</v>
      </c>
      <c r="F25" s="264">
        <f t="shared" si="0"/>
        <v>859880.4528301887</v>
      </c>
      <c r="G25" s="264">
        <v>764900</v>
      </c>
      <c r="H25" s="262">
        <v>4</v>
      </c>
      <c r="I25" s="249">
        <v>3</v>
      </c>
      <c r="J25" s="208"/>
    </row>
    <row r="26" spans="1:10" ht="15">
      <c r="A26" s="204"/>
      <c r="B26" s="248" t="s">
        <v>34</v>
      </c>
      <c r="C26" s="248" t="s">
        <v>56</v>
      </c>
      <c r="D26" s="217">
        <v>12</v>
      </c>
      <c r="E26" s="216">
        <v>5672277</v>
      </c>
      <c r="F26" s="264">
        <f t="shared" si="0"/>
        <v>472689.75</v>
      </c>
      <c r="G26" s="264">
        <v>433950</v>
      </c>
      <c r="H26" s="262">
        <v>14</v>
      </c>
      <c r="I26" s="249">
        <v>13</v>
      </c>
      <c r="J26" s="208"/>
    </row>
    <row r="27" spans="1:10" ht="15">
      <c r="A27" s="204"/>
      <c r="B27" s="248" t="s">
        <v>35</v>
      </c>
      <c r="C27" s="248" t="s">
        <v>56</v>
      </c>
      <c r="D27" s="217">
        <v>51</v>
      </c>
      <c r="E27" s="216">
        <v>33159050</v>
      </c>
      <c r="F27" s="264">
        <f t="shared" si="0"/>
        <v>650177.4509803922</v>
      </c>
      <c r="G27" s="264">
        <v>505000</v>
      </c>
      <c r="H27" s="262">
        <v>8</v>
      </c>
      <c r="I27" s="249">
        <v>11</v>
      </c>
      <c r="J27" s="208"/>
    </row>
    <row r="28" spans="1:10" ht="15">
      <c r="A28" s="204"/>
      <c r="B28" s="248" t="s">
        <v>36</v>
      </c>
      <c r="C28" s="248" t="s">
        <v>56</v>
      </c>
      <c r="D28" s="217">
        <v>8</v>
      </c>
      <c r="E28" s="216">
        <v>3423514</v>
      </c>
      <c r="F28" s="264">
        <f t="shared" si="0"/>
        <v>427939.25</v>
      </c>
      <c r="G28" s="264">
        <v>421000</v>
      </c>
      <c r="H28" s="262">
        <v>16</v>
      </c>
      <c r="I28" s="249">
        <v>15</v>
      </c>
      <c r="J28" s="208"/>
    </row>
    <row r="29" spans="1:10" ht="15">
      <c r="A29" s="204"/>
      <c r="B29" s="248"/>
      <c r="C29" s="251"/>
      <c r="D29" s="217"/>
      <c r="E29" s="217"/>
      <c r="F29" s="216"/>
      <c r="G29" s="217"/>
      <c r="H29" s="248"/>
      <c r="I29" s="217"/>
      <c r="J29" s="208"/>
    </row>
    <row r="30" spans="1:10" ht="15">
      <c r="A30" s="204"/>
      <c r="B30" s="252" t="s">
        <v>38</v>
      </c>
      <c r="C30" s="253"/>
      <c r="D30" s="252">
        <f>SUM(D8:D28)</f>
        <v>1735</v>
      </c>
      <c r="E30" s="254">
        <f>SUM(E8:E28)</f>
        <v>1187333829</v>
      </c>
      <c r="F30" s="250">
        <f>E30/D30</f>
        <v>684342.2645533141</v>
      </c>
      <c r="G30" s="254">
        <v>550000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81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3">
        <v>87</v>
      </c>
      <c r="E8" s="214">
        <v>50827413</v>
      </c>
      <c r="F8" s="263">
        <f aca="true" t="shared" si="0" ref="F8:F28">E8/D8</f>
        <v>584223.1379310344</v>
      </c>
      <c r="G8" s="263">
        <v>386162</v>
      </c>
      <c r="H8" s="267">
        <v>10</v>
      </c>
      <c r="I8" s="268">
        <v>16</v>
      </c>
      <c r="J8" s="247"/>
    </row>
    <row r="9" spans="1:10" ht="15">
      <c r="A9" s="204"/>
      <c r="B9" s="264" t="s">
        <v>15</v>
      </c>
      <c r="C9" s="264" t="s">
        <v>56</v>
      </c>
      <c r="D9" s="217">
        <v>171</v>
      </c>
      <c r="E9" s="216">
        <v>175750635</v>
      </c>
      <c r="F9" s="264">
        <f t="shared" si="0"/>
        <v>1027781.4912280702</v>
      </c>
      <c r="G9" s="264">
        <v>820000</v>
      </c>
      <c r="H9" s="269">
        <v>1</v>
      </c>
      <c r="I9" s="270">
        <v>1</v>
      </c>
      <c r="J9" s="208"/>
    </row>
    <row r="10" spans="1:10" ht="15">
      <c r="A10" s="204"/>
      <c r="B10" s="264" t="s">
        <v>17</v>
      </c>
      <c r="C10" s="264" t="s">
        <v>55</v>
      </c>
      <c r="D10" s="217">
        <v>93</v>
      </c>
      <c r="E10" s="216">
        <v>39669263</v>
      </c>
      <c r="F10" s="264">
        <f t="shared" si="0"/>
        <v>426551.2150537634</v>
      </c>
      <c r="G10" s="264">
        <v>371876</v>
      </c>
      <c r="H10" s="269">
        <v>15</v>
      </c>
      <c r="I10" s="270">
        <v>17</v>
      </c>
      <c r="J10" s="208"/>
    </row>
    <row r="11" spans="1:10" ht="15">
      <c r="A11" s="204"/>
      <c r="B11" s="264" t="s">
        <v>18</v>
      </c>
      <c r="C11" s="264" t="s">
        <v>55</v>
      </c>
      <c r="D11" s="217">
        <v>52</v>
      </c>
      <c r="E11" s="216">
        <v>20065127</v>
      </c>
      <c r="F11" s="264">
        <f t="shared" si="0"/>
        <v>385867.82692307694</v>
      </c>
      <c r="G11" s="264">
        <v>330745</v>
      </c>
      <c r="H11" s="269">
        <v>17</v>
      </c>
      <c r="I11" s="270">
        <v>18</v>
      </c>
      <c r="J11" s="208"/>
    </row>
    <row r="12" spans="1:10" ht="15">
      <c r="A12" s="204"/>
      <c r="B12" s="264" t="s">
        <v>19</v>
      </c>
      <c r="C12" s="264" t="s">
        <v>55</v>
      </c>
      <c r="D12" s="217">
        <v>189</v>
      </c>
      <c r="E12" s="216">
        <v>156162588</v>
      </c>
      <c r="F12" s="264">
        <f t="shared" si="0"/>
        <v>826257.0793650794</v>
      </c>
      <c r="G12" s="264">
        <v>699915</v>
      </c>
      <c r="H12" s="269">
        <v>3</v>
      </c>
      <c r="I12" s="270">
        <v>4</v>
      </c>
      <c r="J12" s="208"/>
    </row>
    <row r="13" spans="1:10" ht="15">
      <c r="A13" s="204"/>
      <c r="B13" s="264" t="s">
        <v>20</v>
      </c>
      <c r="C13" s="264" t="s">
        <v>55</v>
      </c>
      <c r="D13" s="217">
        <v>17</v>
      </c>
      <c r="E13" s="216">
        <v>3780170</v>
      </c>
      <c r="F13" s="264">
        <f t="shared" si="0"/>
        <v>222362.9411764706</v>
      </c>
      <c r="G13" s="264">
        <v>211000</v>
      </c>
      <c r="H13" s="269">
        <v>21</v>
      </c>
      <c r="I13" s="270">
        <v>21</v>
      </c>
      <c r="J13" s="208"/>
    </row>
    <row r="14" spans="1:10" ht="15">
      <c r="A14" s="204"/>
      <c r="B14" s="264" t="s">
        <v>21</v>
      </c>
      <c r="C14" s="264" t="s">
        <v>56</v>
      </c>
      <c r="D14" s="217">
        <v>67</v>
      </c>
      <c r="E14" s="216">
        <v>49099735</v>
      </c>
      <c r="F14" s="264">
        <f t="shared" si="0"/>
        <v>732831.8656716418</v>
      </c>
      <c r="G14" s="264">
        <v>599000</v>
      </c>
      <c r="H14" s="269">
        <v>7</v>
      </c>
      <c r="I14" s="270">
        <v>9</v>
      </c>
      <c r="J14" s="208"/>
    </row>
    <row r="15" spans="1:10" ht="15">
      <c r="A15" s="204"/>
      <c r="B15" s="264" t="s">
        <v>22</v>
      </c>
      <c r="C15" s="264" t="s">
        <v>55</v>
      </c>
      <c r="D15" s="217">
        <v>89</v>
      </c>
      <c r="E15" s="216">
        <v>29928032</v>
      </c>
      <c r="F15" s="264">
        <f t="shared" si="0"/>
        <v>336270.0224719101</v>
      </c>
      <c r="G15" s="264">
        <v>294880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7">
        <v>207</v>
      </c>
      <c r="E16" s="216">
        <v>199669104</v>
      </c>
      <c r="F16" s="264">
        <f t="shared" si="0"/>
        <v>964585.0434782609</v>
      </c>
      <c r="G16" s="264">
        <v>815000</v>
      </c>
      <c r="H16" s="269">
        <v>2</v>
      </c>
      <c r="I16" s="270">
        <v>2</v>
      </c>
      <c r="J16" s="208"/>
    </row>
    <row r="17" spans="1:10" ht="15">
      <c r="A17" s="204"/>
      <c r="B17" s="264" t="s">
        <v>24</v>
      </c>
      <c r="C17" s="264" t="s">
        <v>57</v>
      </c>
      <c r="D17" s="217">
        <v>28</v>
      </c>
      <c r="E17" s="216">
        <v>15935559</v>
      </c>
      <c r="F17" s="264">
        <f t="shared" si="0"/>
        <v>569127.1071428572</v>
      </c>
      <c r="G17" s="264">
        <v>548108</v>
      </c>
      <c r="H17" s="269">
        <v>11</v>
      </c>
      <c r="I17" s="270">
        <v>10</v>
      </c>
      <c r="J17" s="208"/>
    </row>
    <row r="18" spans="1:10" ht="15">
      <c r="A18" s="204"/>
      <c r="B18" s="264" t="s">
        <v>26</v>
      </c>
      <c r="C18" s="264" t="s">
        <v>57</v>
      </c>
      <c r="D18" s="217">
        <v>54</v>
      </c>
      <c r="E18" s="216">
        <v>39092241</v>
      </c>
      <c r="F18" s="264">
        <f t="shared" si="0"/>
        <v>723930.3888888889</v>
      </c>
      <c r="G18" s="264">
        <v>656415</v>
      </c>
      <c r="H18" s="269">
        <v>8</v>
      </c>
      <c r="I18" s="270">
        <v>7</v>
      </c>
      <c r="J18" s="208"/>
    </row>
    <row r="19" spans="1:10" ht="15">
      <c r="A19" s="204"/>
      <c r="B19" s="264" t="s">
        <v>27</v>
      </c>
      <c r="C19" s="264" t="s">
        <v>57</v>
      </c>
      <c r="D19" s="217">
        <v>213</v>
      </c>
      <c r="E19" s="216">
        <v>118938314</v>
      </c>
      <c r="F19" s="264">
        <f t="shared" si="0"/>
        <v>558395.8403755869</v>
      </c>
      <c r="G19" s="264">
        <v>544271</v>
      </c>
      <c r="H19" s="269">
        <v>12</v>
      </c>
      <c r="I19" s="270">
        <v>11</v>
      </c>
      <c r="J19" s="208"/>
    </row>
    <row r="20" spans="1:10" ht="15">
      <c r="A20" s="204"/>
      <c r="B20" s="264" t="s">
        <v>28</v>
      </c>
      <c r="C20" s="264" t="s">
        <v>57</v>
      </c>
      <c r="D20" s="217">
        <v>207</v>
      </c>
      <c r="E20" s="216">
        <v>166339592</v>
      </c>
      <c r="F20" s="264">
        <f t="shared" si="0"/>
        <v>803572.9082125603</v>
      </c>
      <c r="G20" s="264">
        <v>689441</v>
      </c>
      <c r="H20" s="269">
        <v>5</v>
      </c>
      <c r="I20" s="270">
        <v>5</v>
      </c>
      <c r="J20" s="208"/>
    </row>
    <row r="21" spans="1:10" ht="15">
      <c r="A21" s="204"/>
      <c r="B21" s="264" t="s">
        <v>29</v>
      </c>
      <c r="C21" s="264" t="s">
        <v>56</v>
      </c>
      <c r="D21" s="217">
        <v>103</v>
      </c>
      <c r="E21" s="216">
        <v>84113532</v>
      </c>
      <c r="F21" s="264">
        <f t="shared" si="0"/>
        <v>816636.2330097087</v>
      </c>
      <c r="G21" s="264">
        <v>769000</v>
      </c>
      <c r="H21" s="269">
        <v>4</v>
      </c>
      <c r="I21" s="270">
        <v>3</v>
      </c>
      <c r="J21" s="208"/>
    </row>
    <row r="22" spans="1:10" ht="15">
      <c r="A22" s="204"/>
      <c r="B22" s="264" t="s">
        <v>30</v>
      </c>
      <c r="C22" s="264" t="s">
        <v>57</v>
      </c>
      <c r="D22" s="217">
        <v>428</v>
      </c>
      <c r="E22" s="216">
        <v>232844513</v>
      </c>
      <c r="F22" s="264">
        <f t="shared" si="0"/>
        <v>544029.2359813084</v>
      </c>
      <c r="G22" s="264">
        <v>439900</v>
      </c>
      <c r="H22" s="269">
        <v>13</v>
      </c>
      <c r="I22" s="270">
        <v>13</v>
      </c>
      <c r="J22" s="208"/>
    </row>
    <row r="23" spans="1:10" ht="15">
      <c r="A23" s="204"/>
      <c r="B23" s="264" t="s">
        <v>31</v>
      </c>
      <c r="C23" s="264" t="s">
        <v>56</v>
      </c>
      <c r="D23" s="217">
        <v>7</v>
      </c>
      <c r="E23" s="216">
        <v>2843502</v>
      </c>
      <c r="F23" s="264">
        <f t="shared" si="0"/>
        <v>406214.5714285714</v>
      </c>
      <c r="G23" s="264">
        <v>430000</v>
      </c>
      <c r="H23" s="269">
        <v>16</v>
      </c>
      <c r="I23" s="270">
        <v>14</v>
      </c>
      <c r="J23" s="208"/>
    </row>
    <row r="24" spans="1:10" ht="15">
      <c r="A24" s="204"/>
      <c r="B24" s="264" t="s">
        <v>32</v>
      </c>
      <c r="C24" s="264" t="s">
        <v>55</v>
      </c>
      <c r="D24" s="217">
        <v>13</v>
      </c>
      <c r="E24" s="216">
        <v>3847644</v>
      </c>
      <c r="F24" s="264">
        <f t="shared" si="0"/>
        <v>295972.6153846154</v>
      </c>
      <c r="G24" s="264">
        <v>290101</v>
      </c>
      <c r="H24" s="269">
        <v>20</v>
      </c>
      <c r="I24" s="270">
        <v>20</v>
      </c>
      <c r="J24" s="208"/>
    </row>
    <row r="25" spans="1:10" ht="15">
      <c r="A25" s="204"/>
      <c r="B25" s="264" t="s">
        <v>33</v>
      </c>
      <c r="C25" s="264" t="s">
        <v>57</v>
      </c>
      <c r="D25" s="217">
        <v>86</v>
      </c>
      <c r="E25" s="216">
        <v>57947102</v>
      </c>
      <c r="F25" s="264">
        <f t="shared" si="0"/>
        <v>673803.5116279069</v>
      </c>
      <c r="G25" s="264">
        <v>612500</v>
      </c>
      <c r="H25" s="269">
        <v>9</v>
      </c>
      <c r="I25" s="270">
        <v>8</v>
      </c>
      <c r="J25" s="208"/>
    </row>
    <row r="26" spans="1:10" ht="15">
      <c r="A26" s="204"/>
      <c r="B26" s="264" t="s">
        <v>34</v>
      </c>
      <c r="C26" s="264" t="s">
        <v>56</v>
      </c>
      <c r="D26" s="217">
        <v>23</v>
      </c>
      <c r="E26" s="216">
        <v>9862551</v>
      </c>
      <c r="F26" s="264">
        <f t="shared" si="0"/>
        <v>428806.5652173913</v>
      </c>
      <c r="G26" s="264">
        <v>445000</v>
      </c>
      <c r="H26" s="269">
        <v>14</v>
      </c>
      <c r="I26" s="270">
        <v>12</v>
      </c>
      <c r="J26" s="208"/>
    </row>
    <row r="27" spans="1:10" ht="15">
      <c r="A27" s="204"/>
      <c r="B27" s="264" t="s">
        <v>35</v>
      </c>
      <c r="C27" s="264" t="s">
        <v>56</v>
      </c>
      <c r="D27" s="217">
        <v>78</v>
      </c>
      <c r="E27" s="216">
        <v>59065860</v>
      </c>
      <c r="F27" s="264">
        <f t="shared" si="0"/>
        <v>757254.6153846154</v>
      </c>
      <c r="G27" s="264">
        <v>672500</v>
      </c>
      <c r="H27" s="269">
        <v>6</v>
      </c>
      <c r="I27" s="270">
        <v>6</v>
      </c>
      <c r="J27" s="208"/>
    </row>
    <row r="28" spans="1:10" ht="15">
      <c r="A28" s="204"/>
      <c r="B28" s="264" t="s">
        <v>36</v>
      </c>
      <c r="C28" s="264" t="s">
        <v>56</v>
      </c>
      <c r="D28" s="217">
        <v>28</v>
      </c>
      <c r="E28" s="216">
        <v>8768106</v>
      </c>
      <c r="F28" s="264">
        <f t="shared" si="0"/>
        <v>313146.64285714284</v>
      </c>
      <c r="G28" s="264">
        <v>387400</v>
      </c>
      <c r="H28" s="269">
        <v>19</v>
      </c>
      <c r="I28" s="270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2240</v>
      </c>
      <c r="E30" s="271">
        <f>SUM(E8:E28)</f>
        <v>1524550583</v>
      </c>
      <c r="F30" s="271">
        <f>E30/D30</f>
        <v>680602.9388392858</v>
      </c>
      <c r="G30" s="271">
        <v>551337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265" t="s">
        <v>13</v>
      </c>
      <c r="C8" s="265" t="s">
        <v>55</v>
      </c>
      <c r="D8" s="212">
        <v>79</v>
      </c>
      <c r="E8" s="214">
        <v>45203429</v>
      </c>
      <c r="F8" s="266">
        <f aca="true" t="shared" si="0" ref="F8:F28">E8/D8</f>
        <v>572195.3037974683</v>
      </c>
      <c r="G8" s="263">
        <v>350000</v>
      </c>
      <c r="H8" s="267">
        <v>13</v>
      </c>
      <c r="I8" s="268">
        <v>16</v>
      </c>
      <c r="J8" s="290"/>
    </row>
    <row r="9" spans="1:10" ht="15">
      <c r="A9" s="204"/>
      <c r="B9" s="264" t="s">
        <v>15</v>
      </c>
      <c r="C9" s="264" t="s">
        <v>56</v>
      </c>
      <c r="D9" s="216">
        <v>213</v>
      </c>
      <c r="E9" s="216">
        <v>213366580</v>
      </c>
      <c r="F9" s="264">
        <f t="shared" si="0"/>
        <v>1001721.0328638498</v>
      </c>
      <c r="G9" s="264">
        <v>860000</v>
      </c>
      <c r="H9" s="269">
        <v>1</v>
      </c>
      <c r="I9" s="270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109</v>
      </c>
      <c r="E10" s="216">
        <v>41146880</v>
      </c>
      <c r="F10" s="264">
        <f t="shared" si="0"/>
        <v>377494.31192660553</v>
      </c>
      <c r="G10" s="264">
        <v>362229</v>
      </c>
      <c r="H10" s="269">
        <v>16</v>
      </c>
      <c r="I10" s="270">
        <v>15</v>
      </c>
      <c r="J10" s="208"/>
    </row>
    <row r="11" spans="1:10" ht="15">
      <c r="A11" s="204"/>
      <c r="B11" s="264" t="s">
        <v>18</v>
      </c>
      <c r="C11" s="264" t="s">
        <v>55</v>
      </c>
      <c r="D11" s="216">
        <v>43</v>
      </c>
      <c r="E11" s="216">
        <v>16317300</v>
      </c>
      <c r="F11" s="264">
        <f t="shared" si="0"/>
        <v>379472.0930232558</v>
      </c>
      <c r="G11" s="264">
        <v>330620</v>
      </c>
      <c r="H11" s="269">
        <v>15</v>
      </c>
      <c r="I11" s="270">
        <v>17</v>
      </c>
      <c r="J11" s="208"/>
    </row>
    <row r="12" spans="1:10" ht="15">
      <c r="A12" s="204"/>
      <c r="B12" s="264" t="s">
        <v>19</v>
      </c>
      <c r="C12" s="264" t="s">
        <v>55</v>
      </c>
      <c r="D12" s="216">
        <v>142</v>
      </c>
      <c r="E12" s="216">
        <v>96738467</v>
      </c>
      <c r="F12" s="264">
        <f t="shared" si="0"/>
        <v>681256.809859155</v>
      </c>
      <c r="G12" s="264">
        <v>556125</v>
      </c>
      <c r="H12" s="269">
        <v>9</v>
      </c>
      <c r="I12" s="270">
        <v>10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1798440</v>
      </c>
      <c r="F13" s="264">
        <f t="shared" si="0"/>
        <v>224805</v>
      </c>
      <c r="G13" s="264">
        <v>221632.5</v>
      </c>
      <c r="H13" s="269">
        <v>21</v>
      </c>
      <c r="I13" s="270">
        <v>20</v>
      </c>
      <c r="J13" s="208"/>
    </row>
    <row r="14" spans="1:10" ht="15">
      <c r="A14" s="204"/>
      <c r="B14" s="264" t="s">
        <v>21</v>
      </c>
      <c r="C14" s="264" t="s">
        <v>56</v>
      </c>
      <c r="D14" s="216">
        <v>87</v>
      </c>
      <c r="E14" s="216">
        <v>62802359</v>
      </c>
      <c r="F14" s="264">
        <f t="shared" si="0"/>
        <v>721866.1954022988</v>
      </c>
      <c r="G14" s="264">
        <v>580000</v>
      </c>
      <c r="H14" s="269">
        <v>8</v>
      </c>
      <c r="I14" s="270">
        <v>7</v>
      </c>
      <c r="J14" s="208"/>
    </row>
    <row r="15" spans="1:10" ht="15">
      <c r="A15" s="204"/>
      <c r="B15" s="264" t="s">
        <v>22</v>
      </c>
      <c r="C15" s="264" t="s">
        <v>55</v>
      </c>
      <c r="D15" s="216">
        <v>106</v>
      </c>
      <c r="E15" s="216">
        <v>35207915</v>
      </c>
      <c r="F15" s="264">
        <f t="shared" si="0"/>
        <v>332150.141509434</v>
      </c>
      <c r="G15" s="264">
        <v>303695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180</v>
      </c>
      <c r="E16" s="216">
        <v>170439164</v>
      </c>
      <c r="F16" s="264">
        <f t="shared" si="0"/>
        <v>946884.2444444444</v>
      </c>
      <c r="G16" s="264">
        <v>882000</v>
      </c>
      <c r="H16" s="269">
        <v>2</v>
      </c>
      <c r="I16" s="270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31</v>
      </c>
      <c r="E17" s="216">
        <v>18030415</v>
      </c>
      <c r="F17" s="264">
        <f t="shared" si="0"/>
        <v>581626.2903225806</v>
      </c>
      <c r="G17" s="264">
        <v>567620</v>
      </c>
      <c r="H17" s="269">
        <v>12</v>
      </c>
      <c r="I17" s="270">
        <v>8</v>
      </c>
      <c r="J17" s="208"/>
    </row>
    <row r="18" spans="1:10" ht="15">
      <c r="A18" s="204"/>
      <c r="B18" s="264" t="s">
        <v>26</v>
      </c>
      <c r="C18" s="264" t="s">
        <v>57</v>
      </c>
      <c r="D18" s="216">
        <v>59</v>
      </c>
      <c r="E18" s="216">
        <v>48336797</v>
      </c>
      <c r="F18" s="264">
        <f t="shared" si="0"/>
        <v>819267.7457627119</v>
      </c>
      <c r="G18" s="264">
        <v>733148</v>
      </c>
      <c r="H18" s="269">
        <v>4</v>
      </c>
      <c r="I18" s="270">
        <v>4</v>
      </c>
      <c r="J18" s="208"/>
    </row>
    <row r="19" spans="1:10" ht="15">
      <c r="A19" s="204"/>
      <c r="B19" s="264" t="s">
        <v>27</v>
      </c>
      <c r="C19" s="264" t="s">
        <v>57</v>
      </c>
      <c r="D19" s="216">
        <v>176</v>
      </c>
      <c r="E19" s="216">
        <v>103030179</v>
      </c>
      <c r="F19" s="264">
        <f t="shared" si="0"/>
        <v>585398.7443181818</v>
      </c>
      <c r="G19" s="264">
        <v>567495</v>
      </c>
      <c r="H19" s="269">
        <v>11</v>
      </c>
      <c r="I19" s="270">
        <v>9</v>
      </c>
      <c r="J19" s="208"/>
    </row>
    <row r="20" spans="1:10" ht="15">
      <c r="A20" s="204"/>
      <c r="B20" s="264" t="s">
        <v>28</v>
      </c>
      <c r="C20" s="264" t="s">
        <v>57</v>
      </c>
      <c r="D20" s="216">
        <v>209</v>
      </c>
      <c r="E20" s="216">
        <v>192827204</v>
      </c>
      <c r="F20" s="264">
        <f t="shared" si="0"/>
        <v>922618.2009569379</v>
      </c>
      <c r="G20" s="264">
        <v>773196</v>
      </c>
      <c r="H20" s="269">
        <v>3</v>
      </c>
      <c r="I20" s="270">
        <v>3</v>
      </c>
      <c r="J20" s="208"/>
    </row>
    <row r="21" spans="1:10" ht="15">
      <c r="A21" s="204"/>
      <c r="B21" s="264" t="s">
        <v>29</v>
      </c>
      <c r="C21" s="264" t="s">
        <v>56</v>
      </c>
      <c r="D21" s="216">
        <v>108</v>
      </c>
      <c r="E21" s="216">
        <v>87231349</v>
      </c>
      <c r="F21" s="264">
        <f t="shared" si="0"/>
        <v>807697.675925926</v>
      </c>
      <c r="G21" s="264">
        <v>690000</v>
      </c>
      <c r="H21" s="269">
        <v>5</v>
      </c>
      <c r="I21" s="270">
        <v>6</v>
      </c>
      <c r="J21" s="208"/>
    </row>
    <row r="22" spans="1:10" ht="15">
      <c r="A22" s="204"/>
      <c r="B22" s="264" t="s">
        <v>30</v>
      </c>
      <c r="C22" s="264" t="s">
        <v>57</v>
      </c>
      <c r="D22" s="216">
        <v>432</v>
      </c>
      <c r="E22" s="216">
        <v>261949149</v>
      </c>
      <c r="F22" s="264">
        <f t="shared" si="0"/>
        <v>606363.7708333334</v>
      </c>
      <c r="G22" s="264">
        <v>471929</v>
      </c>
      <c r="H22" s="269">
        <v>10</v>
      </c>
      <c r="I22" s="270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8</v>
      </c>
      <c r="E23" s="216">
        <v>2054500</v>
      </c>
      <c r="F23" s="264">
        <f t="shared" si="0"/>
        <v>256812.5</v>
      </c>
      <c r="G23" s="264">
        <v>184250</v>
      </c>
      <c r="H23" s="269">
        <v>20</v>
      </c>
      <c r="I23" s="270">
        <v>21</v>
      </c>
      <c r="J23" s="208"/>
    </row>
    <row r="24" spans="1:10" ht="15">
      <c r="A24" s="204"/>
      <c r="B24" s="264" t="s">
        <v>32</v>
      </c>
      <c r="C24" s="264" t="s">
        <v>55</v>
      </c>
      <c r="D24" s="216">
        <v>10</v>
      </c>
      <c r="E24" s="216">
        <v>3012679</v>
      </c>
      <c r="F24" s="264">
        <f t="shared" si="0"/>
        <v>301267.9</v>
      </c>
      <c r="G24" s="264">
        <v>327703.5</v>
      </c>
      <c r="H24" s="269">
        <v>19</v>
      </c>
      <c r="I24" s="270">
        <v>18</v>
      </c>
      <c r="J24" s="208"/>
    </row>
    <row r="25" spans="1:10" ht="15">
      <c r="A25" s="204"/>
      <c r="B25" s="264" t="s">
        <v>33</v>
      </c>
      <c r="C25" s="264" t="s">
        <v>57</v>
      </c>
      <c r="D25" s="216">
        <v>67</v>
      </c>
      <c r="E25" s="216">
        <v>51701905</v>
      </c>
      <c r="F25" s="264">
        <f t="shared" si="0"/>
        <v>771670.223880597</v>
      </c>
      <c r="G25" s="264">
        <v>691290</v>
      </c>
      <c r="H25" s="269">
        <v>6</v>
      </c>
      <c r="I25" s="270">
        <v>5</v>
      </c>
      <c r="J25" s="208"/>
    </row>
    <row r="26" spans="1:10" ht="15">
      <c r="A26" s="204"/>
      <c r="B26" s="264" t="s">
        <v>34</v>
      </c>
      <c r="C26" s="264" t="s">
        <v>56</v>
      </c>
      <c r="D26" s="216">
        <v>27</v>
      </c>
      <c r="E26" s="216">
        <v>12065852</v>
      </c>
      <c r="F26" s="264">
        <f t="shared" si="0"/>
        <v>446883.4074074074</v>
      </c>
      <c r="G26" s="264">
        <v>438000</v>
      </c>
      <c r="H26" s="269">
        <v>14</v>
      </c>
      <c r="I26" s="270">
        <v>13</v>
      </c>
      <c r="J26" s="208"/>
    </row>
    <row r="27" spans="1:10" ht="15">
      <c r="A27" s="204"/>
      <c r="B27" s="264" t="s">
        <v>35</v>
      </c>
      <c r="C27" s="264" t="s">
        <v>56</v>
      </c>
      <c r="D27" s="216">
        <v>80</v>
      </c>
      <c r="E27" s="216">
        <v>57900134</v>
      </c>
      <c r="F27" s="264">
        <f t="shared" si="0"/>
        <v>723751.675</v>
      </c>
      <c r="G27" s="264">
        <v>535500</v>
      </c>
      <c r="H27" s="269">
        <v>7</v>
      </c>
      <c r="I27" s="270">
        <v>11</v>
      </c>
      <c r="J27" s="208"/>
    </row>
    <row r="28" spans="1:10" ht="15">
      <c r="A28" s="204"/>
      <c r="B28" s="264" t="s">
        <v>36</v>
      </c>
      <c r="C28" s="264" t="s">
        <v>56</v>
      </c>
      <c r="D28" s="216">
        <v>41</v>
      </c>
      <c r="E28" s="216">
        <v>14942695</v>
      </c>
      <c r="F28" s="264">
        <f t="shared" si="0"/>
        <v>364455.9756097561</v>
      </c>
      <c r="G28" s="264">
        <v>374900</v>
      </c>
      <c r="H28" s="269">
        <v>17</v>
      </c>
      <c r="I28" s="270">
        <v>14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2215</v>
      </c>
      <c r="E30" s="271">
        <f>SUM(E8:E28)</f>
        <v>1536103392</v>
      </c>
      <c r="F30" s="271">
        <f>E30/D30</f>
        <v>693500.4027088037</v>
      </c>
      <c r="G30" s="271">
        <v>555000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2">
        <v>82</v>
      </c>
      <c r="E8" s="214">
        <v>47800006</v>
      </c>
      <c r="F8" s="214">
        <f aca="true" t="shared" si="0" ref="F8:F28">E8/D8</f>
        <v>582926.9024390244</v>
      </c>
      <c r="G8" s="214">
        <v>350000</v>
      </c>
      <c r="H8" s="260">
        <v>11</v>
      </c>
      <c r="I8" s="261">
        <v>16</v>
      </c>
      <c r="J8" s="247"/>
    </row>
    <row r="9" spans="1:10" ht="15">
      <c r="A9" s="204"/>
      <c r="B9" s="264" t="s">
        <v>15</v>
      </c>
      <c r="C9" s="264" t="s">
        <v>56</v>
      </c>
      <c r="D9" s="216">
        <v>197</v>
      </c>
      <c r="E9" s="216">
        <v>187310528</v>
      </c>
      <c r="F9" s="216">
        <f t="shared" si="0"/>
        <v>950814.8629441625</v>
      </c>
      <c r="G9" s="216">
        <v>810000</v>
      </c>
      <c r="H9" s="262">
        <v>2</v>
      </c>
      <c r="I9" s="249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111</v>
      </c>
      <c r="E10" s="216">
        <v>51449008</v>
      </c>
      <c r="F10" s="216">
        <f t="shared" si="0"/>
        <v>463504.57657657657</v>
      </c>
      <c r="G10" s="216">
        <v>345025</v>
      </c>
      <c r="H10" s="262">
        <v>14</v>
      </c>
      <c r="I10" s="249">
        <v>17</v>
      </c>
      <c r="J10" s="208"/>
    </row>
    <row r="11" spans="1:10" ht="15">
      <c r="A11" s="204"/>
      <c r="B11" s="264" t="s">
        <v>18</v>
      </c>
      <c r="C11" s="264" t="s">
        <v>55</v>
      </c>
      <c r="D11" s="216">
        <v>70</v>
      </c>
      <c r="E11" s="216">
        <v>26708038</v>
      </c>
      <c r="F11" s="216">
        <f t="shared" si="0"/>
        <v>381543.4</v>
      </c>
      <c r="G11" s="216">
        <v>340205</v>
      </c>
      <c r="H11" s="262">
        <v>18</v>
      </c>
      <c r="I11" s="249">
        <v>18</v>
      </c>
      <c r="J11" s="208"/>
    </row>
    <row r="12" spans="1:10" ht="15">
      <c r="A12" s="204"/>
      <c r="B12" s="264" t="s">
        <v>19</v>
      </c>
      <c r="C12" s="264" t="s">
        <v>55</v>
      </c>
      <c r="D12" s="216">
        <v>119</v>
      </c>
      <c r="E12" s="216">
        <v>118295894</v>
      </c>
      <c r="F12" s="216">
        <f t="shared" si="0"/>
        <v>994083.1428571428</v>
      </c>
      <c r="G12" s="216">
        <v>700000</v>
      </c>
      <c r="H12" s="262">
        <v>1</v>
      </c>
      <c r="I12" s="249">
        <v>3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2092448</v>
      </c>
      <c r="F13" s="216">
        <f t="shared" si="0"/>
        <v>261556</v>
      </c>
      <c r="G13" s="216">
        <v>229750</v>
      </c>
      <c r="H13" s="262">
        <v>21</v>
      </c>
      <c r="I13" s="249">
        <v>21</v>
      </c>
      <c r="J13" s="208"/>
    </row>
    <row r="14" spans="1:10" ht="15">
      <c r="A14" s="204"/>
      <c r="B14" s="264" t="s">
        <v>21</v>
      </c>
      <c r="C14" s="264" t="s">
        <v>56</v>
      </c>
      <c r="D14" s="216">
        <v>140</v>
      </c>
      <c r="E14" s="216">
        <v>92750363</v>
      </c>
      <c r="F14" s="216">
        <f t="shared" si="0"/>
        <v>662502.5928571429</v>
      </c>
      <c r="G14" s="216">
        <v>590802.5</v>
      </c>
      <c r="H14" s="262">
        <v>7</v>
      </c>
      <c r="I14" s="249">
        <v>8</v>
      </c>
      <c r="J14" s="208"/>
    </row>
    <row r="15" spans="1:10" ht="15">
      <c r="A15" s="204"/>
      <c r="B15" s="264" t="s">
        <v>22</v>
      </c>
      <c r="C15" s="264" t="s">
        <v>55</v>
      </c>
      <c r="D15" s="216">
        <v>95</v>
      </c>
      <c r="E15" s="216">
        <v>32556378</v>
      </c>
      <c r="F15" s="216">
        <f t="shared" si="0"/>
        <v>342698.7157894737</v>
      </c>
      <c r="G15" s="216">
        <v>323750</v>
      </c>
      <c r="H15" s="262">
        <v>19</v>
      </c>
      <c r="I15" s="249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140</v>
      </c>
      <c r="E16" s="216">
        <v>127671478</v>
      </c>
      <c r="F16" s="216">
        <f t="shared" si="0"/>
        <v>911939.1285714286</v>
      </c>
      <c r="G16" s="216">
        <v>828750</v>
      </c>
      <c r="H16" s="262">
        <v>3</v>
      </c>
      <c r="I16" s="249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36</v>
      </c>
      <c r="E17" s="216">
        <v>22202721</v>
      </c>
      <c r="F17" s="216">
        <f t="shared" si="0"/>
        <v>616742.25</v>
      </c>
      <c r="G17" s="216">
        <v>536196.5</v>
      </c>
      <c r="H17" s="262">
        <v>10</v>
      </c>
      <c r="I17" s="249">
        <v>11</v>
      </c>
      <c r="J17" s="208"/>
    </row>
    <row r="18" spans="1:10" ht="15">
      <c r="A18" s="204"/>
      <c r="B18" s="264" t="s">
        <v>26</v>
      </c>
      <c r="C18" s="264" t="s">
        <v>57</v>
      </c>
      <c r="D18" s="216">
        <v>48</v>
      </c>
      <c r="E18" s="216">
        <v>30834318</v>
      </c>
      <c r="F18" s="216">
        <f t="shared" si="0"/>
        <v>642381.625</v>
      </c>
      <c r="G18" s="216">
        <v>603687</v>
      </c>
      <c r="H18" s="262">
        <v>9</v>
      </c>
      <c r="I18" s="249">
        <v>7</v>
      </c>
      <c r="J18" s="208"/>
    </row>
    <row r="19" spans="1:10" ht="15">
      <c r="A19" s="204"/>
      <c r="B19" s="264" t="s">
        <v>27</v>
      </c>
      <c r="C19" s="264" t="s">
        <v>57</v>
      </c>
      <c r="D19" s="216">
        <v>219</v>
      </c>
      <c r="E19" s="216">
        <v>123332654</v>
      </c>
      <c r="F19" s="216">
        <f t="shared" si="0"/>
        <v>563162.803652968</v>
      </c>
      <c r="G19" s="216">
        <v>548446</v>
      </c>
      <c r="H19" s="262">
        <v>12</v>
      </c>
      <c r="I19" s="249">
        <v>10</v>
      </c>
      <c r="J19" s="208"/>
    </row>
    <row r="20" spans="1:10" ht="15">
      <c r="A20" s="204"/>
      <c r="B20" s="264" t="s">
        <v>28</v>
      </c>
      <c r="C20" s="264" t="s">
        <v>57</v>
      </c>
      <c r="D20" s="216">
        <v>172</v>
      </c>
      <c r="E20" s="216">
        <v>140317229</v>
      </c>
      <c r="F20" s="216">
        <f t="shared" si="0"/>
        <v>815797.8430232558</v>
      </c>
      <c r="G20" s="216">
        <v>698328</v>
      </c>
      <c r="H20" s="262">
        <v>5</v>
      </c>
      <c r="I20" s="249">
        <v>4</v>
      </c>
      <c r="J20" s="208"/>
    </row>
    <row r="21" spans="1:10" ht="15">
      <c r="A21" s="204"/>
      <c r="B21" s="264" t="s">
        <v>29</v>
      </c>
      <c r="C21" s="264" t="s">
        <v>56</v>
      </c>
      <c r="D21" s="216">
        <v>93</v>
      </c>
      <c r="E21" s="216">
        <v>77899125</v>
      </c>
      <c r="F21" s="216">
        <f t="shared" si="0"/>
        <v>837625</v>
      </c>
      <c r="G21" s="216">
        <v>680000</v>
      </c>
      <c r="H21" s="262">
        <v>4</v>
      </c>
      <c r="I21" s="249">
        <v>5</v>
      </c>
      <c r="J21" s="208"/>
    </row>
    <row r="22" spans="1:10" ht="15">
      <c r="A22" s="204"/>
      <c r="B22" s="264" t="s">
        <v>30</v>
      </c>
      <c r="C22" s="264" t="s">
        <v>57</v>
      </c>
      <c r="D22" s="216">
        <v>368</v>
      </c>
      <c r="E22" s="216">
        <v>185370545</v>
      </c>
      <c r="F22" s="216">
        <f t="shared" si="0"/>
        <v>503724.3070652174</v>
      </c>
      <c r="G22" s="216">
        <v>461872.5</v>
      </c>
      <c r="H22" s="262">
        <v>13</v>
      </c>
      <c r="I22" s="249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24</v>
      </c>
      <c r="E23" s="216">
        <v>11061375</v>
      </c>
      <c r="F23" s="216">
        <f t="shared" si="0"/>
        <v>460890.625</v>
      </c>
      <c r="G23" s="216">
        <v>452400</v>
      </c>
      <c r="H23" s="262">
        <v>15</v>
      </c>
      <c r="I23" s="249">
        <v>13</v>
      </c>
      <c r="J23" s="208"/>
    </row>
    <row r="24" spans="1:10" ht="15">
      <c r="A24" s="204"/>
      <c r="B24" s="264" t="s">
        <v>32</v>
      </c>
      <c r="C24" s="264" t="s">
        <v>55</v>
      </c>
      <c r="D24" s="216">
        <v>11</v>
      </c>
      <c r="E24" s="216">
        <v>3083777</v>
      </c>
      <c r="F24" s="216">
        <f t="shared" si="0"/>
        <v>280343.36363636365</v>
      </c>
      <c r="G24" s="216">
        <v>297260</v>
      </c>
      <c r="H24" s="262">
        <v>20</v>
      </c>
      <c r="I24" s="249">
        <v>20</v>
      </c>
      <c r="J24" s="208"/>
    </row>
    <row r="25" spans="1:10" ht="15">
      <c r="A25" s="204"/>
      <c r="B25" s="264" t="s">
        <v>33</v>
      </c>
      <c r="C25" s="264" t="s">
        <v>57</v>
      </c>
      <c r="D25" s="216">
        <v>102</v>
      </c>
      <c r="E25" s="216">
        <v>68589602</v>
      </c>
      <c r="F25" s="216">
        <f t="shared" si="0"/>
        <v>672447.0784313725</v>
      </c>
      <c r="G25" s="216">
        <v>658969.5</v>
      </c>
      <c r="H25" s="262">
        <v>6</v>
      </c>
      <c r="I25" s="249">
        <v>6</v>
      </c>
      <c r="J25" s="208"/>
    </row>
    <row r="26" spans="1:10" ht="15">
      <c r="A26" s="204"/>
      <c r="B26" s="264" t="s">
        <v>34</v>
      </c>
      <c r="C26" s="264" t="s">
        <v>56</v>
      </c>
      <c r="D26" s="216">
        <v>24</v>
      </c>
      <c r="E26" s="216">
        <v>10384018</v>
      </c>
      <c r="F26" s="216">
        <f t="shared" si="0"/>
        <v>432667.4166666667</v>
      </c>
      <c r="G26" s="216">
        <v>419537.5</v>
      </c>
      <c r="H26" s="262">
        <v>16</v>
      </c>
      <c r="I26" s="249">
        <v>14</v>
      </c>
      <c r="J26" s="208"/>
    </row>
    <row r="27" spans="1:10" ht="15">
      <c r="A27" s="204"/>
      <c r="B27" s="264" t="s">
        <v>35</v>
      </c>
      <c r="C27" s="264" t="s">
        <v>56</v>
      </c>
      <c r="D27" s="216">
        <v>56</v>
      </c>
      <c r="E27" s="216">
        <v>36097710</v>
      </c>
      <c r="F27" s="216">
        <f t="shared" si="0"/>
        <v>644601.9642857143</v>
      </c>
      <c r="G27" s="216">
        <v>555000</v>
      </c>
      <c r="H27" s="262">
        <v>8</v>
      </c>
      <c r="I27" s="249">
        <v>9</v>
      </c>
      <c r="J27" s="208"/>
    </row>
    <row r="28" spans="1:10" ht="15">
      <c r="A28" s="204"/>
      <c r="B28" s="264" t="s">
        <v>36</v>
      </c>
      <c r="C28" s="264" t="s">
        <v>56</v>
      </c>
      <c r="D28" s="216">
        <v>21</v>
      </c>
      <c r="E28" s="216">
        <v>8267669</v>
      </c>
      <c r="F28" s="216">
        <f t="shared" si="0"/>
        <v>393698.5238095238</v>
      </c>
      <c r="G28" s="216">
        <v>384900</v>
      </c>
      <c r="H28" s="262">
        <v>17</v>
      </c>
      <c r="I28" s="249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48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2136</v>
      </c>
      <c r="E30" s="271">
        <f>SUM(E8:E28)</f>
        <v>1404074884</v>
      </c>
      <c r="F30" s="224">
        <f>E30/D30</f>
        <v>657338.4288389513</v>
      </c>
      <c r="G30" s="271">
        <v>539993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78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199"/>
      <c r="B5" s="200"/>
      <c r="C5" s="200"/>
      <c r="D5" s="201"/>
      <c r="E5" s="201"/>
      <c r="F5" s="201"/>
      <c r="G5" s="201"/>
      <c r="H5" s="202" t="s">
        <v>3</v>
      </c>
      <c r="I5" s="202" t="s">
        <v>4</v>
      </c>
      <c r="J5" s="203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51</v>
      </c>
      <c r="E8" s="212">
        <v>23829187</v>
      </c>
      <c r="F8" s="214">
        <f aca="true" t="shared" si="0" ref="F8:F28">E8/D8</f>
        <v>467238.96078431373</v>
      </c>
      <c r="G8" s="214">
        <v>319990</v>
      </c>
      <c r="H8" s="302">
        <v>15</v>
      </c>
      <c r="I8" s="302">
        <v>17</v>
      </c>
      <c r="J8" s="215"/>
    </row>
    <row r="9" spans="1:10" ht="15">
      <c r="A9" s="204"/>
      <c r="B9" s="216" t="s">
        <v>15</v>
      </c>
      <c r="C9" s="216" t="s">
        <v>56</v>
      </c>
      <c r="D9" s="216">
        <v>154</v>
      </c>
      <c r="E9" s="216">
        <v>146737909</v>
      </c>
      <c r="F9" s="216">
        <f t="shared" si="0"/>
        <v>952843.564935065</v>
      </c>
      <c r="G9" s="216">
        <v>814000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59</v>
      </c>
      <c r="E10" s="216">
        <v>22166472</v>
      </c>
      <c r="F10" s="216">
        <f t="shared" si="0"/>
        <v>375702.9152542373</v>
      </c>
      <c r="G10" s="216">
        <v>360677</v>
      </c>
      <c r="H10" s="218">
        <v>17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45</v>
      </c>
      <c r="E11" s="216">
        <v>16309671</v>
      </c>
      <c r="F11" s="216">
        <f t="shared" si="0"/>
        <v>362437.13333333336</v>
      </c>
      <c r="G11" s="216">
        <v>302140</v>
      </c>
      <c r="H11" s="218">
        <v>18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84</v>
      </c>
      <c r="E12" s="216">
        <v>74830603</v>
      </c>
      <c r="F12" s="216">
        <f t="shared" si="0"/>
        <v>890840.5119047619</v>
      </c>
      <c r="G12" s="216">
        <v>725000</v>
      </c>
      <c r="H12" s="218">
        <v>2</v>
      </c>
      <c r="I12" s="218">
        <v>4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2720274</v>
      </c>
      <c r="F13" s="216">
        <f t="shared" si="0"/>
        <v>247297.63636363635</v>
      </c>
      <c r="G13" s="216">
        <v>241500</v>
      </c>
      <c r="H13" s="218">
        <v>20</v>
      </c>
      <c r="I13" s="218">
        <v>20</v>
      </c>
      <c r="J13" s="215"/>
    </row>
    <row r="14" spans="1:10" ht="15">
      <c r="A14" s="204"/>
      <c r="B14" s="216" t="s">
        <v>21</v>
      </c>
      <c r="C14" s="216" t="s">
        <v>56</v>
      </c>
      <c r="D14" s="216">
        <v>65</v>
      </c>
      <c r="E14" s="216">
        <v>44820070</v>
      </c>
      <c r="F14" s="216">
        <f t="shared" si="0"/>
        <v>689539.5384615385</v>
      </c>
      <c r="G14" s="216">
        <v>540000</v>
      </c>
      <c r="H14" s="218">
        <v>7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72</v>
      </c>
      <c r="E15" s="216">
        <v>22299553</v>
      </c>
      <c r="F15" s="216">
        <f t="shared" si="0"/>
        <v>309716.0138888889</v>
      </c>
      <c r="G15" s="216">
        <v>294931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228</v>
      </c>
      <c r="E16" s="216">
        <v>191599488</v>
      </c>
      <c r="F16" s="216">
        <f t="shared" si="0"/>
        <v>840348.6315789474</v>
      </c>
      <c r="G16" s="216">
        <v>761150</v>
      </c>
      <c r="H16" s="218">
        <v>4</v>
      </c>
      <c r="I16" s="218">
        <v>3</v>
      </c>
      <c r="J16" s="215"/>
    </row>
    <row r="17" spans="1:10" ht="15">
      <c r="A17" s="204"/>
      <c r="B17" s="216" t="s">
        <v>24</v>
      </c>
      <c r="C17" s="216" t="s">
        <v>57</v>
      </c>
      <c r="D17" s="216">
        <v>21</v>
      </c>
      <c r="E17" s="216">
        <v>11746657</v>
      </c>
      <c r="F17" s="216">
        <f t="shared" si="0"/>
        <v>559364.619047619</v>
      </c>
      <c r="G17" s="216">
        <v>572489</v>
      </c>
      <c r="H17" s="218">
        <v>11</v>
      </c>
      <c r="I17" s="218">
        <v>7</v>
      </c>
      <c r="J17" s="215"/>
    </row>
    <row r="18" spans="1:10" ht="15">
      <c r="A18" s="204"/>
      <c r="B18" s="216" t="s">
        <v>26</v>
      </c>
      <c r="C18" s="216" t="s">
        <v>57</v>
      </c>
      <c r="D18" s="216">
        <v>24</v>
      </c>
      <c r="E18" s="216">
        <v>15320410</v>
      </c>
      <c r="F18" s="216">
        <f t="shared" si="0"/>
        <v>638350.4166666666</v>
      </c>
      <c r="G18" s="216">
        <v>509217.5</v>
      </c>
      <c r="H18" s="218">
        <v>9</v>
      </c>
      <c r="I18" s="218">
        <v>11</v>
      </c>
      <c r="J18" s="215"/>
    </row>
    <row r="19" spans="1:10" ht="15">
      <c r="A19" s="204"/>
      <c r="B19" s="216" t="s">
        <v>27</v>
      </c>
      <c r="C19" s="216" t="s">
        <v>57</v>
      </c>
      <c r="D19" s="216">
        <v>126</v>
      </c>
      <c r="E19" s="216">
        <v>73209118</v>
      </c>
      <c r="F19" s="216">
        <f t="shared" si="0"/>
        <v>581024.746031746</v>
      </c>
      <c r="G19" s="216">
        <v>531302</v>
      </c>
      <c r="H19" s="218">
        <v>10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161</v>
      </c>
      <c r="E20" s="216">
        <v>137415369</v>
      </c>
      <c r="F20" s="216">
        <f t="shared" si="0"/>
        <v>853511.6086956522</v>
      </c>
      <c r="G20" s="216">
        <v>662500</v>
      </c>
      <c r="H20" s="218">
        <v>3</v>
      </c>
      <c r="I20" s="218">
        <v>6</v>
      </c>
      <c r="J20" s="215"/>
    </row>
    <row r="21" spans="1:10" ht="15">
      <c r="A21" s="204"/>
      <c r="B21" s="216" t="s">
        <v>29</v>
      </c>
      <c r="C21" s="216" t="s">
        <v>56</v>
      </c>
      <c r="D21" s="216">
        <v>86</v>
      </c>
      <c r="E21" s="216">
        <v>70016075</v>
      </c>
      <c r="F21" s="216">
        <f t="shared" si="0"/>
        <v>814140.4069767442</v>
      </c>
      <c r="G21" s="216">
        <v>772243</v>
      </c>
      <c r="H21" s="218">
        <v>5</v>
      </c>
      <c r="I21" s="218">
        <v>2</v>
      </c>
      <c r="J21" s="215"/>
    </row>
    <row r="22" spans="1:10" ht="15">
      <c r="A22" s="204"/>
      <c r="B22" s="216" t="s">
        <v>30</v>
      </c>
      <c r="C22" s="216" t="s">
        <v>57</v>
      </c>
      <c r="D22" s="216">
        <v>259</v>
      </c>
      <c r="E22" s="216">
        <v>138024105</v>
      </c>
      <c r="F22" s="216">
        <f t="shared" si="0"/>
        <v>532911.6023166024</v>
      </c>
      <c r="G22" s="216">
        <v>427175</v>
      </c>
      <c r="H22" s="218">
        <v>12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6">
        <v>13</v>
      </c>
      <c r="E23" s="216">
        <v>5600110</v>
      </c>
      <c r="F23" s="216">
        <f t="shared" si="0"/>
        <v>430777.6923076923</v>
      </c>
      <c r="G23" s="216">
        <v>404900</v>
      </c>
      <c r="H23" s="218">
        <v>16</v>
      </c>
      <c r="I23" s="218">
        <v>15</v>
      </c>
      <c r="J23" s="215"/>
    </row>
    <row r="24" spans="1:10" ht="15">
      <c r="A24" s="204"/>
      <c r="B24" s="216" t="s">
        <v>32</v>
      </c>
      <c r="C24" s="216" t="s">
        <v>55</v>
      </c>
      <c r="D24" s="216">
        <v>6</v>
      </c>
      <c r="E24" s="216">
        <v>1254170</v>
      </c>
      <c r="F24" s="216">
        <f t="shared" si="0"/>
        <v>209028.33333333334</v>
      </c>
      <c r="G24" s="216">
        <v>235095</v>
      </c>
      <c r="H24" s="218">
        <v>21</v>
      </c>
      <c r="I24" s="218">
        <v>21</v>
      </c>
      <c r="J24" s="215"/>
    </row>
    <row r="25" spans="1:10" ht="15">
      <c r="A25" s="204"/>
      <c r="B25" s="216" t="s">
        <v>33</v>
      </c>
      <c r="C25" s="216" t="s">
        <v>57</v>
      </c>
      <c r="D25" s="216">
        <v>60</v>
      </c>
      <c r="E25" s="216">
        <v>43444803</v>
      </c>
      <c r="F25" s="216">
        <f t="shared" si="0"/>
        <v>724080.05</v>
      </c>
      <c r="G25" s="216">
        <v>723896.5</v>
      </c>
      <c r="H25" s="218">
        <v>6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6">
        <v>21</v>
      </c>
      <c r="E26" s="216">
        <v>9875481</v>
      </c>
      <c r="F26" s="216">
        <f t="shared" si="0"/>
        <v>470261</v>
      </c>
      <c r="G26" s="216">
        <v>463360</v>
      </c>
      <c r="H26" s="218">
        <v>14</v>
      </c>
      <c r="I26" s="218">
        <v>12</v>
      </c>
      <c r="J26" s="215"/>
    </row>
    <row r="27" spans="1:10" ht="15">
      <c r="A27" s="204"/>
      <c r="B27" s="216" t="s">
        <v>35</v>
      </c>
      <c r="C27" s="216" t="s">
        <v>56</v>
      </c>
      <c r="D27" s="216">
        <v>68</v>
      </c>
      <c r="E27" s="216">
        <v>46751142</v>
      </c>
      <c r="F27" s="216">
        <f t="shared" si="0"/>
        <v>687516.7941176471</v>
      </c>
      <c r="G27" s="216">
        <v>565000</v>
      </c>
      <c r="H27" s="218">
        <v>8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6">
        <v>9</v>
      </c>
      <c r="E28" s="216">
        <v>4313459</v>
      </c>
      <c r="F28" s="216">
        <f t="shared" si="0"/>
        <v>479273.22222222225</v>
      </c>
      <c r="G28" s="216">
        <v>428990</v>
      </c>
      <c r="H28" s="218">
        <v>13</v>
      </c>
      <c r="I28" s="218">
        <v>13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1623</v>
      </c>
      <c r="E30" s="224">
        <f>SUM(E8:E28)</f>
        <v>1102284126</v>
      </c>
      <c r="F30" s="224">
        <f>E30/D30</f>
        <v>679164.5878003697</v>
      </c>
      <c r="G30" s="303">
        <v>562200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3">
        <v>77</v>
      </c>
      <c r="E8" s="212">
        <v>46030371</v>
      </c>
      <c r="F8" s="214">
        <f aca="true" t="shared" si="0" ref="F8:F28">E8/D8</f>
        <v>597797.025974026</v>
      </c>
      <c r="G8" s="214">
        <v>480000</v>
      </c>
      <c r="H8" s="302">
        <v>10</v>
      </c>
      <c r="I8" s="302">
        <v>12</v>
      </c>
      <c r="J8" s="215"/>
    </row>
    <row r="9" spans="1:10" ht="15">
      <c r="A9" s="204"/>
      <c r="B9" s="216" t="s">
        <v>15</v>
      </c>
      <c r="C9" s="216" t="s">
        <v>56</v>
      </c>
      <c r="D9" s="217">
        <v>111</v>
      </c>
      <c r="E9" s="216">
        <v>118652846</v>
      </c>
      <c r="F9" s="216">
        <f t="shared" si="0"/>
        <v>1068944.5585585586</v>
      </c>
      <c r="G9" s="216">
        <v>900000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7">
        <v>47</v>
      </c>
      <c r="E10" s="216">
        <v>19493823</v>
      </c>
      <c r="F10" s="216">
        <f t="shared" si="0"/>
        <v>414762.1914893617</v>
      </c>
      <c r="G10" s="216">
        <v>399900</v>
      </c>
      <c r="H10" s="218">
        <v>16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7">
        <v>51</v>
      </c>
      <c r="E11" s="216">
        <v>21066248</v>
      </c>
      <c r="F11" s="216">
        <f t="shared" si="0"/>
        <v>413063.6862745098</v>
      </c>
      <c r="G11" s="216">
        <v>354336</v>
      </c>
      <c r="H11" s="218">
        <v>17</v>
      </c>
      <c r="I11" s="218">
        <v>19</v>
      </c>
      <c r="J11" s="215"/>
    </row>
    <row r="12" spans="1:10" ht="15">
      <c r="A12" s="204"/>
      <c r="B12" s="216" t="s">
        <v>19</v>
      </c>
      <c r="C12" s="216" t="s">
        <v>55</v>
      </c>
      <c r="D12" s="217">
        <v>151</v>
      </c>
      <c r="E12" s="216">
        <v>113927830</v>
      </c>
      <c r="F12" s="216">
        <f t="shared" si="0"/>
        <v>754488.940397351</v>
      </c>
      <c r="G12" s="216">
        <v>609262</v>
      </c>
      <c r="H12" s="218">
        <v>7</v>
      </c>
      <c r="I12" s="218">
        <v>6</v>
      </c>
      <c r="J12" s="215"/>
    </row>
    <row r="13" spans="1:10" ht="15">
      <c r="A13" s="204"/>
      <c r="B13" s="216" t="s">
        <v>20</v>
      </c>
      <c r="C13" s="216" t="s">
        <v>55</v>
      </c>
      <c r="D13" s="217">
        <v>11</v>
      </c>
      <c r="E13" s="216">
        <v>3628131</v>
      </c>
      <c r="F13" s="216">
        <f t="shared" si="0"/>
        <v>329830.0909090909</v>
      </c>
      <c r="G13" s="216">
        <v>260000</v>
      </c>
      <c r="H13" s="218">
        <v>20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7">
        <v>63</v>
      </c>
      <c r="E14" s="216">
        <v>49548901</v>
      </c>
      <c r="F14" s="216">
        <f t="shared" si="0"/>
        <v>786490.4920634921</v>
      </c>
      <c r="G14" s="216">
        <v>558910</v>
      </c>
      <c r="H14" s="218">
        <v>5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7">
        <v>95</v>
      </c>
      <c r="E15" s="216">
        <v>29517740</v>
      </c>
      <c r="F15" s="216">
        <f t="shared" si="0"/>
        <v>310713.05263157893</v>
      </c>
      <c r="G15" s="216">
        <v>303860</v>
      </c>
      <c r="H15" s="218">
        <v>21</v>
      </c>
      <c r="I15" s="218">
        <v>20</v>
      </c>
      <c r="J15" s="215"/>
    </row>
    <row r="16" spans="1:10" ht="15">
      <c r="A16" s="204"/>
      <c r="B16" s="216" t="s">
        <v>23</v>
      </c>
      <c r="C16" s="216" t="s">
        <v>56</v>
      </c>
      <c r="D16" s="217">
        <v>113</v>
      </c>
      <c r="E16" s="216">
        <v>90604919</v>
      </c>
      <c r="F16" s="216">
        <f t="shared" si="0"/>
        <v>801813.4424778761</v>
      </c>
      <c r="G16" s="216">
        <v>800000</v>
      </c>
      <c r="H16" s="218">
        <v>3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7">
        <v>20</v>
      </c>
      <c r="E17" s="216">
        <v>9873234</v>
      </c>
      <c r="F17" s="216">
        <f t="shared" si="0"/>
        <v>493661.7</v>
      </c>
      <c r="G17" s="216">
        <v>556463.5</v>
      </c>
      <c r="H17" s="218">
        <v>14</v>
      </c>
      <c r="I17" s="218">
        <v>10</v>
      </c>
      <c r="J17" s="215"/>
    </row>
    <row r="18" spans="1:10" ht="15">
      <c r="A18" s="204"/>
      <c r="B18" s="216" t="s">
        <v>26</v>
      </c>
      <c r="C18" s="216" t="s">
        <v>57</v>
      </c>
      <c r="D18" s="217">
        <v>21</v>
      </c>
      <c r="E18" s="216">
        <v>16324320</v>
      </c>
      <c r="F18" s="216">
        <f t="shared" si="0"/>
        <v>777348.5714285715</v>
      </c>
      <c r="G18" s="216">
        <v>607575</v>
      </c>
      <c r="H18" s="218">
        <v>6</v>
      </c>
      <c r="I18" s="218">
        <v>7</v>
      </c>
      <c r="J18" s="215"/>
    </row>
    <row r="19" spans="1:10" ht="15">
      <c r="A19" s="204"/>
      <c r="B19" s="216" t="s">
        <v>27</v>
      </c>
      <c r="C19" s="216" t="s">
        <v>57</v>
      </c>
      <c r="D19" s="217">
        <v>111</v>
      </c>
      <c r="E19" s="216">
        <v>62577695</v>
      </c>
      <c r="F19" s="216">
        <f t="shared" si="0"/>
        <v>563763.018018018</v>
      </c>
      <c r="G19" s="216">
        <v>481590</v>
      </c>
      <c r="H19" s="218">
        <v>12</v>
      </c>
      <c r="I19" s="218">
        <v>11</v>
      </c>
      <c r="J19" s="215"/>
    </row>
    <row r="20" spans="1:10" ht="15">
      <c r="A20" s="204"/>
      <c r="B20" s="216" t="s">
        <v>28</v>
      </c>
      <c r="C20" s="216" t="s">
        <v>57</v>
      </c>
      <c r="D20" s="217">
        <v>182</v>
      </c>
      <c r="E20" s="216">
        <v>166235924</v>
      </c>
      <c r="F20" s="216">
        <f t="shared" si="0"/>
        <v>913384.1978021978</v>
      </c>
      <c r="G20" s="216">
        <v>700000</v>
      </c>
      <c r="H20" s="218">
        <v>2</v>
      </c>
      <c r="I20" s="218">
        <v>3</v>
      </c>
      <c r="J20" s="215"/>
    </row>
    <row r="21" spans="1:10" ht="15">
      <c r="A21" s="204"/>
      <c r="B21" s="216" t="s">
        <v>29</v>
      </c>
      <c r="C21" s="216" t="s">
        <v>56</v>
      </c>
      <c r="D21" s="217">
        <v>67</v>
      </c>
      <c r="E21" s="216">
        <v>53698611</v>
      </c>
      <c r="F21" s="216">
        <f t="shared" si="0"/>
        <v>801471.8059701492</v>
      </c>
      <c r="G21" s="216">
        <v>650919</v>
      </c>
      <c r="H21" s="218">
        <v>4</v>
      </c>
      <c r="I21" s="218">
        <v>4</v>
      </c>
      <c r="J21" s="215"/>
    </row>
    <row r="22" spans="1:10" ht="15">
      <c r="A22" s="204"/>
      <c r="B22" s="216" t="s">
        <v>30</v>
      </c>
      <c r="C22" s="216" t="s">
        <v>57</v>
      </c>
      <c r="D22" s="217">
        <v>285</v>
      </c>
      <c r="E22" s="216">
        <v>166641632</v>
      </c>
      <c r="F22" s="216">
        <f t="shared" si="0"/>
        <v>584707.4807017543</v>
      </c>
      <c r="G22" s="216">
        <v>459000</v>
      </c>
      <c r="H22" s="218">
        <v>11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7">
        <v>14</v>
      </c>
      <c r="E23" s="216">
        <v>7231531</v>
      </c>
      <c r="F23" s="216">
        <f t="shared" si="0"/>
        <v>516537.9285714286</v>
      </c>
      <c r="G23" s="216">
        <v>478650</v>
      </c>
      <c r="H23" s="218">
        <v>13</v>
      </c>
      <c r="I23" s="218">
        <v>13</v>
      </c>
      <c r="J23" s="215"/>
    </row>
    <row r="24" spans="1:10" ht="15">
      <c r="A24" s="204"/>
      <c r="B24" s="216" t="s">
        <v>32</v>
      </c>
      <c r="C24" s="216" t="s">
        <v>55</v>
      </c>
      <c r="D24" s="217">
        <v>1</v>
      </c>
      <c r="E24" s="216">
        <v>385000</v>
      </c>
      <c r="F24" s="216">
        <f t="shared" si="0"/>
        <v>385000</v>
      </c>
      <c r="G24" s="216">
        <v>385000</v>
      </c>
      <c r="H24" s="218">
        <v>18</v>
      </c>
      <c r="I24" s="218">
        <v>17</v>
      </c>
      <c r="J24" s="215"/>
    </row>
    <row r="25" spans="1:10" ht="15">
      <c r="A25" s="204"/>
      <c r="B25" s="216" t="s">
        <v>33</v>
      </c>
      <c r="C25" s="216" t="s">
        <v>57</v>
      </c>
      <c r="D25" s="217">
        <v>42</v>
      </c>
      <c r="E25" s="216">
        <v>30363182</v>
      </c>
      <c r="F25" s="216">
        <f t="shared" si="0"/>
        <v>722932.9047619047</v>
      </c>
      <c r="G25" s="216">
        <v>626544</v>
      </c>
      <c r="H25" s="218">
        <v>8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7">
        <v>12</v>
      </c>
      <c r="E26" s="216">
        <v>5206819</v>
      </c>
      <c r="F26" s="216">
        <f t="shared" si="0"/>
        <v>433901.5833333333</v>
      </c>
      <c r="G26" s="216">
        <v>414500</v>
      </c>
      <c r="H26" s="218">
        <v>15</v>
      </c>
      <c r="I26" s="218">
        <v>15</v>
      </c>
      <c r="J26" s="215"/>
    </row>
    <row r="27" spans="1:10" ht="15">
      <c r="A27" s="204"/>
      <c r="B27" s="216" t="s">
        <v>35</v>
      </c>
      <c r="C27" s="216" t="s">
        <v>56</v>
      </c>
      <c r="D27" s="217">
        <v>72</v>
      </c>
      <c r="E27" s="216">
        <v>49676662</v>
      </c>
      <c r="F27" s="216">
        <f t="shared" si="0"/>
        <v>689953.6388888889</v>
      </c>
      <c r="G27" s="216">
        <v>567500</v>
      </c>
      <c r="H27" s="218">
        <v>9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7">
        <v>17</v>
      </c>
      <c r="E28" s="216">
        <v>6534098</v>
      </c>
      <c r="F28" s="216">
        <f t="shared" si="0"/>
        <v>384358.70588235295</v>
      </c>
      <c r="G28" s="216">
        <v>374565</v>
      </c>
      <c r="H28" s="218">
        <v>19</v>
      </c>
      <c r="I28" s="218">
        <v>18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1563</v>
      </c>
      <c r="E30" s="224">
        <f>SUM(E8:E28)</f>
        <v>1067219517</v>
      </c>
      <c r="F30" s="224">
        <f>E30/D30</f>
        <v>682801.9942418427</v>
      </c>
      <c r="G30" s="303">
        <v>540000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7">
      <selection activeCell="A1" sqref="A1"/>
    </sheetView>
  </sheetViews>
  <sheetFormatPr defaultColWidth="9.140625" defaultRowHeight="15"/>
  <cols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83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97</v>
      </c>
      <c r="E8" s="212">
        <v>59099435</v>
      </c>
      <c r="F8" s="214">
        <f aca="true" t="shared" si="0" ref="F8:F28">E8/D8</f>
        <v>609272.5257731959</v>
      </c>
      <c r="G8" s="214">
        <v>414900</v>
      </c>
      <c r="H8" s="302">
        <v>11</v>
      </c>
      <c r="I8" s="302">
        <v>15</v>
      </c>
      <c r="J8" s="215"/>
    </row>
    <row r="9" spans="1:10" ht="15">
      <c r="A9" s="204"/>
      <c r="B9" s="216" t="s">
        <v>15</v>
      </c>
      <c r="C9" s="216" t="s">
        <v>56</v>
      </c>
      <c r="D9" s="216">
        <v>180</v>
      </c>
      <c r="E9" s="216">
        <v>204308194</v>
      </c>
      <c r="F9" s="216">
        <f t="shared" si="0"/>
        <v>1135045.5222222223</v>
      </c>
      <c r="G9" s="216">
        <v>950000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67</v>
      </c>
      <c r="E10" s="216">
        <v>29090509</v>
      </c>
      <c r="F10" s="216">
        <f t="shared" si="0"/>
        <v>434186.70149253734</v>
      </c>
      <c r="G10" s="216">
        <v>391700</v>
      </c>
      <c r="H10" s="218">
        <v>16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66</v>
      </c>
      <c r="E11" s="216">
        <v>25717888</v>
      </c>
      <c r="F11" s="216">
        <f t="shared" si="0"/>
        <v>389664.9696969697</v>
      </c>
      <c r="G11" s="216">
        <v>317015</v>
      </c>
      <c r="H11" s="218">
        <v>17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176</v>
      </c>
      <c r="E12" s="216">
        <v>152744467</v>
      </c>
      <c r="F12" s="216">
        <f t="shared" si="0"/>
        <v>867866.2897727273</v>
      </c>
      <c r="G12" s="216">
        <v>645000</v>
      </c>
      <c r="H12" s="218">
        <v>5</v>
      </c>
      <c r="I12" s="218">
        <v>5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3012985</v>
      </c>
      <c r="F13" s="216">
        <f t="shared" si="0"/>
        <v>273907.7272727273</v>
      </c>
      <c r="G13" s="216">
        <v>280000</v>
      </c>
      <c r="H13" s="218">
        <v>21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6">
        <v>94</v>
      </c>
      <c r="E14" s="216">
        <v>59069899</v>
      </c>
      <c r="F14" s="216">
        <f t="shared" si="0"/>
        <v>628403.1808510638</v>
      </c>
      <c r="G14" s="216">
        <v>580000</v>
      </c>
      <c r="H14" s="218">
        <v>10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82</v>
      </c>
      <c r="E15" s="216">
        <v>26441758</v>
      </c>
      <c r="F15" s="216">
        <f t="shared" si="0"/>
        <v>322460.46341463417</v>
      </c>
      <c r="G15" s="216">
        <v>307357.5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172</v>
      </c>
      <c r="E16" s="216">
        <v>172887301</v>
      </c>
      <c r="F16" s="216">
        <f t="shared" si="0"/>
        <v>1005158.726744186</v>
      </c>
      <c r="G16" s="216">
        <v>854490</v>
      </c>
      <c r="H16" s="218">
        <v>2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6">
        <v>25</v>
      </c>
      <c r="E17" s="216">
        <v>15158150</v>
      </c>
      <c r="F17" s="216">
        <f t="shared" si="0"/>
        <v>606326</v>
      </c>
      <c r="G17" s="216">
        <v>585000</v>
      </c>
      <c r="H17" s="218">
        <v>12</v>
      </c>
      <c r="I17" s="218">
        <v>8</v>
      </c>
      <c r="J17" s="215"/>
    </row>
    <row r="18" spans="1:10" ht="15">
      <c r="A18" s="204"/>
      <c r="B18" s="216" t="s">
        <v>26</v>
      </c>
      <c r="C18" s="216" t="s">
        <v>57</v>
      </c>
      <c r="D18" s="216">
        <v>25</v>
      </c>
      <c r="E18" s="216">
        <v>20871177</v>
      </c>
      <c r="F18" s="216">
        <f t="shared" si="0"/>
        <v>834847.08</v>
      </c>
      <c r="G18" s="216">
        <v>490600</v>
      </c>
      <c r="H18" s="218">
        <v>6</v>
      </c>
      <c r="I18" s="218">
        <v>12</v>
      </c>
      <c r="J18" s="215"/>
    </row>
    <row r="19" spans="1:10" ht="15">
      <c r="A19" s="204"/>
      <c r="B19" s="216" t="s">
        <v>27</v>
      </c>
      <c r="C19" s="216" t="s">
        <v>57</v>
      </c>
      <c r="D19" s="216">
        <v>135</v>
      </c>
      <c r="E19" s="216">
        <v>77929320</v>
      </c>
      <c r="F19" s="216">
        <f t="shared" si="0"/>
        <v>577254.2222222222</v>
      </c>
      <c r="G19" s="216">
        <v>552516</v>
      </c>
      <c r="H19" s="218">
        <v>13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184</v>
      </c>
      <c r="E20" s="216">
        <v>178789923</v>
      </c>
      <c r="F20" s="216">
        <f t="shared" si="0"/>
        <v>971684.3641304348</v>
      </c>
      <c r="G20" s="216">
        <v>775000</v>
      </c>
      <c r="H20" s="218">
        <v>3</v>
      </c>
      <c r="I20" s="218">
        <v>3</v>
      </c>
      <c r="J20" s="215"/>
    </row>
    <row r="21" spans="1:10" ht="15">
      <c r="A21" s="204"/>
      <c r="B21" s="216" t="s">
        <v>29</v>
      </c>
      <c r="C21" s="216" t="s">
        <v>56</v>
      </c>
      <c r="D21" s="216">
        <v>98</v>
      </c>
      <c r="E21" s="216">
        <v>89699167</v>
      </c>
      <c r="F21" s="216">
        <f t="shared" si="0"/>
        <v>915297.6224489796</v>
      </c>
      <c r="G21" s="216">
        <v>735499</v>
      </c>
      <c r="H21" s="218">
        <v>4</v>
      </c>
      <c r="I21" s="218">
        <v>4</v>
      </c>
      <c r="J21" s="215"/>
    </row>
    <row r="22" spans="1:10" ht="15">
      <c r="A22" s="204"/>
      <c r="B22" s="216" t="s">
        <v>30</v>
      </c>
      <c r="C22" s="216" t="s">
        <v>57</v>
      </c>
      <c r="D22" s="216">
        <v>416</v>
      </c>
      <c r="E22" s="216">
        <v>263868502</v>
      </c>
      <c r="F22" s="216">
        <f t="shared" si="0"/>
        <v>634299.2836538461</v>
      </c>
      <c r="G22" s="216">
        <v>491112.5</v>
      </c>
      <c r="H22" s="218">
        <v>9</v>
      </c>
      <c r="I22" s="218">
        <v>11</v>
      </c>
      <c r="J22" s="215"/>
    </row>
    <row r="23" spans="1:10" ht="15">
      <c r="A23" s="204"/>
      <c r="B23" s="216" t="s">
        <v>31</v>
      </c>
      <c r="C23" s="216" t="s">
        <v>56</v>
      </c>
      <c r="D23" s="216">
        <v>6</v>
      </c>
      <c r="E23" s="216">
        <v>3057700</v>
      </c>
      <c r="F23" s="216">
        <f t="shared" si="0"/>
        <v>509616.6666666667</v>
      </c>
      <c r="G23" s="216">
        <v>464900</v>
      </c>
      <c r="H23" s="218">
        <v>15</v>
      </c>
      <c r="I23" s="218">
        <v>14</v>
      </c>
      <c r="J23" s="215"/>
    </row>
    <row r="24" spans="1:10" ht="15">
      <c r="A24" s="204"/>
      <c r="B24" s="216" t="s">
        <v>32</v>
      </c>
      <c r="C24" s="216" t="s">
        <v>55</v>
      </c>
      <c r="D24" s="216">
        <v>4</v>
      </c>
      <c r="E24" s="216">
        <v>1147740</v>
      </c>
      <c r="F24" s="216">
        <f t="shared" si="0"/>
        <v>286935</v>
      </c>
      <c r="G24" s="216">
        <v>306512.5</v>
      </c>
      <c r="H24" s="218">
        <v>20</v>
      </c>
      <c r="I24" s="218">
        <v>20</v>
      </c>
      <c r="J24" s="215"/>
    </row>
    <row r="25" spans="1:10" ht="15">
      <c r="A25" s="204"/>
      <c r="B25" s="216" t="s">
        <v>33</v>
      </c>
      <c r="C25" s="216" t="s">
        <v>57</v>
      </c>
      <c r="D25" s="216">
        <v>62</v>
      </c>
      <c r="E25" s="216">
        <v>41186307</v>
      </c>
      <c r="F25" s="216">
        <f t="shared" si="0"/>
        <v>664295.2741935484</v>
      </c>
      <c r="G25" s="216">
        <v>591932.5</v>
      </c>
      <c r="H25" s="218">
        <v>8</v>
      </c>
      <c r="I25" s="218">
        <v>6</v>
      </c>
      <c r="J25" s="215"/>
    </row>
    <row r="26" spans="1:10" ht="15">
      <c r="A26" s="204"/>
      <c r="B26" s="216" t="s">
        <v>34</v>
      </c>
      <c r="C26" s="216" t="s">
        <v>56</v>
      </c>
      <c r="D26" s="216">
        <v>29</v>
      </c>
      <c r="E26" s="216">
        <v>15246731</v>
      </c>
      <c r="F26" s="216">
        <f t="shared" si="0"/>
        <v>525749.3448275862</v>
      </c>
      <c r="G26" s="216">
        <v>479000</v>
      </c>
      <c r="H26" s="218">
        <v>14</v>
      </c>
      <c r="I26" s="218">
        <v>13</v>
      </c>
      <c r="J26" s="215"/>
    </row>
    <row r="27" spans="1:10" ht="15">
      <c r="A27" s="204"/>
      <c r="B27" s="216" t="s">
        <v>35</v>
      </c>
      <c r="C27" s="216" t="s">
        <v>56</v>
      </c>
      <c r="D27" s="216">
        <v>83</v>
      </c>
      <c r="E27" s="216">
        <v>57922843</v>
      </c>
      <c r="F27" s="216">
        <f t="shared" si="0"/>
        <v>697865.578313253</v>
      </c>
      <c r="G27" s="216">
        <v>585000</v>
      </c>
      <c r="H27" s="218">
        <v>7</v>
      </c>
      <c r="I27" s="218">
        <v>7</v>
      </c>
      <c r="J27" s="215"/>
    </row>
    <row r="28" spans="1:10" ht="15">
      <c r="A28" s="204"/>
      <c r="B28" s="216" t="s">
        <v>36</v>
      </c>
      <c r="C28" s="216" t="s">
        <v>56</v>
      </c>
      <c r="D28" s="216">
        <v>27</v>
      </c>
      <c r="E28" s="216">
        <v>9809190</v>
      </c>
      <c r="F28" s="216">
        <f t="shared" si="0"/>
        <v>363303.3333333333</v>
      </c>
      <c r="G28" s="216">
        <v>370510</v>
      </c>
      <c r="H28" s="218">
        <v>18</v>
      </c>
      <c r="I28" s="218">
        <v>17</v>
      </c>
      <c r="J28" s="215"/>
    </row>
    <row r="29" spans="1:10" ht="15">
      <c r="A29" s="204"/>
      <c r="B29" s="219"/>
      <c r="C29" s="220"/>
      <c r="D29" s="416"/>
      <c r="E29" s="416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2039</v>
      </c>
      <c r="E30" s="224">
        <f>SUM(E8:E28)</f>
        <v>1507059186</v>
      </c>
      <c r="F30" s="224">
        <f>E30/D30</f>
        <v>739116.8151054438</v>
      </c>
      <c r="G30" s="303">
        <v>580000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84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13"/>
      <c r="C5" s="413"/>
      <c r="D5" s="414"/>
      <c r="E5" s="414"/>
      <c r="F5" s="414"/>
      <c r="G5" s="414"/>
      <c r="H5" s="415" t="s">
        <v>3</v>
      </c>
      <c r="I5" s="415" t="s">
        <v>4</v>
      </c>
      <c r="J5" s="412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64</v>
      </c>
      <c r="E8" s="214">
        <v>45890513</v>
      </c>
      <c r="F8" s="214">
        <f aca="true" t="shared" si="0" ref="F8:F28">E8/D8</f>
        <v>717039.265625</v>
      </c>
      <c r="G8" s="214">
        <v>565000</v>
      </c>
      <c r="H8" s="302">
        <v>9</v>
      </c>
      <c r="I8" s="302">
        <v>9</v>
      </c>
      <c r="J8" s="215"/>
    </row>
    <row r="9" spans="1:10" ht="15">
      <c r="A9" s="204"/>
      <c r="B9" s="216" t="s">
        <v>15</v>
      </c>
      <c r="C9" s="216" t="s">
        <v>56</v>
      </c>
      <c r="D9" s="216">
        <v>172</v>
      </c>
      <c r="E9" s="216">
        <v>185186361</v>
      </c>
      <c r="F9" s="216">
        <f t="shared" si="0"/>
        <v>1076664.8895348837</v>
      </c>
      <c r="G9" s="216">
        <v>900000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72</v>
      </c>
      <c r="E10" s="216">
        <v>33769115</v>
      </c>
      <c r="F10" s="216">
        <f t="shared" si="0"/>
        <v>469015.4861111111</v>
      </c>
      <c r="G10" s="216">
        <v>387536.5</v>
      </c>
      <c r="H10" s="218">
        <v>15</v>
      </c>
      <c r="I10" s="218">
        <v>17</v>
      </c>
      <c r="J10" s="215"/>
    </row>
    <row r="11" spans="1:10" ht="15">
      <c r="A11" s="204"/>
      <c r="B11" s="216" t="s">
        <v>18</v>
      </c>
      <c r="C11" s="216" t="s">
        <v>55</v>
      </c>
      <c r="D11" s="216">
        <v>41</v>
      </c>
      <c r="E11" s="216">
        <v>13827237</v>
      </c>
      <c r="F11" s="216">
        <f t="shared" si="0"/>
        <v>337249.68292682926</v>
      </c>
      <c r="G11" s="216">
        <v>313660</v>
      </c>
      <c r="H11" s="218">
        <v>19</v>
      </c>
      <c r="I11" s="218">
        <v>20</v>
      </c>
      <c r="J11" s="215"/>
    </row>
    <row r="12" spans="1:10" ht="15">
      <c r="A12" s="204"/>
      <c r="B12" s="216" t="s">
        <v>19</v>
      </c>
      <c r="C12" s="216" t="s">
        <v>55</v>
      </c>
      <c r="D12" s="216">
        <v>111</v>
      </c>
      <c r="E12" s="216">
        <v>105319716</v>
      </c>
      <c r="F12" s="216">
        <f t="shared" si="0"/>
        <v>948826.2702702703</v>
      </c>
      <c r="G12" s="216">
        <v>650000</v>
      </c>
      <c r="H12" s="218">
        <v>2</v>
      </c>
      <c r="I12" s="218">
        <v>6</v>
      </c>
      <c r="J12" s="215"/>
    </row>
    <row r="13" spans="1:10" ht="15">
      <c r="A13" s="204"/>
      <c r="B13" s="216" t="s">
        <v>20</v>
      </c>
      <c r="C13" s="216" t="s">
        <v>55</v>
      </c>
      <c r="D13" s="216">
        <v>12</v>
      </c>
      <c r="E13" s="216">
        <v>2853375</v>
      </c>
      <c r="F13" s="216">
        <f t="shared" si="0"/>
        <v>237781.25</v>
      </c>
      <c r="G13" s="216">
        <v>223740</v>
      </c>
      <c r="H13" s="218">
        <v>21</v>
      </c>
      <c r="I13" s="218">
        <v>21</v>
      </c>
      <c r="J13" s="215"/>
    </row>
    <row r="14" spans="1:10" ht="15">
      <c r="A14" s="204"/>
      <c r="B14" s="216" t="s">
        <v>21</v>
      </c>
      <c r="C14" s="216" t="s">
        <v>56</v>
      </c>
      <c r="D14" s="216">
        <v>77</v>
      </c>
      <c r="E14" s="216">
        <v>64218417</v>
      </c>
      <c r="F14" s="216">
        <f t="shared" si="0"/>
        <v>834005.4155844155</v>
      </c>
      <c r="G14" s="216">
        <v>618715</v>
      </c>
      <c r="H14" s="218">
        <v>5</v>
      </c>
      <c r="I14" s="218">
        <v>8</v>
      </c>
      <c r="J14" s="215"/>
    </row>
    <row r="15" spans="1:10" ht="15">
      <c r="A15" s="204"/>
      <c r="B15" s="216" t="s">
        <v>22</v>
      </c>
      <c r="C15" s="216" t="s">
        <v>55</v>
      </c>
      <c r="D15" s="216">
        <v>78</v>
      </c>
      <c r="E15" s="216">
        <v>24530602</v>
      </c>
      <c r="F15" s="216">
        <f t="shared" si="0"/>
        <v>314494.89743589744</v>
      </c>
      <c r="G15" s="216">
        <v>317252.5</v>
      </c>
      <c r="H15" s="218">
        <v>20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96</v>
      </c>
      <c r="E16" s="216">
        <v>88651577</v>
      </c>
      <c r="F16" s="216">
        <f t="shared" si="0"/>
        <v>923453.9270833334</v>
      </c>
      <c r="G16" s="216">
        <v>799997.5</v>
      </c>
      <c r="H16" s="218">
        <v>3</v>
      </c>
      <c r="I16" s="218">
        <v>2</v>
      </c>
      <c r="J16" s="215"/>
    </row>
    <row r="17" spans="1:10" ht="15">
      <c r="A17" s="204"/>
      <c r="B17" s="216" t="s">
        <v>24</v>
      </c>
      <c r="C17" s="216" t="s">
        <v>57</v>
      </c>
      <c r="D17" s="216">
        <v>30</v>
      </c>
      <c r="E17" s="216">
        <v>16016858</v>
      </c>
      <c r="F17" s="216">
        <f t="shared" si="0"/>
        <v>533895.2666666667</v>
      </c>
      <c r="G17" s="216">
        <v>503015.5</v>
      </c>
      <c r="H17" s="218">
        <v>13</v>
      </c>
      <c r="I17" s="218">
        <v>11</v>
      </c>
      <c r="J17" s="215"/>
    </row>
    <row r="18" spans="1:10" ht="15">
      <c r="A18" s="204"/>
      <c r="B18" s="216" t="s">
        <v>26</v>
      </c>
      <c r="C18" s="216" t="s">
        <v>57</v>
      </c>
      <c r="D18" s="216">
        <v>35</v>
      </c>
      <c r="E18" s="216">
        <v>21836507</v>
      </c>
      <c r="F18" s="216">
        <f t="shared" si="0"/>
        <v>623900.2</v>
      </c>
      <c r="G18" s="216">
        <v>502290</v>
      </c>
      <c r="H18" s="218">
        <v>11</v>
      </c>
      <c r="I18" s="218">
        <v>12</v>
      </c>
      <c r="J18" s="215"/>
    </row>
    <row r="19" spans="1:10" ht="15">
      <c r="A19" s="204"/>
      <c r="B19" s="216" t="s">
        <v>27</v>
      </c>
      <c r="C19" s="216" t="s">
        <v>57</v>
      </c>
      <c r="D19" s="216">
        <v>147</v>
      </c>
      <c r="E19" s="216">
        <v>84111909</v>
      </c>
      <c r="F19" s="216">
        <f t="shared" si="0"/>
        <v>572189.8571428572</v>
      </c>
      <c r="G19" s="216">
        <v>545000</v>
      </c>
      <c r="H19" s="218">
        <v>12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174</v>
      </c>
      <c r="E20" s="216">
        <v>157199008</v>
      </c>
      <c r="F20" s="216">
        <f t="shared" si="0"/>
        <v>903442.5747126436</v>
      </c>
      <c r="G20" s="216">
        <v>742685</v>
      </c>
      <c r="H20" s="218">
        <v>4</v>
      </c>
      <c r="I20" s="218">
        <v>4</v>
      </c>
      <c r="J20" s="215"/>
    </row>
    <row r="21" spans="1:10" ht="15">
      <c r="A21" s="204"/>
      <c r="B21" s="216" t="s">
        <v>29</v>
      </c>
      <c r="C21" s="216" t="s">
        <v>56</v>
      </c>
      <c r="D21" s="216">
        <v>108</v>
      </c>
      <c r="E21" s="216">
        <v>87913540</v>
      </c>
      <c r="F21" s="216">
        <f t="shared" si="0"/>
        <v>814014.2592592592</v>
      </c>
      <c r="G21" s="216">
        <v>679995</v>
      </c>
      <c r="H21" s="218">
        <v>6</v>
      </c>
      <c r="I21" s="218">
        <v>5</v>
      </c>
      <c r="J21" s="215"/>
    </row>
    <row r="22" spans="1:10" ht="15">
      <c r="A22" s="204"/>
      <c r="B22" s="216" t="s">
        <v>30</v>
      </c>
      <c r="C22" s="216" t="s">
        <v>57</v>
      </c>
      <c r="D22" s="216">
        <v>338</v>
      </c>
      <c r="E22" s="216">
        <v>213530018</v>
      </c>
      <c r="F22" s="216">
        <f t="shared" si="0"/>
        <v>631745.6153846154</v>
      </c>
      <c r="G22" s="216">
        <v>492372.5</v>
      </c>
      <c r="H22" s="218">
        <v>10</v>
      </c>
      <c r="I22" s="218">
        <v>13</v>
      </c>
      <c r="J22" s="215"/>
    </row>
    <row r="23" spans="1:10" ht="15">
      <c r="A23" s="204"/>
      <c r="B23" s="216" t="s">
        <v>31</v>
      </c>
      <c r="C23" s="216" t="s">
        <v>56</v>
      </c>
      <c r="D23" s="216">
        <v>11</v>
      </c>
      <c r="E23" s="216">
        <v>5528300</v>
      </c>
      <c r="F23" s="216">
        <f t="shared" si="0"/>
        <v>502572.7272727273</v>
      </c>
      <c r="G23" s="216">
        <v>460000</v>
      </c>
      <c r="H23" s="218">
        <v>14</v>
      </c>
      <c r="I23" s="218">
        <v>14</v>
      </c>
      <c r="J23" s="215"/>
    </row>
    <row r="24" spans="1:10" ht="15">
      <c r="A24" s="204"/>
      <c r="B24" s="216" t="s">
        <v>32</v>
      </c>
      <c r="C24" s="216" t="s">
        <v>55</v>
      </c>
      <c r="D24" s="216">
        <v>2</v>
      </c>
      <c r="E24" s="216">
        <v>734861</v>
      </c>
      <c r="F24" s="216">
        <f t="shared" si="0"/>
        <v>367430.5</v>
      </c>
      <c r="G24" s="216">
        <v>367430.5</v>
      </c>
      <c r="H24" s="218">
        <v>18</v>
      </c>
      <c r="I24" s="218">
        <v>18</v>
      </c>
      <c r="J24" s="215"/>
    </row>
    <row r="25" spans="1:10" ht="15">
      <c r="A25" s="204"/>
      <c r="B25" s="216" t="s">
        <v>33</v>
      </c>
      <c r="C25" s="216" t="s">
        <v>57</v>
      </c>
      <c r="D25" s="216">
        <v>42</v>
      </c>
      <c r="E25" s="216">
        <v>32054106</v>
      </c>
      <c r="F25" s="216">
        <f t="shared" si="0"/>
        <v>763193</v>
      </c>
      <c r="G25" s="216">
        <v>748850</v>
      </c>
      <c r="H25" s="218">
        <v>8</v>
      </c>
      <c r="I25" s="218">
        <v>3</v>
      </c>
      <c r="J25" s="215"/>
    </row>
    <row r="26" spans="1:10" ht="15">
      <c r="A26" s="204"/>
      <c r="B26" s="216" t="s">
        <v>34</v>
      </c>
      <c r="C26" s="216" t="s">
        <v>56</v>
      </c>
      <c r="D26" s="216">
        <v>39</v>
      </c>
      <c r="E26" s="216">
        <v>16515978</v>
      </c>
      <c r="F26" s="216">
        <f t="shared" si="0"/>
        <v>423486.6153846154</v>
      </c>
      <c r="G26" s="216">
        <v>404155</v>
      </c>
      <c r="H26" s="218">
        <v>16</v>
      </c>
      <c r="I26" s="218">
        <v>16</v>
      </c>
      <c r="J26" s="215"/>
    </row>
    <row r="27" spans="1:10" ht="15">
      <c r="A27" s="204"/>
      <c r="B27" s="216" t="s">
        <v>35</v>
      </c>
      <c r="C27" s="216" t="s">
        <v>56</v>
      </c>
      <c r="D27" s="216">
        <v>66</v>
      </c>
      <c r="E27" s="216">
        <v>50992346</v>
      </c>
      <c r="F27" s="216">
        <f t="shared" si="0"/>
        <v>772611.303030303</v>
      </c>
      <c r="G27" s="216">
        <v>649000</v>
      </c>
      <c r="H27" s="218">
        <v>7</v>
      </c>
      <c r="I27" s="218">
        <v>7</v>
      </c>
      <c r="J27" s="215"/>
    </row>
    <row r="28" spans="1:10" ht="15">
      <c r="A28" s="204"/>
      <c r="B28" s="216" t="s">
        <v>36</v>
      </c>
      <c r="C28" s="216" t="s">
        <v>56</v>
      </c>
      <c r="D28" s="216">
        <v>13</v>
      </c>
      <c r="E28" s="216">
        <v>5160553</v>
      </c>
      <c r="F28" s="216">
        <f t="shared" si="0"/>
        <v>396965.6153846154</v>
      </c>
      <c r="G28" s="216">
        <v>406280</v>
      </c>
      <c r="H28" s="218">
        <v>17</v>
      </c>
      <c r="I28" s="218">
        <v>15</v>
      </c>
      <c r="J28" s="215"/>
    </row>
    <row r="29" spans="1:10" ht="15">
      <c r="A29" s="204"/>
      <c r="B29" s="219"/>
      <c r="C29" s="220"/>
      <c r="D29" s="416"/>
      <c r="E29" s="416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1728</v>
      </c>
      <c r="E30" s="224">
        <f>SUM(E8:E28)</f>
        <v>1255840897</v>
      </c>
      <c r="F30" s="224">
        <f>E30/D30</f>
        <v>726759.7783564815</v>
      </c>
      <c r="G30" s="303">
        <v>575000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85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8"/>
      <c r="B5" s="423"/>
      <c r="C5" s="423"/>
      <c r="D5" s="424"/>
      <c r="E5" s="424"/>
      <c r="F5" s="424"/>
      <c r="G5" s="424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75</v>
      </c>
      <c r="C7" s="242" t="s">
        <v>76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3">
        <v>58</v>
      </c>
      <c r="E8" s="214">
        <v>38109707</v>
      </c>
      <c r="F8" s="214">
        <f>E8/D8</f>
        <v>657063.9137931034</v>
      </c>
      <c r="G8" s="214">
        <v>357740</v>
      </c>
      <c r="H8" s="417">
        <v>10</v>
      </c>
      <c r="I8" s="417">
        <v>17</v>
      </c>
      <c r="J8" s="418"/>
    </row>
    <row r="9" spans="1:10" ht="15">
      <c r="A9" s="204"/>
      <c r="B9" s="216" t="s">
        <v>15</v>
      </c>
      <c r="C9" s="216" t="s">
        <v>56</v>
      </c>
      <c r="D9" s="217">
        <v>134</v>
      </c>
      <c r="E9" s="216">
        <v>150711338</v>
      </c>
      <c r="F9" s="216">
        <f>E9/D9</f>
        <v>1124711.4776119404</v>
      </c>
      <c r="G9" s="216">
        <v>950000</v>
      </c>
      <c r="H9" s="419">
        <v>1</v>
      </c>
      <c r="I9" s="419">
        <v>1</v>
      </c>
      <c r="J9" s="420"/>
    </row>
    <row r="10" spans="1:10" ht="15">
      <c r="A10" s="204"/>
      <c r="B10" s="216" t="s">
        <v>17</v>
      </c>
      <c r="C10" s="216" t="s">
        <v>55</v>
      </c>
      <c r="D10" s="217">
        <v>62</v>
      </c>
      <c r="E10" s="216">
        <v>34788209</v>
      </c>
      <c r="F10" s="216">
        <f aca="true" t="shared" si="0" ref="F10:F28">E10/D10</f>
        <v>561100.1451612903</v>
      </c>
      <c r="G10" s="216">
        <v>469710.5</v>
      </c>
      <c r="H10" s="419">
        <v>13</v>
      </c>
      <c r="I10" s="419">
        <v>14</v>
      </c>
      <c r="J10" s="420"/>
    </row>
    <row r="11" spans="1:10" ht="15">
      <c r="A11" s="204"/>
      <c r="B11" s="216" t="s">
        <v>18</v>
      </c>
      <c r="C11" s="216" t="s">
        <v>55</v>
      </c>
      <c r="D11" s="217">
        <v>40</v>
      </c>
      <c r="E11" s="216">
        <v>16387720</v>
      </c>
      <c r="F11" s="216">
        <f t="shared" si="0"/>
        <v>409693</v>
      </c>
      <c r="G11" s="216">
        <v>357427.5</v>
      </c>
      <c r="H11" s="419">
        <v>17</v>
      </c>
      <c r="I11" s="419">
        <v>18</v>
      </c>
      <c r="J11" s="420"/>
    </row>
    <row r="12" spans="1:10" ht="15">
      <c r="A12" s="204"/>
      <c r="B12" s="216" t="s">
        <v>19</v>
      </c>
      <c r="C12" s="216" t="s">
        <v>55</v>
      </c>
      <c r="D12" s="217">
        <v>90</v>
      </c>
      <c r="E12" s="216">
        <v>78921670</v>
      </c>
      <c r="F12" s="216">
        <f t="shared" si="0"/>
        <v>876907.4444444445</v>
      </c>
      <c r="G12" s="216">
        <v>752140</v>
      </c>
      <c r="H12" s="419">
        <v>4</v>
      </c>
      <c r="I12" s="419">
        <v>5</v>
      </c>
      <c r="J12" s="420"/>
    </row>
    <row r="13" spans="1:10" ht="15">
      <c r="A13" s="204"/>
      <c r="B13" s="216" t="s">
        <v>20</v>
      </c>
      <c r="C13" s="216" t="s">
        <v>55</v>
      </c>
      <c r="D13" s="217">
        <v>20</v>
      </c>
      <c r="E13" s="216">
        <v>5148596</v>
      </c>
      <c r="F13" s="216">
        <f t="shared" si="0"/>
        <v>257429.8</v>
      </c>
      <c r="G13" s="216">
        <v>235995</v>
      </c>
      <c r="H13" s="419">
        <v>21</v>
      </c>
      <c r="I13" s="419">
        <v>21</v>
      </c>
      <c r="J13" s="420"/>
    </row>
    <row r="14" spans="1:10" ht="15">
      <c r="A14" s="204"/>
      <c r="B14" s="216" t="s">
        <v>21</v>
      </c>
      <c r="C14" s="216" t="s">
        <v>56</v>
      </c>
      <c r="D14" s="217">
        <v>67</v>
      </c>
      <c r="E14" s="216">
        <v>52348201</v>
      </c>
      <c r="F14" s="216">
        <f t="shared" si="0"/>
        <v>781316.432835821</v>
      </c>
      <c r="G14" s="216">
        <v>601690</v>
      </c>
      <c r="H14" s="419">
        <v>9</v>
      </c>
      <c r="I14" s="419">
        <v>8</v>
      </c>
      <c r="J14" s="420"/>
    </row>
    <row r="15" spans="1:10" ht="15">
      <c r="A15" s="204"/>
      <c r="B15" s="216" t="s">
        <v>22</v>
      </c>
      <c r="C15" s="216" t="s">
        <v>55</v>
      </c>
      <c r="D15" s="217">
        <v>69</v>
      </c>
      <c r="E15" s="216">
        <v>22957250</v>
      </c>
      <c r="F15" s="216">
        <f t="shared" si="0"/>
        <v>332713.768115942</v>
      </c>
      <c r="G15" s="216">
        <v>316025</v>
      </c>
      <c r="H15" s="419">
        <v>20</v>
      </c>
      <c r="I15" s="419">
        <v>20</v>
      </c>
      <c r="J15" s="420"/>
    </row>
    <row r="16" spans="1:10" ht="15">
      <c r="A16" s="204"/>
      <c r="B16" s="216" t="s">
        <v>23</v>
      </c>
      <c r="C16" s="216" t="s">
        <v>56</v>
      </c>
      <c r="D16" s="217">
        <v>131</v>
      </c>
      <c r="E16" s="216">
        <v>111155372</v>
      </c>
      <c r="F16" s="216">
        <f t="shared" si="0"/>
        <v>848514.2900763359</v>
      </c>
      <c r="G16" s="216">
        <v>750000</v>
      </c>
      <c r="H16" s="419">
        <v>5</v>
      </c>
      <c r="I16" s="419">
        <v>6</v>
      </c>
      <c r="J16" s="420"/>
    </row>
    <row r="17" spans="1:10" ht="15">
      <c r="A17" s="204"/>
      <c r="B17" s="216" t="s">
        <v>24</v>
      </c>
      <c r="C17" s="216" t="s">
        <v>57</v>
      </c>
      <c r="D17" s="217">
        <v>28</v>
      </c>
      <c r="E17" s="216">
        <v>15012689</v>
      </c>
      <c r="F17" s="216">
        <f t="shared" si="0"/>
        <v>536167.4642857143</v>
      </c>
      <c r="G17" s="216">
        <v>521162</v>
      </c>
      <c r="H17" s="419">
        <v>15</v>
      </c>
      <c r="I17" s="419">
        <v>10</v>
      </c>
      <c r="J17" s="420"/>
    </row>
    <row r="18" spans="1:10" ht="15">
      <c r="A18" s="204"/>
      <c r="B18" s="216" t="s">
        <v>26</v>
      </c>
      <c r="C18" s="216" t="s">
        <v>57</v>
      </c>
      <c r="D18" s="217">
        <v>34</v>
      </c>
      <c r="E18" s="216">
        <v>27077486</v>
      </c>
      <c r="F18" s="216">
        <f t="shared" si="0"/>
        <v>796396.6470588235</v>
      </c>
      <c r="G18" s="216">
        <v>503456</v>
      </c>
      <c r="H18" s="419">
        <v>7</v>
      </c>
      <c r="I18" s="419">
        <v>11</v>
      </c>
      <c r="J18" s="420"/>
    </row>
    <row r="19" spans="1:10" ht="15">
      <c r="A19" s="204"/>
      <c r="B19" s="216" t="s">
        <v>27</v>
      </c>
      <c r="C19" s="216" t="s">
        <v>57</v>
      </c>
      <c r="D19" s="217">
        <v>126</v>
      </c>
      <c r="E19" s="216">
        <v>68242435</v>
      </c>
      <c r="F19" s="216">
        <f t="shared" si="0"/>
        <v>541606.626984127</v>
      </c>
      <c r="G19" s="216">
        <v>497122.5</v>
      </c>
      <c r="H19" s="419">
        <v>14</v>
      </c>
      <c r="I19" s="419">
        <v>12</v>
      </c>
      <c r="J19" s="420"/>
    </row>
    <row r="20" spans="1:10" ht="15">
      <c r="A20" s="204"/>
      <c r="B20" s="216" t="s">
        <v>28</v>
      </c>
      <c r="C20" s="216" t="s">
        <v>57</v>
      </c>
      <c r="D20" s="217">
        <v>121</v>
      </c>
      <c r="E20" s="216">
        <v>109902532</v>
      </c>
      <c r="F20" s="216">
        <f t="shared" si="0"/>
        <v>908285.3884297521</v>
      </c>
      <c r="G20" s="216">
        <v>784900</v>
      </c>
      <c r="H20" s="419">
        <v>3</v>
      </c>
      <c r="I20" s="419">
        <v>3</v>
      </c>
      <c r="J20" s="420"/>
    </row>
    <row r="21" spans="1:10" ht="15">
      <c r="A21" s="204"/>
      <c r="B21" s="216" t="s">
        <v>29</v>
      </c>
      <c r="C21" s="216" t="s">
        <v>56</v>
      </c>
      <c r="D21" s="217">
        <v>48</v>
      </c>
      <c r="E21" s="216">
        <v>47233257</v>
      </c>
      <c r="F21" s="216">
        <f t="shared" si="0"/>
        <v>984026.1875</v>
      </c>
      <c r="G21" s="216">
        <v>805584</v>
      </c>
      <c r="H21" s="419">
        <v>2</v>
      </c>
      <c r="I21" s="419">
        <v>2</v>
      </c>
      <c r="J21" s="420"/>
    </row>
    <row r="22" spans="1:10" ht="15">
      <c r="A22" s="204"/>
      <c r="B22" s="216" t="s">
        <v>30</v>
      </c>
      <c r="C22" s="216" t="s">
        <v>57</v>
      </c>
      <c r="D22" s="217">
        <v>288</v>
      </c>
      <c r="E22" s="216">
        <v>168812758</v>
      </c>
      <c r="F22" s="216">
        <f t="shared" si="0"/>
        <v>586155.4097222222</v>
      </c>
      <c r="G22" s="216">
        <v>488925</v>
      </c>
      <c r="H22" s="419">
        <v>11</v>
      </c>
      <c r="I22" s="419">
        <v>13</v>
      </c>
      <c r="J22" s="420"/>
    </row>
    <row r="23" spans="1:10" ht="15">
      <c r="A23" s="204"/>
      <c r="B23" s="216" t="s">
        <v>31</v>
      </c>
      <c r="C23" s="216" t="s">
        <v>56</v>
      </c>
      <c r="D23" s="217">
        <v>18</v>
      </c>
      <c r="E23" s="216">
        <v>10515851</v>
      </c>
      <c r="F23" s="216">
        <f t="shared" si="0"/>
        <v>584213.9444444445</v>
      </c>
      <c r="G23" s="216">
        <v>553926</v>
      </c>
      <c r="H23" s="419">
        <v>12</v>
      </c>
      <c r="I23" s="419">
        <v>9</v>
      </c>
      <c r="J23" s="420"/>
    </row>
    <row r="24" spans="1:10" ht="15">
      <c r="A24" s="204"/>
      <c r="B24" s="216" t="s">
        <v>32</v>
      </c>
      <c r="C24" s="216" t="s">
        <v>55</v>
      </c>
      <c r="D24" s="217">
        <v>4</v>
      </c>
      <c r="E24" s="216">
        <v>1549900</v>
      </c>
      <c r="F24" s="216">
        <f t="shared" si="0"/>
        <v>387475</v>
      </c>
      <c r="G24" s="216">
        <v>332500</v>
      </c>
      <c r="H24" s="419">
        <v>19</v>
      </c>
      <c r="I24" s="419">
        <v>19</v>
      </c>
      <c r="J24" s="420"/>
    </row>
    <row r="25" spans="1:10" ht="15">
      <c r="A25" s="204"/>
      <c r="B25" s="216" t="s">
        <v>33</v>
      </c>
      <c r="C25" s="216" t="s">
        <v>57</v>
      </c>
      <c r="D25" s="217">
        <v>48</v>
      </c>
      <c r="E25" s="216">
        <v>38035504</v>
      </c>
      <c r="F25" s="216">
        <f t="shared" si="0"/>
        <v>792406.3333333334</v>
      </c>
      <c r="G25" s="216">
        <v>767500</v>
      </c>
      <c r="H25" s="419">
        <v>8</v>
      </c>
      <c r="I25" s="419">
        <v>4</v>
      </c>
      <c r="J25" s="420"/>
    </row>
    <row r="26" spans="1:10" ht="15">
      <c r="A26" s="204"/>
      <c r="B26" s="216" t="s">
        <v>34</v>
      </c>
      <c r="C26" s="216" t="s">
        <v>56</v>
      </c>
      <c r="D26" s="217">
        <v>21</v>
      </c>
      <c r="E26" s="216">
        <v>8808950</v>
      </c>
      <c r="F26" s="216">
        <f t="shared" si="0"/>
        <v>419473.8095238095</v>
      </c>
      <c r="G26" s="216">
        <v>429990</v>
      </c>
      <c r="H26" s="419">
        <v>16</v>
      </c>
      <c r="I26" s="419">
        <v>15</v>
      </c>
      <c r="J26" s="420"/>
    </row>
    <row r="27" spans="1:10" ht="15">
      <c r="A27" s="204"/>
      <c r="B27" s="216" t="s">
        <v>35</v>
      </c>
      <c r="C27" s="216" t="s">
        <v>56</v>
      </c>
      <c r="D27" s="217">
        <v>53</v>
      </c>
      <c r="E27" s="216">
        <v>43763006</v>
      </c>
      <c r="F27" s="216">
        <f t="shared" si="0"/>
        <v>825717.0943396227</v>
      </c>
      <c r="G27" s="216">
        <v>620000</v>
      </c>
      <c r="H27" s="419">
        <v>6</v>
      </c>
      <c r="I27" s="419">
        <v>7</v>
      </c>
      <c r="J27" s="420"/>
    </row>
    <row r="28" spans="1:10" ht="15">
      <c r="A28" s="204"/>
      <c r="B28" s="216" t="s">
        <v>36</v>
      </c>
      <c r="C28" s="216" t="s">
        <v>56</v>
      </c>
      <c r="D28" s="217">
        <v>9</v>
      </c>
      <c r="E28" s="216">
        <v>3658542</v>
      </c>
      <c r="F28" s="216">
        <f t="shared" si="0"/>
        <v>406504.6666666667</v>
      </c>
      <c r="G28" s="216">
        <v>396310</v>
      </c>
      <c r="H28" s="419">
        <v>18</v>
      </c>
      <c r="I28" s="419">
        <v>16</v>
      </c>
      <c r="J28" s="420"/>
    </row>
    <row r="29" spans="1:10" ht="15">
      <c r="A29" s="204"/>
      <c r="B29" s="219"/>
      <c r="C29" s="220"/>
      <c r="D29" s="220"/>
      <c r="E29" s="421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1469</v>
      </c>
      <c r="E30" s="224">
        <f>SUM(E8:E28)</f>
        <v>1053140973</v>
      </c>
      <c r="F30" s="224">
        <f>E30/D30</f>
        <v>716910.1245745405</v>
      </c>
      <c r="G30" s="422">
        <v>575000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2021-06-28T14:29:15Z</cp:lastPrinted>
  <dcterms:created xsi:type="dcterms:W3CDTF">2011-10-31T18:44:32Z</dcterms:created>
  <dcterms:modified xsi:type="dcterms:W3CDTF">2021-06-28T14:32:53Z</dcterms:modified>
  <cp:category/>
  <cp:version/>
  <cp:contentType/>
  <cp:contentStatus/>
</cp:coreProperties>
</file>