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55" windowWidth="22890" windowHeight="122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<sst xmlns="http://schemas.openxmlformats.org/spreadsheetml/2006/main" count="6199" uniqueCount="1796">
  <si>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</si>
  <si>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</si>
  <si>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</si>
  <si>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</si>
  <si>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</si>
  <si>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</si>
  <si>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</si>
  <si>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</si>
  <si>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</si>
  <si>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</si>
  <si>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</si>
  <si>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</si>
  <si>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</si>
  <si>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</si>
  <si>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</si>
  <si>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</si>
  <si>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</si>
  <si>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</si>
  <si>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</si>
  <si>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</si>
  <si>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</si>
  <si>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</si>
  <si>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</si>
  <si>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</si>
  <si>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</si>
  <si>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</si>
  <si>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</si>
  <si>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</si>
  <si>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</si>
  <si>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</si>
  <si>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</si>
  <si>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</si>
  <si>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</si>
  <si>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</si>
  <si>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</si>
  <si>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</si>
  <si>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</si>
  <si>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</si>
  <si>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</si>
  <si>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</si>
  <si>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</si>
  <si>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</si>
  <si>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</si>
  <si>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</si>
  <si>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</si>
  <si>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</si>
  <si>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</si>
  <si>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</si>
  <si>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</si>
  <si>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</si>
  <si>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</si>
  <si>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</si>
  <si>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</si>
  <si>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</si>
  <si>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</si>
  <si>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</si>
  <si>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</si>
  <si>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</si>
  <si>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</si>
  <si>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</si>
  <si>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</si>
  <si>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</si>
  <si>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</si>
  <si>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</si>
  <si>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</si>
  <si>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</si>
  <si>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</si>
  <si>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</si>
  <si>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</si>
  <si>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</si>
  <si>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</si>
  <si>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</si>
  <si>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</si>
  <si>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</si>
  <si>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</si>
  <si>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</si>
  <si>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</si>
  <si>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</si>
  <si>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</si>
  <si>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</si>
  <si>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</si>
  <si>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</si>
  <si>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</si>
  <si>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</si>
  <si>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</si>
  <si>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</si>
  <si>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</si>
  <si>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</si>
  <si>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</si>
  <si>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</si>
  <si>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</si>
  <si>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</si>
  <si>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</si>
  <si>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</si>
  <si>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</si>
  <si>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</si>
  <si>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</si>
  <si>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</si>
  <si>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</si>
  <si>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</si>
  <si>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</si>
  <si>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</si>
  <si>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</si>
  <si>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</si>
  <si>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</si>
  <si>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</si>
  <si>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</si>
  <si>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</si>
  <si>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</si>
  <si>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</si>
  <si>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</si>
  <si>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</si>
  <si>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</si>
  <si>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</si>
  <si>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</si>
  <si>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</si>
  <si>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</si>
  <si>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</si>
  <si>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</si>
  <si>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</si>
  <si>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</si>
  <si>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</si>
  <si>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</si>
  <si>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</si>
  <si>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</si>
  <si>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</si>
  <si>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</si>
  <si>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</si>
  <si>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</si>
  <si>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</si>
  <si>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</si>
  <si>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</si>
  <si>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</si>
  <si>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</si>
  <si>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</si>
  <si>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</si>
  <si>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</si>
  <si>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</si>
  <si>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</si>
  <si>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</si>
  <si>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</si>
  <si>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</si>
  <si>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</si>
  <si>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</si>
  <si>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</si>
  <si>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</si>
  <si>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</si>
  <si>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</si>
  <si>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</si>
  <si>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</si>
  <si>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</si>
  <si>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</si>
  <si>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</si>
  <si>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</si>
  <si>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</si>
  <si>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</si>
  <si>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</si>
  <si>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</si>
  <si>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</si>
  <si>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</si>
  <si>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</si>
  <si>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</si>
  <si>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</si>
  <si>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</si>
  <si>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</si>
  <si>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</si>
  <si>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</si>
  <si>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</si>
  <si>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</si>
  <si>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</si>
  <si>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</si>
  <si>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</si>
  <si>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</si>
  <si>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</si>
  <si>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</si>
  <si>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</si>
  <si>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</si>
  <si>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</si>
  <si>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</si>
  <si>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</si>
  <si>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</si>
  <si>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</si>
  <si>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</si>
  <si>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</si>
  <si>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</si>
  <si>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</si>
  <si>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</si>
  <si>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</si>
  <si>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</si>
  <si>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</si>
  <si>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</si>
  <si>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</si>
  <si>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</si>
  <si>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</si>
  <si>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</si>
  <si>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</si>
  <si>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</si>
  <si>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</si>
  <si>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</si>
  <si>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</si>
  <si>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</si>
  <si>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</si>
  <si>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</si>
  <si>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</si>
  <si>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</si>
  <si>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</si>
  <si>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</si>
  <si>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</si>
  <si>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</si>
  <si>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</si>
  <si>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</si>
  <si>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</si>
  <si>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</si>
  <si>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</si>
  <si>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</si>
  <si>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</si>
  <si>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</si>
  <si>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</si>
  <si>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</si>
  <si>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</si>
  <si>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</si>
  <si>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</si>
  <si>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</si>
  <si>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</si>
  <si>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</si>
  <si>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</si>
  <si>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</si>
  <si>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</si>
  <si>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</si>
  <si>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</si>
  <si>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</si>
  <si>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</si>
  <si>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</si>
  <si>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</si>
  <si>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</si>
  <si>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</si>
  <si>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</si>
  <si>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</si>
  <si>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</si>
  <si>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</si>
  <si>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</si>
  <si>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</si>
  <si>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</si>
  <si>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</si>
  <si>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</si>
  <si>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</si>
  <si>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</si>
  <si>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</si>
  <si>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</si>
  <si>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</si>
  <si>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</si>
  <si>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</si>
  <si>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</si>
  <si>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</si>
  <si>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</si>
  <si>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</si>
  <si>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</si>
  <si>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</si>
  <si>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</si>
  <si>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</si>
  <si>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</si>
  <si>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</si>
  <si>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</si>
  <si>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</si>
  <si>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</si>
  <si>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</si>
  <si>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</si>
  <si>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</si>
  <si>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</si>
  <si>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</si>
  <si>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</si>
  <si>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</si>
  <si>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</si>
  <si>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</si>
  <si>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</si>
  <si>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</si>
  <si>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</si>
  <si>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</si>
  <si>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</si>
  <si>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</si>
  <si>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</si>
  <si>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</si>
  <si>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</si>
  <si>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</si>
  <si>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</si>
  <si>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</si>
  <si>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</si>
  <si>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</si>
  <si>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</si>
  <si>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</si>
  <si>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</si>
  <si>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</si>
  <si>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</si>
  <si>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</si>
  <si>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</si>
  <si>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</si>
  <si>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</si>
  <si>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</si>
  <si>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</si>
  <si>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</si>
  <si>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</si>
  <si>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</si>
  <si>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</si>
  <si>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</si>
  <si>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</si>
  <si>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</si>
  <si>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</si>
  <si>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</si>
  <si>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</si>
  <si>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</si>
  <si>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</si>
  <si>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</si>
  <si>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</si>
  <si>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</si>
  <si>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</si>
  <si>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</si>
  <si>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</si>
  <si>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</si>
  <si>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</si>
  <si>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</si>
  <si>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</si>
  <si>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</si>
  <si>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</si>
  <si>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</si>
  <si>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</si>
  <si>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</si>
  <si>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</si>
  <si>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</si>
  <si>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</si>
  <si>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</si>
  <si>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</si>
  <si>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</si>
  <si>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</si>
  <si>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</si>
  <si>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</si>
  <si>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</si>
  <si>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</si>
  <si>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</si>
  <si>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</si>
  <si>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</si>
  <si>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</si>
  <si>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</si>
  <si>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</si>
  <si>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</si>
  <si>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</si>
  <si>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</si>
  <si>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</si>
  <si>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</si>
  <si>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</si>
  <si>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</si>
  <si>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</si>
  <si>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</si>
  <si>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</si>
  <si>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</si>
  <si>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</si>
  <si>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</si>
  <si>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</si>
  <si>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</si>
  <si>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</si>
  <si>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</si>
  <si>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</si>
  <si>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</si>
  <si>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</si>
  <si>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</si>
  <si>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</si>
  <si>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</si>
  <si>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</si>
  <si>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</si>
  <si>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</si>
  <si>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</si>
  <si>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</si>
  <si>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</si>
  <si>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</si>
  <si>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</si>
  <si>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</si>
  <si>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</si>
  <si>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</si>
  <si>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</si>
  <si>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</si>
  <si>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</si>
  <si>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</si>
  <si>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</si>
  <si>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</si>
  <si>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</si>
  <si>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</si>
  <si>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</si>
  <si>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</si>
  <si>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</si>
  <si>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</si>
  <si>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</si>
  <si>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</si>
  <si>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</si>
  <si>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</si>
  <si>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</si>
  <si>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</si>
  <si>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</si>
  <si>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</si>
  <si>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</si>
  <si>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</si>
  <si>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</si>
  <si>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</si>
  <si>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</si>
  <si>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</si>
  <si>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</si>
  <si>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</si>
  <si>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</si>
  <si>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</si>
  <si>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</si>
  <si>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</si>
  <si>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</si>
  <si>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</si>
  <si>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</si>
  <si>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</si>
  <si>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</si>
  <si>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</si>
  <si>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</si>
  <si>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</si>
  <si>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</si>
  <si>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</si>
  <si>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</si>
  <si>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</si>
  <si>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</si>
  <si>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</si>
  <si>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</si>
  <si>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</si>
  <si>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</si>
  <si>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</si>
  <si>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</si>
  <si>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</si>
  <si>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</si>
  <si>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</si>
  <si>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</si>
  <si>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</si>
  <si>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</si>
  <si>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</si>
  <si>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</si>
  <si>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</si>
  <si>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</si>
  <si>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</si>
  <si>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</si>
  <si>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</si>
  <si>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</si>
  <si>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</si>
  <si>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</si>
  <si>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</si>
  <si>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</si>
  <si>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</si>
  <si>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</si>
  <si>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</si>
  <si>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</si>
  <si>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</si>
  <si>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</si>
  <si>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</si>
  <si>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</si>
  <si>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</si>
  <si>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</si>
  <si>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</si>
  <si>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</si>
  <si>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</si>
  <si>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</si>
  <si>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</si>
  <si>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</si>
  <si>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</si>
  <si>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</si>
  <si>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</si>
  <si>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</si>
  <si>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</si>
  <si>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</si>
  <si>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</si>
  <si>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</si>
  <si>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</si>
  <si>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</si>
  <si>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</si>
  <si>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</si>
  <si>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</si>
  <si>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</si>
  <si>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</si>
  <si>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</si>
  <si>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</si>
  <si>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</si>
  <si>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</si>
  <si>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</si>
  <si>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</si>
  <si>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</si>
  <si>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</si>
  <si>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</si>
  <si>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</si>
  <si>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</si>
  <si>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</si>
  <si>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</si>
  <si>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</si>
  <si>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</si>
  <si>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</si>
  <si>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</si>
  <si>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</si>
  <si>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</si>
  <si>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</si>
  <si>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</si>
  <si>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</si>
  <si>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</si>
  <si>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</si>
  <si>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</si>
  <si>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</si>
  <si>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</si>
  <si>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</si>
  <si>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</si>
  <si>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</si>
  <si>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</si>
  <si>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</si>
  <si>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</si>
  <si>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</si>
  <si>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</si>
  <si>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</si>
  <si>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</si>
  <si>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</si>
  <si>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</si>
  <si>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</si>
  <si>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</si>
  <si>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</si>
  <si>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</si>
  <si>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</si>
  <si>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</si>
  <si>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</si>
  <si>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</si>
  <si>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</si>
  <si>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</si>
  <si>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</si>
  <si>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</si>
  <si>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</si>
  <si>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</si>
  <si>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</si>
  <si>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</si>
  <si>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</si>
  <si>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</si>
  <si>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</si>
  <si>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</si>
  <si>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</si>
  <si>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</si>
  <si>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</si>
  <si>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</si>
  <si>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</si>
  <si>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</si>
  <si>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</si>
  <si>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</si>
  <si>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</si>
  <si>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</si>
  <si>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</si>
  <si>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</si>
  <si>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</si>
  <si>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</si>
  <si>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</si>
  <si>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</si>
  <si>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</si>
  <si>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</si>
  <si>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</si>
  <si>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</si>
  <si>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</si>
  <si>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</si>
  <si>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</si>
  <si>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</si>
  <si>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</si>
  <si>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</si>
  <si>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</si>
  <si>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</si>
  <si>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</si>
  <si>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</si>
  <si>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</si>
  <si>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</si>
  <si>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</si>
  <si>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</si>
  <si>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</si>
  <si>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</si>
  <si>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</si>
  <si>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</si>
  <si>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</si>
  <si>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</si>
  <si>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</si>
  <si>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</si>
  <si>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</si>
  <si>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</si>
  <si>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</si>
  <si>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</si>
  <si>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</si>
  <si>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</si>
  <si>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</si>
  <si>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</si>
  <si>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</si>
  <si>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</si>
  <si>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</si>
  <si>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</si>
  <si>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</si>
  <si>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</si>
  <si>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</si>
  <si>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</si>
  <si>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</si>
  <si>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</si>
  <si>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</si>
  <si>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</si>
  <si>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</si>
  <si>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</si>
  <si>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</si>
  <si>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</si>
  <si>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</si>
  <si>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</si>
  <si>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</si>
  <si>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</si>
  <si>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</si>
  <si>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</si>
  <si>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</si>
  <si>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</si>
  <si>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</si>
  <si>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</si>
  <si>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</si>
  <si>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</si>
  <si>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</si>
  <si>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</si>
  <si>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</si>
  <si>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</si>
  <si>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</si>
  <si>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</si>
  <si>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</si>
  <si>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</si>
  <si>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</si>
  <si>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</si>
  <si>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</si>
  <si>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</si>
  <si>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</si>
  <si>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</si>
  <si>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</si>
  <si>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</si>
  <si>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</si>
  <si>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</si>
  <si>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</si>
  <si>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</si>
  <si>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</si>
  <si>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</si>
  <si>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</si>
  <si>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</si>
  <si>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</si>
  <si>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</si>
  <si>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</si>
  <si>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</si>
  <si>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</si>
  <si>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</si>
  <si>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</si>
  <si>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</si>
  <si>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</si>
  <si>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</si>
  <si>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</si>
  <si>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</si>
  <si>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</si>
  <si>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</si>
  <si>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</si>
  <si>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</si>
  <si>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</si>
  <si>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</si>
  <si>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</si>
  <si>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</si>
  <si>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</si>
  <si>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</si>
  <si>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</si>
  <si>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</si>
  <si>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</si>
  <si>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</si>
  <si>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</si>
  <si>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</si>
  <si>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</si>
  <si>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</si>
  <si>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</si>
  <si>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</si>
  <si>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</si>
  <si>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</si>
  <si>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</si>
  <si>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</si>
  <si>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</si>
  <si>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</si>
  <si>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</si>
  <si>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</si>
  <si>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</si>
  <si>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</si>
  <si>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</si>
  <si>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</si>
  <si>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</si>
  <si>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</si>
  <si>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</si>
  <si>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</si>
  <si>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</si>
  <si>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</si>
  <si>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</si>
  <si>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</si>
  <si>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</si>
  <si>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</si>
  <si>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</si>
  <si>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</si>
  <si>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</si>
  <si>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</si>
  <si>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</si>
  <si>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</si>
  <si>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</si>
  <si>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</si>
  <si>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</si>
  <si>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</si>
  <si>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</si>
  <si>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</si>
  <si>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</si>
  <si>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</si>
  <si>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</si>
  <si>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</si>
  <si>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</si>
  <si>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</si>
  <si>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</si>
  <si>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</si>
  <si>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</si>
  <si>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</si>
  <si>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</si>
  <si>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</si>
  <si>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</si>
  <si>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</si>
  <si>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</si>
  <si>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</si>
  <si>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</si>
  <si>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</si>
  <si>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</si>
  <si>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</si>
  <si>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</si>
  <si>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</si>
  <si>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</si>
  <si>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</si>
  <si>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</si>
  <si>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</si>
  <si>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</si>
  <si>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</si>
  <si>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</si>
  <si>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</si>
  <si>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</si>
  <si>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</si>
  <si>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</si>
  <si>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</si>
  <si>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</si>
  <si>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</si>
  <si>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</si>
  <si>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</si>
  <si>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</si>
  <si>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</si>
  <si>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</si>
  <si>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</si>
  <si>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</si>
  <si>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</si>
  <si>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</si>
  <si>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</si>
  <si>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</si>
  <si>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</si>
  <si>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</si>
  <si>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</si>
  <si>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</si>
  <si>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</si>
  <si>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</si>
  <si>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</si>
  <si>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</si>
  <si>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</si>
  <si>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</si>
  <si>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</si>
  <si>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</si>
  <si>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</si>
  <si>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</si>
  <si>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</si>
  <si>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</si>
  <si>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</si>
  <si>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</si>
  <si>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</si>
  <si>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</si>
  <si>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</si>
  <si>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</si>
  <si>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</si>
  <si>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</si>
  <si>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</si>
  <si>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</si>
  <si>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</si>
  <si>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</si>
  <si>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</si>
  <si>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</si>
  <si>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</si>
  <si>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</si>
  <si>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</si>
  <si>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</si>
  <si>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</si>
  <si>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</si>
  <si>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</si>
  <si>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</si>
  <si>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</si>
  <si>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</si>
  <si>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</si>
  <si>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</si>
  <si>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</si>
  <si>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</si>
  <si>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</si>
  <si>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</si>
  <si>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</si>
  <si>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</si>
  <si>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</si>
  <si>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</si>
  <si>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</si>
  <si>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</si>
  <si>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</si>
  <si>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</si>
  <si>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</si>
  <si>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</si>
  <si>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</si>
  <si>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</si>
  <si>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</si>
  <si>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</si>
  <si>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</si>
  <si>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</si>
  <si>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</si>
  <si>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</si>
  <si>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</si>
  <si>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</si>
  <si>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</si>
  <si>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</si>
  <si>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</si>
  <si>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</si>
  <si>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</si>
  <si>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</si>
  <si>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</si>
  <si>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</si>
  <si>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</si>
  <si>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</si>
  <si>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</si>
  <si>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</si>
  <si>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</si>
  <si>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</si>
  <si>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</si>
  <si>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</si>
  <si>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</si>
  <si>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</si>
  <si>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</si>
  <si>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</si>
  <si>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</si>
  <si>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</si>
  <si>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</si>
  <si>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</si>
  <si>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</si>
  <si>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</si>
  <si>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</si>
  <si>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</si>
  <si>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</si>
  <si>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</si>
  <si>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</si>
  <si>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</si>
  <si>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</si>
  <si>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</si>
  <si>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</si>
  <si>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</si>
  <si>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</si>
  <si>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</si>
  <si>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</si>
  <si>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</si>
  <si>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</si>
  <si>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</si>
  <si>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</si>
  <si>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</si>
  <si>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</si>
  <si>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</si>
  <si>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</si>
  <si>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</si>
  <si>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</si>
  <si>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</si>
  <si>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</si>
  <si>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</si>
  <si>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</si>
  <si>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</si>
  <si>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</si>
  <si>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</si>
  <si>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</si>
  <si>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</si>
  <si>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</si>
  <si>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</si>
  <si>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</si>
  <si>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</si>
  <si>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</si>
  <si>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</si>
  <si>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</si>
  <si>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</si>
  <si>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</si>
  <si>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</si>
  <si>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</si>
  <si>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</si>
  <si>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</si>
  <si>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</si>
  <si>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</si>
  <si>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</si>
  <si>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</si>
  <si>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</si>
  <si>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</si>
  <si>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</si>
  <si>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</si>
  <si>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</si>
  <si>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</si>
  <si>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</si>
  <si>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</si>
  <si>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</si>
  <si>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</si>
  <si>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</si>
  <si>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</si>
  <si>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</si>
  <si>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</si>
  <si>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</si>
  <si>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</si>
  <si>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</si>
  <si>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</si>
  <si>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</si>
  <si>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</si>
  <si>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</si>
  <si>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</si>
  <si>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</si>
  <si>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</si>
  <si>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</si>
  <si>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</si>
  <si>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</si>
  <si>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</si>
  <si>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</si>
  <si>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</si>
  <si>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</si>
  <si>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</si>
  <si>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</si>
  <si>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</si>
  <si>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</si>
  <si>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</si>
  <si>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</si>
  <si>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</si>
  <si>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</si>
  <si>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</si>
  <si>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</si>
  <si>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</si>
  <si>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</si>
  <si>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</si>
  <si>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</si>
  <si>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</si>
  <si>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</si>
  <si>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</si>
  <si>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</si>
  <si>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</si>
  <si>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</si>
  <si>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</si>
  <si>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</si>
  <si>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</si>
  <si>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</si>
  <si>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</si>
  <si>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</si>
  <si>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</si>
  <si>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</si>
  <si>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</si>
  <si>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</si>
  <si>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</si>
  <si>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</si>
  <si>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</si>
  <si>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</si>
  <si>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</si>
  <si>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</si>
  <si>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</si>
  <si>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</si>
  <si>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</si>
  <si>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</si>
  <si>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</si>
  <si>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</si>
  <si>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</si>
  <si>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</si>
  <si>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</si>
  <si>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</si>
  <si>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</si>
  <si>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</si>
  <si>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</si>
  <si>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</si>
  <si>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</si>
  <si>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</si>
  <si>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</si>
  <si>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</si>
  <si>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</si>
  <si>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</si>
  <si>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</si>
  <si>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</si>
  <si>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</si>
  <si>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</si>
  <si>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</si>
  <si>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</si>
  <si>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</si>
  <si>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</si>
  <si>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</si>
  <si>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</si>
  <si>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</si>
  <si>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</si>
  <si>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</si>
  <si>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</si>
  <si>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</si>
  <si>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</si>
  <si>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</si>
  <si>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</si>
  <si>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</si>
  <si>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</si>
  <si>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</si>
  <si>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</si>
  <si>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</si>
  <si>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</si>
  <si>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</si>
  <si>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</si>
  <si>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</si>
  <si>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</si>
  <si>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</si>
  <si>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</si>
  <si>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</si>
  <si>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</si>
  <si>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</si>
  <si>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</si>
  <si>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</si>
  <si>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</si>
  <si>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</si>
  <si>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</si>
  <si>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</si>
  <si>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</si>
  <si>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</si>
  <si>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</si>
  <si>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</si>
  <si>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</si>
  <si>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</si>
  <si>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</si>
  <si>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</si>
  <si>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</si>
  <si>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</si>
  <si>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</si>
  <si>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</si>
  <si>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</si>
  <si>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</si>
  <si>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</si>
  <si>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</si>
  <si>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</si>
  <si>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</si>
  <si>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</si>
  <si>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</si>
  <si>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</si>
  <si>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</si>
  <si>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</si>
  <si>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</si>
  <si>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</si>
  <si>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</si>
  <si>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</si>
  <si>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</si>
  <si>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</si>
  <si>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</si>
  <si>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</si>
  <si>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</si>
  <si>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</si>
  <si>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</si>
  <si>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</si>
  <si>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</si>
  <si>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</si>
  <si>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</si>
  <si>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</si>
  <si>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</si>
  <si>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</si>
  <si>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</si>
  <si>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</si>
  <si>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</si>
  <si>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</si>
  <si>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</si>
  <si>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</si>
  <si>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</si>
  <si>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</si>
  <si>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</si>
  <si>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</si>
  <si>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</si>
  <si>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</si>
  <si>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</si>
  <si>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</si>
  <si>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</si>
  <si>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</si>
  <si>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</si>
  <si>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</si>
  <si>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</si>
  <si>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</si>
  <si>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</si>
  <si>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</si>
  <si>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</si>
  <si>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</si>
  <si>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</si>
  <si>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</si>
  <si>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</si>
  <si>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</si>
  <si>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</si>
  <si>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</si>
  <si>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</si>
  <si>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</si>
  <si>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</si>
  <si>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</si>
  <si>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</si>
  <si>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</si>
  <si>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</si>
  <si>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</si>
  <si>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</si>
  <si>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</si>
  <si>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</si>
  <si>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</si>
  <si>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</si>
  <si>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</si>
  <si>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</si>
  <si>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</si>
  <si>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</si>
  <si>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</si>
  <si>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</si>
  <si>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</si>
  <si>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</si>
  <si>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</si>
  <si>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</si>
  <si>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</si>
  <si>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</si>
  <si>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</si>
  <si>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</si>
  <si>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</si>
  <si>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</si>
  <si>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</si>
  <si>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</si>
  <si>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</si>
  <si>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</si>
  <si>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</si>
  <si>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</si>
  <si>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</si>
  <si>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</si>
  <si>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</si>
  <si>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</si>
  <si>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</si>
  <si>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</si>
  <si>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</si>
  <si>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</si>
  <si>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</si>
  <si>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</si>
  <si>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</si>
  <si>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</si>
  <si>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</si>
  <si>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</si>
  <si>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</si>
  <si>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</si>
  <si>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</si>
  <si>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</si>
  <si>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</si>
  <si>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</si>
  <si>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</si>
  <si>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</si>
  <si>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</si>
  <si>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</si>
  <si>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</si>
  <si>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</si>
  <si>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</si>
  <si>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</si>
  <si>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</si>
  <si>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</si>
  <si>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</si>
  <si>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</si>
  <si>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</si>
  <si>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</si>
  <si>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</si>
  <si>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</si>
  <si>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</si>
  <si>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</si>
  <si>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</si>
  <si>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</si>
  <si>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</si>
  <si>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</si>
  <si>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</si>
  <si>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</si>
  <si>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</si>
  <si>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</si>
  <si>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</si>
  <si>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</si>
  <si>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</si>
  <si>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</si>
  <si>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</si>
  <si>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</si>
  <si>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</si>
  <si>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</si>
  <si>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</si>
  <si>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</si>
  <si>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</si>
  <si>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</si>
  <si>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</si>
  <si>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</si>
  <si>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</si>
  <si>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</si>
  <si>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</si>
  <si>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</si>
  <si>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</si>
  <si>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</si>
  <si>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</si>
  <si>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</si>
  <si>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</si>
  <si>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</si>
  <si>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</si>
  <si>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</si>
  <si>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</si>
  <si>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</si>
  <si>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</si>
  <si>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</si>
  <si>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</si>
  <si>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</si>
  <si>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</si>
  <si>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</si>
  <si>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</si>
  <si>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</si>
  <si>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</si>
  <si>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</si>
  <si>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</si>
  <si>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</si>
  <si>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</si>
  <si>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</si>
  <si>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</si>
  <si>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</si>
  <si>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</si>
  <si>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</si>
  <si>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</si>
  <si>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</si>
  <si>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</si>
  <si>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</si>
  <si>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</si>
  <si>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</si>
  <si>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</si>
  <si>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</si>
  <si>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</si>
  <si>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</si>
  <si>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</si>
  <si>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</si>
  <si>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</si>
  <si>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</si>
  <si>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</si>
  <si>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</si>
  <si>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</si>
  <si>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</si>
  <si>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</si>
  <si>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</si>
  <si>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</si>
  <si>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</si>
  <si>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</si>
  <si>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</si>
  <si>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</si>
  <si>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</si>
  <si>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</si>
  <si>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</si>
  <si>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</si>
  <si>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</si>
  <si>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</si>
  <si>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</si>
  <si>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</si>
  <si>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</si>
  <si>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</si>
  <si>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</si>
  <si>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</si>
  <si>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</si>
  <si>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</si>
  <si>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</si>
  <si>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</si>
  <si>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</si>
  <si>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</si>
  <si>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</si>
  <si>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</si>
  <si>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</si>
  <si>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</si>
  <si>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</si>
  <si>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</si>
  <si>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</si>
  <si>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</si>
  <si>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</si>
  <si>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</si>
  <si>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</si>
  <si>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</si>
  <si>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</si>
  <si>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</si>
  <si>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</si>
  <si>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</si>
  <si>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</si>
  <si>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</si>
  <si>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</si>
  <si>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</si>
  <si>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</si>
  <si>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</si>
  <si>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</si>
  <si>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</si>
  <si>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</si>
  <si>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</si>
  <si>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</si>
  <si>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</si>
  <si>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</si>
  <si>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</si>
  <si>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</si>
  <si>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</si>
  <si>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</si>
  <si>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</si>
  <si>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</si>
  <si>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</si>
  <si>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</si>
  <si>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</si>
  <si>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</si>
  <si>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</si>
  <si>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</si>
  <si>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</si>
  <si>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</si>
  <si>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</si>
  <si>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</si>
  <si>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</si>
  <si>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</si>
  <si>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</si>
  <si>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</si>
  <si>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</si>
  <si>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</si>
  <si>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</si>
  <si>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</si>
  <si>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</si>
  <si>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</si>
  <si>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</si>
  <si>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</si>
  <si>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</si>
  <si>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</si>
  <si>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</si>
  <si>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</si>
  <si>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</si>
  <si>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</si>
  <si>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</si>
  <si>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</si>
  <si>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</si>
  <si>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</si>
  <si>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</si>
  <si>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</si>
  <si>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</si>
  <si>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</si>
  <si>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</si>
  <si>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</si>
  <si>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</si>
  <si>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</si>
  <si>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</si>
  <si>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</si>
  <si>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</si>
  <si>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</si>
  <si>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</si>
  <si>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</si>
  <si>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</si>
  <si>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</si>
  <si>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</si>
  <si>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</si>
  <si>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</si>
  <si>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</si>
  <si>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</si>
  <si>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</si>
  <si>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</si>
  <si>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</si>
  <si>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</si>
  <si>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</si>
  <si>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</si>
  <si>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</si>
  <si>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</si>
  <si>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</si>
  <si>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</si>
  <si>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</si>
  <si>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</si>
  <si>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</si>
  <si>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</si>
  <si>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</si>
  <si>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</si>
  <si>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</si>
  <si>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</si>
  <si>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</si>
  <si>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</si>
  <si>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</si>
  <si>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</si>
  <si>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</si>
  <si>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</si>
  <si>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</si>
  <si>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</si>
  <si>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</si>
  <si>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</si>
  <si>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</si>
  <si>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</si>
  <si>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</si>
  <si>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</si>
  <si>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</si>
  <si>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</si>
  <si>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</si>
  <si>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</si>
  <si>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</si>
  <si>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</si>
  <si>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</si>
  <si>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</si>
  <si>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</si>
  <si>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</si>
  <si>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</si>
  <si>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</si>
  <si>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</si>
  <si>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</si>
  <si>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</si>
  <si>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</si>
  <si>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</si>
  <si>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</si>
  <si>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</si>
  <si>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</si>
  <si>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</si>
  <si>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</si>
  <si>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</si>
  <si>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</si>
  <si>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</si>
  <si>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</si>
  <si>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</si>
  <si>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</si>
  <si>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</si>
  <si>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</si>
  <si>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</si>
  <si>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</si>
  <si>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</si>
  <si>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</si>
  <si>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</si>
  <si>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</si>
  <si>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</si>
  <si>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</si>
  <si>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</si>
  <si>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</si>
  <si>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</si>
  <si>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</si>
  <si>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</si>
  <si>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</si>
  <si>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</si>
  <si>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</si>
  <si>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</si>
  <si>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</si>
  <si>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</si>
  <si>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</si>
  <si>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</si>
  <si>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</si>
  <si>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</si>
  <si>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</si>
  <si>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</si>
  <si>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</si>
  <si>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</si>
  <si>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</si>
  <si>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</si>
  <si>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</si>
  <si>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</si>
  <si>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</si>
  <si>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</si>
  <si>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</si>
  <si>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</si>
  <si>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</si>
  <si>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</si>
  <si>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</si>
  <si>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</si>
  <si>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</si>
  <si>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</si>
  <si>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</si>
  <si>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</si>
  <si>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</si>
  <si>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</si>
  <si>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</si>
  <si>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</si>
  <si>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</si>
  <si>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</si>
  <si>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</si>
  <si>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</si>
  <si>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</si>
  <si>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</si>
  <si>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</si>
  <si>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</si>
  <si>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</si>
  <si>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</si>
  <si>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</si>
  <si>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</si>
  <si>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</si>
  <si>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</si>
  <si>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</si>
  <si>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</si>
  <si>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</si>
  <si>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</si>
  <si>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</si>
  <si>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</si>
  <si>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</si>
  <si>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</si>
  <si>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</si>
  <si>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</si>
  <si>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</si>
  <si>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</si>
  <si>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</si>
  <si>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</si>
  <si>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</si>
  <si>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</si>
  <si>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</si>
  <si>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</si>
  <si>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</si>
  <si>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</si>
  <si>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</si>
  <si>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</si>
  <si>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</si>
  <si>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</si>
  <si>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</si>
  <si>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</si>
  <si>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</si>
  <si>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</si>
  <si>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</si>
  <si>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</si>
  <si>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</si>
  <si>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</si>
  <si>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</si>
  <si>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</si>
  <si>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</si>
  <si>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</si>
  <si>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</si>
  <si>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</si>
  <si>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</si>
  <si>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</si>
  <si>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</si>
  <si>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</si>
  <si>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</si>
  <si>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</si>
  <si>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</si>
  <si>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</si>
  <si>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</si>
  <si>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</si>
  <si>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</si>
  <si>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</si>
  <si>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</si>
  <si>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</si>
  <si>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</si>
  <si>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</si>
  <si>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</si>
  <si>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</si>
  <si>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</si>
  <si>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</si>
  <si>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</si>
  <si>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</si>
  <si>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</si>
  <si>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</si>
  <si>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</si>
  <si>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</si>
  <si>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</si>
  <si>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</si>
  <si>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</si>
  <si>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</si>
  <si>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</si>
  <si>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</si>
  <si>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</si>
  <si>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</si>
  <si>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</si>
  <si>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</si>
  <si>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</si>
  <si>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</si>
  <si>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</si>
  <si>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</si>
  <si>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</si>
  <si>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</si>
  <si>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</si>
  <si>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</si>
  <si>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</si>
  <si>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</si>
  <si>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</si>
  <si>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</si>
  <si>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</si>
  <si>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</si>
  <si>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</si>
  <si>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</si>
  <si>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</si>
  <si>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</si>
  <si>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</si>
  <si>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</si>
  <si>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</si>
  <si>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</si>
  <si>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</si>
  <si>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</si>
  <si>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</si>
  <si>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</si>
  <si>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</si>
  <si>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</si>
  <si>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</si>
  <si>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</si>
  <si>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</si>
  <si>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</si>
  <si>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</si>
  <si>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</si>
  <si>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</si>
  <si>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</si>
  <si>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</si>
  <si>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</si>
  <si>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</si>
  <si>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</si>
  <si>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</si>
  <si>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</si>
  <si>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</si>
  <si>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</si>
  <si>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</si>
  <si>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</si>
  <si>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</si>
  <si>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</si>
  <si>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</si>
  <si>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</si>
  <si>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</si>
  <si>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</si>
  <si>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</si>
  <si>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</si>
  <si>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</si>
  <si>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</si>
  <si>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</si>
  <si>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</si>
  <si>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</si>
  <si>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</si>
  <si>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</si>
  <si>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</si>
  <si>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</si>
  <si>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</si>
  <si>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</si>
  <si>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</si>
  <si>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</si>
  <si>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</si>
  <si>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</si>
  <si>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</si>
  <si>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</si>
  <si>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</si>
  <si>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</si>
  <si>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</si>
  <si>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</si>
  <si>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</si>
  <si>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</si>
  <si>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</si>
  <si>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</si>
  <si>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</si>
  <si>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</si>
  <si>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</si>
  <si>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</si>
  <si>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</si>
  <si>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</si>
  <si>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</si>
  <si>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</si>
  <si>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</si>
  <si>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</si>
  <si>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</si>
  <si>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</si>
  <si>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</si>
  <si>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</si>
  <si>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</si>
  <si>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</si>
  <si>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</si>
  <si>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</si>
  <si>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</si>
  <si>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</si>
  <si>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</si>
  <si>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</si>
  <si>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</si>
  <si>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</si>
  <si>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</si>
  <si>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</si>
  <si>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</si>
  <si>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</si>
  <si>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</si>
  <si>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</si>
  <si>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</si>
  <si>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</si>
  <si>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</si>
  <si>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</si>
  <si>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</si>
  <si>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</si>
  <si>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</si>
  <si>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</si>
  <si>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</si>
  <si>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</si>
  <si>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</si>
  <si>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</si>
  <si>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</si>
  <si>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</si>
  <si>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</si>
  <si>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</si>
  <si>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</si>
  <si>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</si>
  <si>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</si>
  <si>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</si>
  <si>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</si>
  <si>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</si>
  <si>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</si>
  <si>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</si>
  <si>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</si>
  <si>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</si>
  <si>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</si>
  <si>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</si>
  <si>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</si>
  <si>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</si>
  <si>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</si>
  <si>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</si>
  <si>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</si>
  <si>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</si>
  <si>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</si>
  <si>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</si>
  <si>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</si>
  <si>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</si>
  <si>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</si>
  <si>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</si>
  <si>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</si>
  <si>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</si>
  <si>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</si>
  <si>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</si>
  <si>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</si>
  <si>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</si>
  <si>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</si>
  <si>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</si>
  <si>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</si>
  <si>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</si>
  <si>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</si>
  <si>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</si>
  <si>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</si>
  <si>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</si>
  <si>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</si>
  <si>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</si>
  <si>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</si>
  <si>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</si>
  <si>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</si>
  <si>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</si>
  <si>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</si>
  <si>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</si>
  <si>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</si>
  <si>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</si>
  <si>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</si>
  <si>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</si>
  <si>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</si>
  <si>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</si>
  <si>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</si>
  <si>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</si>
  <si>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</si>
  <si>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</si>
  <si>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</si>
  <si>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</si>
  <si>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</si>
  <si>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</si>
  <si>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</si>
  <si>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</si>
  <si>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</si>
  <si>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</si>
  <si>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</si>
  <si>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</si>
  <si>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</si>
  <si>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</si>
  <si>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</si>
  <si>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</si>
  <si>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</si>
  <si>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</si>
  <si>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</si>
  <si>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</si>
  <si>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</si>
  <si>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PARAMUS BORO</t>
  </si>
  <si>
    <t>WOODBRIDGE TWP</t>
  </si>
  <si>
    <t>DOVER TWP</t>
  </si>
  <si>
    <t>EAST BRUNSWICK TWP</t>
  </si>
  <si>
    <t>SHIP BOTTOM BORO</t>
  </si>
  <si>
    <t>See Hardwick</t>
  </si>
  <si>
    <t>PEQUANNOCK TWP</t>
  </si>
  <si>
    <t>FRANKLIN TWP</t>
  </si>
  <si>
    <t>MONTGOMERY TWP</t>
  </si>
  <si>
    <t>GREEN TWP</t>
  </si>
  <si>
    <t>Missing data</t>
  </si>
  <si>
    <t>20210408</t>
  </si>
  <si>
    <t>20210409</t>
  </si>
  <si>
    <t>PENNSAUKEN TWP</t>
  </si>
  <si>
    <t>HAMILTON TWP</t>
  </si>
  <si>
    <t>ROBBINSVILLE</t>
  </si>
  <si>
    <t>BRICK TWP</t>
  </si>
  <si>
    <t>POHATCONG TWP</t>
  </si>
  <si>
    <t>WASHINGTON BORO</t>
  </si>
  <si>
    <t>20210510</t>
  </si>
  <si>
    <t>st bldgs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</si>
  <si>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</si>
  <si>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</si>
  <si>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</si>
  <si>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</si>
  <si>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</si>
  <si>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</si>
  <si>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</si>
  <si>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</si>
  <si>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</si>
  <si>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</si>
  <si>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</si>
  <si>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</si>
  <si>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</si>
  <si>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Square feet of retail space authorized by building permits, January - April 2021</t>
  </si>
  <si>
    <t>Square feet of retail space authorized by building permits, April 2020</t>
  </si>
  <si>
    <t>Source:  New Jersey Department of Community Affairs, 6/7/2021</t>
  </si>
  <si>
    <t>20210607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</si>
  <si>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</si>
  <si>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</si>
  <si>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</si>
  <si>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</si>
  <si>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</si>
  <si>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</si>
  <si>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</si>
  <si>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</si>
  <si>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</si>
  <si>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</si>
  <si>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</si>
  <si>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April</t>
  </si>
  <si>
    <t xml:space="preserve">  Apr 2020</t>
  </si>
  <si>
    <t>Unon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</si>
</sst>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37" fontId="0" fillId="0" borderId="11" xfId="0" applyNumberFormat="1" applyFont="1" applyBorder="1" applyAlignment="1">
      <alignment horizontal="left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7" sqref="A7:E16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27</v>
      </c>
      <c r="B7" s="154" t="s">
        <v>1782</v>
      </c>
      <c r="C7" s="37">
        <v>6116</v>
      </c>
      <c r="D7" s="37">
        <v>6116</v>
      </c>
      <c r="G7" s="97" t="s">
        <v>27</v>
      </c>
      <c r="H7" s="154" t="s">
        <v>1782</v>
      </c>
      <c r="I7" s="37">
        <v>6116</v>
      </c>
      <c r="J7" s="37">
        <v>6116</v>
      </c>
    </row>
    <row r="8" spans="1:10" ht="12.75">
      <c r="A8" s="97" t="s">
        <v>48</v>
      </c>
      <c r="B8" s="154" t="s">
        <v>1783</v>
      </c>
      <c r="C8" s="37">
        <v>9274</v>
      </c>
      <c r="D8" s="37">
        <v>9274</v>
      </c>
      <c r="G8" s="97" t="s">
        <v>48</v>
      </c>
      <c r="H8" s="154" t="s">
        <v>1783</v>
      </c>
      <c r="I8" s="37">
        <v>9274</v>
      </c>
      <c r="J8" s="37">
        <v>9274</v>
      </c>
    </row>
    <row r="9" spans="1:10" ht="12.75">
      <c r="A9" s="97" t="s">
        <v>433</v>
      </c>
      <c r="B9" s="154" t="s">
        <v>1784</v>
      </c>
      <c r="C9" s="37">
        <v>6890</v>
      </c>
      <c r="E9" s="37">
        <v>6890</v>
      </c>
      <c r="G9" s="97" t="s">
        <v>228</v>
      </c>
      <c r="H9" s="154" t="s">
        <v>1744</v>
      </c>
      <c r="I9" s="37">
        <v>0</v>
      </c>
      <c r="J9" s="37">
        <v>0</v>
      </c>
    </row>
    <row r="10" spans="1:10" ht="12.75">
      <c r="A10" s="97" t="s">
        <v>851</v>
      </c>
      <c r="B10" s="154" t="s">
        <v>1785</v>
      </c>
      <c r="C10" s="37">
        <v>5496</v>
      </c>
      <c r="D10" s="37">
        <v>5496</v>
      </c>
      <c r="G10" s="97" t="s">
        <v>330</v>
      </c>
      <c r="H10" s="154" t="s">
        <v>1765</v>
      </c>
      <c r="I10" s="37">
        <v>0</v>
      </c>
      <c r="J10" s="37">
        <v>0</v>
      </c>
    </row>
    <row r="11" spans="1:11" ht="12.75">
      <c r="A11" s="97" t="s">
        <v>910</v>
      </c>
      <c r="B11" s="154" t="s">
        <v>1786</v>
      </c>
      <c r="C11" s="37">
        <v>0</v>
      </c>
      <c r="D11" s="37">
        <v>0</v>
      </c>
      <c r="G11" s="97" t="s">
        <v>404</v>
      </c>
      <c r="H11" s="154" t="s">
        <v>1766</v>
      </c>
      <c r="I11" s="37">
        <v>5320</v>
      </c>
      <c r="K11" s="37">
        <v>5320</v>
      </c>
    </row>
    <row r="12" spans="1:11" ht="12.75">
      <c r="A12" s="97" t="s">
        <v>1235</v>
      </c>
      <c r="B12" s="154" t="s">
        <v>1788</v>
      </c>
      <c r="C12" s="37">
        <v>10000</v>
      </c>
      <c r="D12" s="37">
        <v>10000</v>
      </c>
      <c r="G12" s="97" t="s">
        <v>433</v>
      </c>
      <c r="H12" s="154" t="s">
        <v>1784</v>
      </c>
      <c r="I12" s="37">
        <v>6890</v>
      </c>
      <c r="K12" s="37">
        <v>6890</v>
      </c>
    </row>
    <row r="13" spans="1:10" ht="12.75">
      <c r="A13" s="97" t="s">
        <v>1556</v>
      </c>
      <c r="B13" s="154" t="s">
        <v>1789</v>
      </c>
      <c r="C13" s="37">
        <v>87000</v>
      </c>
      <c r="D13" s="37">
        <v>87000</v>
      </c>
      <c r="G13" s="97" t="s">
        <v>445</v>
      </c>
      <c r="H13" s="154" t="s">
        <v>1767</v>
      </c>
      <c r="I13" s="37">
        <v>26304</v>
      </c>
      <c r="J13" s="37">
        <v>26304</v>
      </c>
    </row>
    <row r="14" spans="1:10" ht="12.75">
      <c r="A14" s="97" t="s">
        <v>1571</v>
      </c>
      <c r="B14" s="154" t="s">
        <v>1790</v>
      </c>
      <c r="C14" s="37">
        <v>968</v>
      </c>
      <c r="E14" s="37">
        <v>968</v>
      </c>
      <c r="G14" s="97" t="s">
        <v>499</v>
      </c>
      <c r="H14" s="154" t="s">
        <v>1757</v>
      </c>
      <c r="I14" s="37">
        <v>5051</v>
      </c>
      <c r="J14" s="37">
        <v>5051</v>
      </c>
    </row>
    <row r="15" spans="1:10" ht="12.75">
      <c r="A15" s="97" t="s">
        <v>1601</v>
      </c>
      <c r="B15" s="154" t="s">
        <v>1791</v>
      </c>
      <c r="C15" s="37">
        <v>1</v>
      </c>
      <c r="D15" s="37">
        <v>1</v>
      </c>
      <c r="G15" s="97" t="s">
        <v>508</v>
      </c>
      <c r="H15" s="154" t="s">
        <v>1768</v>
      </c>
      <c r="I15" s="37">
        <v>21280</v>
      </c>
      <c r="J15" s="37">
        <v>21280</v>
      </c>
    </row>
    <row r="16" spans="1:10" ht="12.75">
      <c r="A16" s="97" t="s">
        <v>1621</v>
      </c>
      <c r="B16" s="154" t="s">
        <v>1792</v>
      </c>
      <c r="C16" s="37">
        <v>9000</v>
      </c>
      <c r="D16" s="37">
        <v>9000</v>
      </c>
      <c r="G16" s="97" t="s">
        <v>544</v>
      </c>
      <c r="H16" s="154" t="s">
        <v>1769</v>
      </c>
      <c r="I16" s="37">
        <v>47300</v>
      </c>
      <c r="J16" s="37">
        <v>47300</v>
      </c>
    </row>
    <row r="17" spans="1:11" ht="12.75">
      <c r="A17" s="97"/>
      <c r="B17" s="154"/>
      <c r="C17" s="37"/>
      <c r="D17" s="37"/>
      <c r="G17" s="97" t="s">
        <v>657</v>
      </c>
      <c r="H17" s="154" t="s">
        <v>1770</v>
      </c>
      <c r="I17" s="37">
        <v>22124</v>
      </c>
      <c r="J17" s="37">
        <v>20144</v>
      </c>
      <c r="K17" s="37">
        <v>1980</v>
      </c>
    </row>
    <row r="18" spans="1:11" ht="12.75">
      <c r="A18" s="97"/>
      <c r="B18" s="154"/>
      <c r="C18" s="37"/>
      <c r="D18" s="37"/>
      <c r="G18" s="97" t="s">
        <v>762</v>
      </c>
      <c r="H18" s="154" t="s">
        <v>1771</v>
      </c>
      <c r="I18" s="37">
        <v>917</v>
      </c>
      <c r="K18" s="37">
        <v>917</v>
      </c>
    </row>
    <row r="19" spans="1:10" ht="12.75">
      <c r="A19" s="97"/>
      <c r="B19" s="154"/>
      <c r="C19" s="37"/>
      <c r="E19" s="37"/>
      <c r="G19" s="97" t="s">
        <v>830</v>
      </c>
      <c r="H19" s="154" t="s">
        <v>1772</v>
      </c>
      <c r="I19" s="37">
        <v>1</v>
      </c>
      <c r="J19" s="37">
        <v>1</v>
      </c>
    </row>
    <row r="20" spans="1:10" ht="12.75">
      <c r="A20" s="97"/>
      <c r="B20" s="154"/>
      <c r="C20" s="37"/>
      <c r="D20" s="37"/>
      <c r="G20" s="97" t="s">
        <v>851</v>
      </c>
      <c r="H20" s="154" t="s">
        <v>1785</v>
      </c>
      <c r="I20" s="37">
        <v>5496</v>
      </c>
      <c r="J20" s="37">
        <v>5496</v>
      </c>
    </row>
    <row r="21" spans="1:10" ht="12.75">
      <c r="A21" s="97"/>
      <c r="B21" s="154"/>
      <c r="C21" s="37"/>
      <c r="D21" s="37"/>
      <c r="G21" s="97" t="s">
        <v>872</v>
      </c>
      <c r="H21" s="154" t="s">
        <v>1758</v>
      </c>
      <c r="I21" s="37">
        <v>5856</v>
      </c>
      <c r="J21" s="37">
        <v>5856</v>
      </c>
    </row>
    <row r="22" spans="1:10" ht="12.75">
      <c r="A22" s="97"/>
      <c r="B22" s="154"/>
      <c r="C22" s="37"/>
      <c r="D22" s="37"/>
      <c r="G22" s="97" t="s">
        <v>893</v>
      </c>
      <c r="H22" s="154" t="s">
        <v>1759</v>
      </c>
      <c r="I22" s="37">
        <v>0</v>
      </c>
      <c r="J22" s="37">
        <v>0</v>
      </c>
    </row>
    <row r="23" spans="7:10" ht="12.75">
      <c r="G23" s="97" t="s">
        <v>907</v>
      </c>
      <c r="H23" s="154" t="s">
        <v>1747</v>
      </c>
      <c r="I23" s="37">
        <v>13201</v>
      </c>
      <c r="J23" s="37">
        <v>13201</v>
      </c>
    </row>
    <row r="24" spans="7:10" ht="12.75">
      <c r="G24" s="97" t="s">
        <v>910</v>
      </c>
      <c r="H24" s="154" t="s">
        <v>1786</v>
      </c>
      <c r="I24" s="37">
        <v>0</v>
      </c>
      <c r="J24" s="37">
        <v>0</v>
      </c>
    </row>
    <row r="25" spans="7:10" ht="12.75">
      <c r="G25" s="97" t="s">
        <v>922</v>
      </c>
      <c r="H25" s="154" t="s">
        <v>1773</v>
      </c>
      <c r="I25" s="37">
        <v>39447</v>
      </c>
      <c r="J25" s="37">
        <v>39447</v>
      </c>
    </row>
    <row r="26" spans="7:10" ht="12.75">
      <c r="G26" s="97" t="s">
        <v>969</v>
      </c>
      <c r="H26" s="154" t="s">
        <v>1745</v>
      </c>
      <c r="I26" s="37">
        <v>0</v>
      </c>
      <c r="J26" s="37">
        <v>0</v>
      </c>
    </row>
    <row r="27" spans="7:10" ht="12.75">
      <c r="G27" s="97" t="s">
        <v>1086</v>
      </c>
      <c r="H27" s="154" t="s">
        <v>1774</v>
      </c>
      <c r="I27" s="37">
        <v>1</v>
      </c>
      <c r="J27" s="37">
        <v>1</v>
      </c>
    </row>
    <row r="28" spans="7:10" ht="12.75">
      <c r="G28" s="97" t="s">
        <v>1157</v>
      </c>
      <c r="H28" s="154" t="s">
        <v>1787</v>
      </c>
      <c r="I28" s="37">
        <v>1999</v>
      </c>
      <c r="J28" s="37">
        <v>1999</v>
      </c>
    </row>
    <row r="29" spans="7:11" ht="12.75">
      <c r="G29" s="97" t="s">
        <v>1220</v>
      </c>
      <c r="H29" s="154" t="s">
        <v>1750</v>
      </c>
      <c r="I29" s="37">
        <v>2402</v>
      </c>
      <c r="K29" s="37">
        <v>2402</v>
      </c>
    </row>
    <row r="30" spans="7:10" ht="12.75">
      <c r="G30" s="97" t="s">
        <v>1235</v>
      </c>
      <c r="H30" s="154" t="s">
        <v>1788</v>
      </c>
      <c r="I30" s="37">
        <v>10000</v>
      </c>
      <c r="J30" s="37">
        <v>10000</v>
      </c>
    </row>
    <row r="31" spans="7:10" ht="12.75">
      <c r="G31" s="97" t="s">
        <v>1261</v>
      </c>
      <c r="H31" s="154" t="s">
        <v>1760</v>
      </c>
      <c r="I31" s="37">
        <v>10102</v>
      </c>
      <c r="J31" s="37">
        <v>10102</v>
      </c>
    </row>
    <row r="32" spans="7:10" ht="12.75">
      <c r="G32" s="97" t="s">
        <v>1264</v>
      </c>
      <c r="H32" s="154" t="s">
        <v>1746</v>
      </c>
      <c r="I32" s="37">
        <v>21998</v>
      </c>
      <c r="J32" s="37">
        <v>21998</v>
      </c>
    </row>
    <row r="33" spans="7:10" ht="12.75">
      <c r="G33" s="97" t="s">
        <v>1284</v>
      </c>
      <c r="H33" s="154" t="s">
        <v>1775</v>
      </c>
      <c r="I33" s="37">
        <v>6446</v>
      </c>
      <c r="J33" s="37">
        <v>6446</v>
      </c>
    </row>
    <row r="34" spans="7:10" ht="12.75">
      <c r="G34" s="97" t="s">
        <v>1325</v>
      </c>
      <c r="H34" s="154" t="s">
        <v>1748</v>
      </c>
      <c r="I34" s="37">
        <v>7658</v>
      </c>
      <c r="J34" s="37">
        <v>7658</v>
      </c>
    </row>
    <row r="35" spans="7:10" ht="12.75">
      <c r="G35" s="97" t="s">
        <v>1456</v>
      </c>
      <c r="H35" s="154" t="s">
        <v>1751</v>
      </c>
      <c r="I35" s="37">
        <v>5664</v>
      </c>
      <c r="J35" s="37">
        <v>5664</v>
      </c>
    </row>
    <row r="36" spans="7:10" ht="12.75">
      <c r="G36" s="97" t="s">
        <v>1470</v>
      </c>
      <c r="H36" s="154" t="s">
        <v>1752</v>
      </c>
      <c r="I36" s="37">
        <v>9789</v>
      </c>
      <c r="J36" s="37">
        <v>9789</v>
      </c>
    </row>
    <row r="37" spans="7:11" ht="12.75">
      <c r="G37" s="97" t="s">
        <v>1517</v>
      </c>
      <c r="H37" s="154" t="s">
        <v>1753</v>
      </c>
      <c r="I37" s="37">
        <v>0</v>
      </c>
      <c r="K37" s="37">
        <v>0</v>
      </c>
    </row>
    <row r="38" spans="7:10" ht="12.75">
      <c r="G38" s="97" t="s">
        <v>1556</v>
      </c>
      <c r="H38" s="154" t="s">
        <v>1789</v>
      </c>
      <c r="I38" s="37">
        <v>87000</v>
      </c>
      <c r="J38" s="37">
        <v>87000</v>
      </c>
    </row>
    <row r="39" spans="7:11" ht="12.75">
      <c r="G39" s="97" t="s">
        <v>1571</v>
      </c>
      <c r="H39" s="154" t="s">
        <v>1790</v>
      </c>
      <c r="I39" s="37">
        <v>968</v>
      </c>
      <c r="K39" s="37">
        <v>968</v>
      </c>
    </row>
    <row r="40" spans="7:10" ht="12.75">
      <c r="G40" s="97" t="s">
        <v>1592</v>
      </c>
      <c r="H40" s="154" t="s">
        <v>1776</v>
      </c>
      <c r="I40" s="37">
        <v>0</v>
      </c>
      <c r="J40" s="37">
        <v>0</v>
      </c>
    </row>
    <row r="41" spans="7:10" ht="12.75">
      <c r="G41" s="97" t="s">
        <v>1598</v>
      </c>
      <c r="H41" s="154" t="s">
        <v>1777</v>
      </c>
      <c r="I41" s="37">
        <v>4792</v>
      </c>
      <c r="J41" s="37">
        <v>4792</v>
      </c>
    </row>
    <row r="42" spans="7:10" ht="12.75">
      <c r="G42" s="97" t="s">
        <v>1601</v>
      </c>
      <c r="H42" s="154" t="s">
        <v>1791</v>
      </c>
      <c r="I42" s="37">
        <v>1</v>
      </c>
      <c r="J42" s="37">
        <v>1</v>
      </c>
    </row>
    <row r="43" spans="7:10" ht="12.75">
      <c r="G43" s="97" t="s">
        <v>1621</v>
      </c>
      <c r="H43" s="154" t="s">
        <v>1792</v>
      </c>
      <c r="I43" s="37">
        <v>9000</v>
      </c>
      <c r="J43" s="37">
        <v>9000</v>
      </c>
    </row>
    <row r="44" spans="7:11" ht="12.75">
      <c r="G44" s="97" t="s">
        <v>1681</v>
      </c>
      <c r="H44" s="154" t="s">
        <v>1761</v>
      </c>
      <c r="I44" s="37">
        <v>1</v>
      </c>
      <c r="K44" s="37">
        <v>1</v>
      </c>
    </row>
    <row r="45" spans="7:10" ht="12.75">
      <c r="G45" s="97" t="s">
        <v>1684</v>
      </c>
      <c r="H45" s="154" t="s">
        <v>1762</v>
      </c>
      <c r="I45" s="37">
        <v>2</v>
      </c>
      <c r="J45" s="3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April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April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6/7/2021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6/7/2021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545</v>
      </c>
      <c r="C9" s="81" t="s">
        <v>9</v>
      </c>
      <c r="D9" s="48">
        <v>47300</v>
      </c>
      <c r="E9" s="48">
        <v>47300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Lower Township</v>
      </c>
      <c r="O9" s="67" t="str">
        <f>C9</f>
        <v>Cape May</v>
      </c>
      <c r="P9" s="70">
        <f>D9</f>
        <v>47300</v>
      </c>
      <c r="Q9" s="70">
        <f>E9</f>
        <v>47300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923</v>
      </c>
      <c r="C10" s="81" t="s">
        <v>16</v>
      </c>
      <c r="D10" s="48">
        <v>39447</v>
      </c>
      <c r="E10" s="48">
        <v>39447</v>
      </c>
      <c r="F10" s="48">
        <v>0</v>
      </c>
      <c r="G10" s="23"/>
      <c r="L10" s="112"/>
      <c r="M10" s="146">
        <f t="shared" si="0"/>
        <v>3</v>
      </c>
      <c r="N10" s="67" t="str">
        <f>B10</f>
        <v>Old Bridge Township</v>
      </c>
      <c r="O10" s="67" t="str">
        <f>C10</f>
        <v>Middlesex</v>
      </c>
      <c r="P10" s="70">
        <f>D10</f>
        <v>39447</v>
      </c>
      <c r="Q10" s="70">
        <f>E10</f>
        <v>39447</v>
      </c>
      <c r="R10" s="70">
        <f t="shared" si="1"/>
        <v>0</v>
      </c>
      <c r="S10" s="113"/>
    </row>
    <row r="11" spans="1:19" ht="12.75">
      <c r="A11">
        <v>4</v>
      </c>
      <c r="B11" s="81" t="s">
        <v>446</v>
      </c>
      <c r="C11" s="81" t="s">
        <v>8</v>
      </c>
      <c r="D11" s="48">
        <v>26304</v>
      </c>
      <c r="E11" s="48">
        <v>26304</v>
      </c>
      <c r="F11" s="48">
        <v>0</v>
      </c>
      <c r="G11" s="23"/>
      <c r="L11" s="112"/>
      <c r="M11" s="146">
        <f t="shared" si="0"/>
        <v>4</v>
      </c>
      <c r="N11" s="67" t="str">
        <f>B11</f>
        <v>Cherry Hill Township</v>
      </c>
      <c r="O11" s="67" t="str">
        <f>C11</f>
        <v>Camden</v>
      </c>
      <c r="P11" s="70">
        <f>D11</f>
        <v>26304</v>
      </c>
      <c r="Q11" s="70">
        <f>E11</f>
        <v>26304</v>
      </c>
      <c r="R11" s="70">
        <f t="shared" si="1"/>
        <v>0</v>
      </c>
      <c r="S11" s="113"/>
    </row>
    <row r="12" spans="1:19" ht="12.75">
      <c r="A12">
        <v>5</v>
      </c>
      <c r="B12" s="81" t="s">
        <v>658</v>
      </c>
      <c r="C12" s="81" t="s">
        <v>11</v>
      </c>
      <c r="D12" s="48">
        <v>22124</v>
      </c>
      <c r="E12" s="48">
        <v>20144</v>
      </c>
      <c r="F12" s="48">
        <v>1980</v>
      </c>
      <c r="G12" s="23"/>
      <c r="L12" s="112"/>
      <c r="M12" s="146">
        <f t="shared" si="0"/>
        <v>5</v>
      </c>
      <c r="N12" s="67" t="str">
        <f>B12</f>
        <v>Newark City</v>
      </c>
      <c r="O12" s="67" t="str">
        <f>C12</f>
        <v>Essex</v>
      </c>
      <c r="P12" s="70">
        <f>D12</f>
        <v>22124</v>
      </c>
      <c r="Q12" s="70">
        <f>E12</f>
        <v>20144</v>
      </c>
      <c r="R12" s="70">
        <f t="shared" si="1"/>
        <v>1980</v>
      </c>
      <c r="S12" s="113"/>
    </row>
    <row r="13" spans="1:19" ht="12.75">
      <c r="A13">
        <v>6</v>
      </c>
      <c r="B13" s="81" t="s">
        <v>1701</v>
      </c>
      <c r="C13" s="81" t="s">
        <v>19</v>
      </c>
      <c r="D13" s="48">
        <v>21998</v>
      </c>
      <c r="E13" s="48">
        <v>21998</v>
      </c>
      <c r="F13" s="48">
        <v>0</v>
      </c>
      <c r="G13" s="23"/>
      <c r="L13" s="112"/>
      <c r="M13" s="146">
        <f t="shared" si="0"/>
        <v>6</v>
      </c>
      <c r="N13" s="67" t="str">
        <f>B13</f>
        <v>Toms River Township</v>
      </c>
      <c r="O13" s="67" t="str">
        <f>C13</f>
        <v>Ocean</v>
      </c>
      <c r="P13" s="70">
        <f>D13</f>
        <v>21998</v>
      </c>
      <c r="Q13" s="70">
        <f>E13</f>
        <v>21998</v>
      </c>
      <c r="R13" s="70">
        <f t="shared" si="1"/>
        <v>0</v>
      </c>
      <c r="S13" s="113"/>
    </row>
    <row r="14" spans="1:19" ht="12.75">
      <c r="A14">
        <v>7</v>
      </c>
      <c r="B14" s="81" t="s">
        <v>509</v>
      </c>
      <c r="C14" s="81" t="s">
        <v>8</v>
      </c>
      <c r="D14" s="48">
        <v>21280</v>
      </c>
      <c r="E14" s="48">
        <v>21280</v>
      </c>
      <c r="F14" s="48">
        <v>0</v>
      </c>
      <c r="G14" s="23"/>
      <c r="L14" s="112"/>
      <c r="M14" s="146">
        <f t="shared" si="0"/>
        <v>7</v>
      </c>
      <c r="N14" s="67" t="str">
        <f>B14</f>
        <v>Runnemede Borough</v>
      </c>
      <c r="O14" s="67" t="str">
        <f>C14</f>
        <v>Camden</v>
      </c>
      <c r="P14" s="70">
        <f>D14</f>
        <v>21280</v>
      </c>
      <c r="Q14" s="70">
        <f>E14</f>
        <v>21280</v>
      </c>
      <c r="R14" s="70">
        <f t="shared" si="1"/>
        <v>0</v>
      </c>
      <c r="S14" s="113"/>
    </row>
    <row r="15" spans="1:19" ht="12.75">
      <c r="A15">
        <v>8</v>
      </c>
      <c r="B15" s="81" t="s">
        <v>908</v>
      </c>
      <c r="C15" s="81" t="s">
        <v>16</v>
      </c>
      <c r="D15" s="48">
        <v>13201</v>
      </c>
      <c r="E15" s="48">
        <v>13201</v>
      </c>
      <c r="F15" s="48">
        <v>0</v>
      </c>
      <c r="G15" s="23"/>
      <c r="L15" s="112"/>
      <c r="M15" s="146">
        <f t="shared" si="0"/>
        <v>8</v>
      </c>
      <c r="N15" s="67" t="str">
        <f>B15</f>
        <v>East Brunswick Township</v>
      </c>
      <c r="O15" s="67" t="str">
        <f>C15</f>
        <v>Middlesex</v>
      </c>
      <c r="P15" s="70">
        <f>D15</f>
        <v>13201</v>
      </c>
      <c r="Q15" s="70">
        <f>E15</f>
        <v>13201</v>
      </c>
      <c r="R15" s="70">
        <f t="shared" si="1"/>
        <v>0</v>
      </c>
      <c r="S15" s="113"/>
    </row>
    <row r="16" spans="1:19" ht="12.75">
      <c r="A16">
        <v>9</v>
      </c>
      <c r="B16" s="81" t="s">
        <v>1262</v>
      </c>
      <c r="C16" s="81" t="s">
        <v>19</v>
      </c>
      <c r="D16" s="48">
        <v>10102</v>
      </c>
      <c r="E16" s="48">
        <v>10102</v>
      </c>
      <c r="F16" s="48">
        <v>0</v>
      </c>
      <c r="G16" s="23"/>
      <c r="L16" s="112"/>
      <c r="M16" s="146">
        <f t="shared" si="0"/>
        <v>9</v>
      </c>
      <c r="N16" s="67" t="str">
        <f>B16</f>
        <v>Brick Township</v>
      </c>
      <c r="O16" s="67" t="str">
        <f>C16</f>
        <v>Ocean</v>
      </c>
      <c r="P16" s="70">
        <f>D16</f>
        <v>10102</v>
      </c>
      <c r="Q16" s="70">
        <f>E16</f>
        <v>10102</v>
      </c>
      <c r="R16" s="70">
        <f t="shared" si="1"/>
        <v>0</v>
      </c>
      <c r="S16" s="113"/>
    </row>
    <row r="17" spans="1:19" ht="12.75">
      <c r="A17">
        <v>10</v>
      </c>
      <c r="B17" s="81" t="s">
        <v>1236</v>
      </c>
      <c r="C17" s="81" t="s">
        <v>18</v>
      </c>
      <c r="D17" s="48">
        <v>10000</v>
      </c>
      <c r="E17" s="48">
        <v>10000</v>
      </c>
      <c r="F17" s="48">
        <v>0</v>
      </c>
      <c r="G17" s="23"/>
      <c r="L17" s="112"/>
      <c r="M17" s="146">
        <f t="shared" si="0"/>
        <v>10</v>
      </c>
      <c r="N17" s="67" t="str">
        <f>B17</f>
        <v>Roxbury Township</v>
      </c>
      <c r="O17" s="67" t="str">
        <f>C17</f>
        <v>Morris</v>
      </c>
      <c r="P17" s="70">
        <f>D17</f>
        <v>10000</v>
      </c>
      <c r="Q17" s="70">
        <f>E17</f>
        <v>10000</v>
      </c>
      <c r="R17" s="70">
        <f>F17</f>
        <v>0</v>
      </c>
      <c r="S17" s="113"/>
    </row>
    <row r="18" spans="1:19" ht="12.75">
      <c r="A18">
        <v>11</v>
      </c>
      <c r="B18" s="81" t="s">
        <v>1471</v>
      </c>
      <c r="C18" s="81" t="s">
        <v>22</v>
      </c>
      <c r="D18" s="48">
        <v>9789</v>
      </c>
      <c r="E18" s="48">
        <v>9789</v>
      </c>
      <c r="F18" s="48">
        <v>0</v>
      </c>
      <c r="G18" s="23"/>
      <c r="L18" s="112"/>
      <c r="M18" s="146">
        <f t="shared" si="0"/>
        <v>11</v>
      </c>
      <c r="N18" s="67" t="str">
        <f>B18</f>
        <v>Montgomery Township</v>
      </c>
      <c r="O18" s="67" t="str">
        <f>C18</f>
        <v>Somerset</v>
      </c>
      <c r="P18" s="70">
        <f>D18</f>
        <v>9789</v>
      </c>
      <c r="Q18" s="70">
        <f>E18</f>
        <v>9789</v>
      </c>
      <c r="R18" s="70">
        <f>F18</f>
        <v>0</v>
      </c>
      <c r="S18" s="113"/>
    </row>
    <row r="19" spans="1:19" ht="12.75">
      <c r="A19">
        <v>12</v>
      </c>
      <c r="B19" s="81" t="s">
        <v>49</v>
      </c>
      <c r="C19" s="81" t="s">
        <v>5</v>
      </c>
      <c r="D19" s="48">
        <v>9274</v>
      </c>
      <c r="E19" s="48">
        <v>9274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Egg Harbor Township</v>
      </c>
      <c r="O19" s="67" t="str">
        <f aca="true" t="shared" si="3" ref="O19:O27">C19</f>
        <v>Atlantic</v>
      </c>
      <c r="P19" s="70">
        <f aca="true" t="shared" si="4" ref="P19:P27">D19</f>
        <v>9274</v>
      </c>
      <c r="Q19" s="70">
        <f aca="true" t="shared" si="5" ref="Q19:Q27">E19</f>
        <v>9274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861</v>
      </c>
      <c r="C20" s="81" t="s">
        <v>24</v>
      </c>
      <c r="D20" s="48">
        <v>9000</v>
      </c>
      <c r="E20" s="48">
        <v>9000</v>
      </c>
      <c r="F20" s="48">
        <v>0</v>
      </c>
      <c r="G20" s="23"/>
      <c r="L20" s="112"/>
      <c r="M20" s="146">
        <v>13</v>
      </c>
      <c r="N20" s="67" t="str">
        <f t="shared" si="2"/>
        <v>Union Township</v>
      </c>
      <c r="O20" s="67" t="str">
        <f t="shared" si="3"/>
        <v>Union</v>
      </c>
      <c r="P20" s="70">
        <f t="shared" si="4"/>
        <v>9000</v>
      </c>
      <c r="Q20" s="70">
        <f t="shared" si="5"/>
        <v>9000</v>
      </c>
      <c r="R20" s="70">
        <f t="shared" si="6"/>
        <v>0</v>
      </c>
      <c r="S20" s="113"/>
    </row>
    <row r="21" spans="1:19" ht="12.75">
      <c r="A21">
        <v>14</v>
      </c>
      <c r="B21" s="81" t="s">
        <v>1326</v>
      </c>
      <c r="C21" s="81" t="s">
        <v>19</v>
      </c>
      <c r="D21" s="48">
        <v>7658</v>
      </c>
      <c r="E21" s="48">
        <v>7658</v>
      </c>
      <c r="F21" s="48">
        <v>0</v>
      </c>
      <c r="G21" s="23"/>
      <c r="L21" s="112"/>
      <c r="M21" s="146">
        <v>14</v>
      </c>
      <c r="N21" s="67" t="str">
        <f t="shared" si="2"/>
        <v>Ship Bottom Borough</v>
      </c>
      <c r="O21" s="67" t="str">
        <f t="shared" si="3"/>
        <v>Ocean</v>
      </c>
      <c r="P21" s="70">
        <f t="shared" si="4"/>
        <v>7658</v>
      </c>
      <c r="Q21" s="70">
        <f t="shared" si="5"/>
        <v>7658</v>
      </c>
      <c r="R21" s="70">
        <f t="shared" si="6"/>
        <v>0</v>
      </c>
      <c r="S21" s="113"/>
    </row>
    <row r="22" spans="1:19" ht="12.75">
      <c r="A22">
        <v>15</v>
      </c>
      <c r="B22" s="81" t="s">
        <v>434</v>
      </c>
      <c r="C22" s="81" t="s">
        <v>8</v>
      </c>
      <c r="D22" s="48">
        <v>6890</v>
      </c>
      <c r="E22" s="48">
        <v>0</v>
      </c>
      <c r="F22" s="48">
        <v>6890</v>
      </c>
      <c r="G22" s="23"/>
      <c r="L22" s="112"/>
      <c r="M22" s="146">
        <v>15</v>
      </c>
      <c r="N22" s="67" t="str">
        <f t="shared" si="2"/>
        <v>Berlin Borough</v>
      </c>
      <c r="O22" s="67" t="str">
        <f t="shared" si="3"/>
        <v>Camden</v>
      </c>
      <c r="P22" s="70">
        <f t="shared" si="4"/>
        <v>6890</v>
      </c>
      <c r="Q22" s="70">
        <f t="shared" si="5"/>
        <v>0</v>
      </c>
      <c r="R22" s="70">
        <f t="shared" si="6"/>
        <v>6890</v>
      </c>
      <c r="S22" s="113"/>
    </row>
    <row r="23" spans="1:19" ht="12.75">
      <c r="A23">
        <v>16</v>
      </c>
      <c r="B23" s="81" t="s">
        <v>1285</v>
      </c>
      <c r="C23" s="81" t="s">
        <v>19</v>
      </c>
      <c r="D23" s="48">
        <v>6446</v>
      </c>
      <c r="E23" s="48">
        <v>6446</v>
      </c>
      <c r="F23" s="48">
        <v>0</v>
      </c>
      <c r="G23" s="23"/>
      <c r="L23" s="112"/>
      <c r="M23" s="146">
        <v>16</v>
      </c>
      <c r="N23" s="67" t="str">
        <f t="shared" si="2"/>
        <v>Lakewood Township</v>
      </c>
      <c r="O23" s="67" t="str">
        <f t="shared" si="3"/>
        <v>Ocean</v>
      </c>
      <c r="P23" s="70">
        <f t="shared" si="4"/>
        <v>6446</v>
      </c>
      <c r="Q23" s="70">
        <f t="shared" si="5"/>
        <v>6446</v>
      </c>
      <c r="R23" s="70">
        <f t="shared" si="6"/>
        <v>0</v>
      </c>
      <c r="S23" s="113"/>
    </row>
    <row r="24" spans="1:19" ht="12.75">
      <c r="A24">
        <v>17</v>
      </c>
      <c r="B24" s="81" t="s">
        <v>28</v>
      </c>
      <c r="C24" s="81" t="s">
        <v>5</v>
      </c>
      <c r="D24" s="48">
        <v>6116</v>
      </c>
      <c r="E24" s="48">
        <v>6116</v>
      </c>
      <c r="F24" s="48">
        <v>0</v>
      </c>
      <c r="G24" s="23"/>
      <c r="L24" s="112"/>
      <c r="M24" s="146">
        <v>17</v>
      </c>
      <c r="N24" s="67" t="str">
        <f t="shared" si="2"/>
        <v>Absecon City</v>
      </c>
      <c r="O24" s="67" t="str">
        <f t="shared" si="3"/>
        <v>Atlantic</v>
      </c>
      <c r="P24" s="70">
        <f t="shared" si="4"/>
        <v>6116</v>
      </c>
      <c r="Q24" s="70">
        <f t="shared" si="5"/>
        <v>6116</v>
      </c>
      <c r="R24" s="70">
        <f t="shared" si="6"/>
        <v>0</v>
      </c>
      <c r="S24" s="113"/>
    </row>
    <row r="25" spans="1:19" ht="12.75">
      <c r="A25">
        <v>18</v>
      </c>
      <c r="B25" s="81" t="s">
        <v>61</v>
      </c>
      <c r="C25" s="81" t="s">
        <v>15</v>
      </c>
      <c r="D25" s="48">
        <v>5856</v>
      </c>
      <c r="E25" s="48">
        <v>5856</v>
      </c>
      <c r="F25" s="48">
        <v>0</v>
      </c>
      <c r="G25" s="23"/>
      <c r="L25" s="112"/>
      <c r="M25" s="146">
        <v>18</v>
      </c>
      <c r="N25" s="67" t="str">
        <f t="shared" si="2"/>
        <v>Hamilton Township</v>
      </c>
      <c r="O25" s="67" t="str">
        <f t="shared" si="3"/>
        <v>Mercer</v>
      </c>
      <c r="P25" s="70">
        <f t="shared" si="4"/>
        <v>5856</v>
      </c>
      <c r="Q25" s="70">
        <f t="shared" si="5"/>
        <v>5856</v>
      </c>
      <c r="R25" s="70">
        <f t="shared" si="6"/>
        <v>0</v>
      </c>
      <c r="S25" s="113"/>
    </row>
    <row r="26" spans="1:19" ht="12.75">
      <c r="A26">
        <v>19</v>
      </c>
      <c r="B26" s="81" t="s">
        <v>697</v>
      </c>
      <c r="C26" s="81" t="s">
        <v>22</v>
      </c>
      <c r="D26" s="48">
        <v>5664</v>
      </c>
      <c r="E26" s="48">
        <v>5664</v>
      </c>
      <c r="F26" s="48">
        <v>0</v>
      </c>
      <c r="G26" s="23"/>
      <c r="L26" s="112"/>
      <c r="M26" s="146">
        <v>19</v>
      </c>
      <c r="N26" s="67" t="str">
        <f t="shared" si="2"/>
        <v>Franklin Township</v>
      </c>
      <c r="O26" s="67" t="str">
        <f t="shared" si="3"/>
        <v>Somerset</v>
      </c>
      <c r="P26" s="70">
        <f t="shared" si="4"/>
        <v>5664</v>
      </c>
      <c r="Q26" s="70">
        <f t="shared" si="5"/>
        <v>5664</v>
      </c>
      <c r="R26" s="70">
        <f t="shared" si="6"/>
        <v>0</v>
      </c>
      <c r="S26" s="113"/>
    </row>
    <row r="27" spans="1:19" ht="12.75">
      <c r="A27">
        <v>20</v>
      </c>
      <c r="B27" s="81" t="s">
        <v>852</v>
      </c>
      <c r="C27" s="81" t="s">
        <v>14</v>
      </c>
      <c r="D27" s="48">
        <v>5496</v>
      </c>
      <c r="E27" s="48">
        <v>5496</v>
      </c>
      <c r="F27" s="48">
        <v>0</v>
      </c>
      <c r="G27" s="23"/>
      <c r="L27" s="112"/>
      <c r="M27" s="146">
        <v>20</v>
      </c>
      <c r="N27" s="67" t="str">
        <f t="shared" si="2"/>
        <v>Readington Township</v>
      </c>
      <c r="O27" s="67" t="str">
        <f t="shared" si="3"/>
        <v>Hunterdon</v>
      </c>
      <c r="P27" s="70">
        <f t="shared" si="4"/>
        <v>5496</v>
      </c>
      <c r="Q27" s="70">
        <f t="shared" si="5"/>
        <v>5496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370945</v>
      </c>
      <c r="E29" s="10">
        <f>SUM(E8:E27)</f>
        <v>362075</v>
      </c>
      <c r="F29" s="10">
        <f>SUM(F8:F27)</f>
        <v>8870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370945</v>
      </c>
      <c r="Q29" s="70">
        <f t="shared" si="7"/>
        <v>362075</v>
      </c>
      <c r="R29" s="70">
        <f t="shared" si="7"/>
        <v>8870</v>
      </c>
      <c r="S29" s="113"/>
    </row>
    <row r="30" spans="2:19" ht="12.75">
      <c r="B30" s="22" t="s">
        <v>1697</v>
      </c>
      <c r="D30" s="24">
        <f>retail_ytd!F29</f>
        <v>392400</v>
      </c>
      <c r="E30" s="24">
        <f>retail_ytd!G29</f>
        <v>373922</v>
      </c>
      <c r="F30" s="24">
        <f>retail_ytd!H29</f>
        <v>18478</v>
      </c>
      <c r="L30" s="112"/>
      <c r="M30" s="51"/>
      <c r="N30" s="67" t="str">
        <f>B30</f>
        <v>New Jersey</v>
      </c>
      <c r="O30" s="67"/>
      <c r="P30" s="70">
        <f t="shared" si="7"/>
        <v>392400</v>
      </c>
      <c r="Q30" s="70">
        <f t="shared" si="7"/>
        <v>373922</v>
      </c>
      <c r="R30" s="70">
        <f t="shared" si="7"/>
        <v>18478</v>
      </c>
      <c r="S30" s="113"/>
    </row>
    <row r="31" spans="2:19" ht="12.75">
      <c r="B31" s="22" t="s">
        <v>1700</v>
      </c>
      <c r="D31" s="25">
        <f>D29/D30</f>
        <v>0.9453236493374108</v>
      </c>
      <c r="E31" s="25">
        <f>E29/E30</f>
        <v>0.9683169217109451</v>
      </c>
      <c r="F31" s="25">
        <f>F29/F30</f>
        <v>0.4800303063102067</v>
      </c>
      <c r="L31" s="112"/>
      <c r="M31" s="51"/>
      <c r="N31" s="67" t="str">
        <f>B31</f>
        <v>Top as % of New Jersey</v>
      </c>
      <c r="O31" s="67"/>
      <c r="P31" s="72">
        <f t="shared" si="7"/>
        <v>0.9453236493374108</v>
      </c>
      <c r="Q31" s="72">
        <f t="shared" si="7"/>
        <v>0.9683169217109451</v>
      </c>
      <c r="R31" s="72">
        <f t="shared" si="7"/>
        <v>0.4800303063102067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April 2020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April 2020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6/7/2021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6/7/2021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1557</v>
      </c>
      <c r="B8" s="81" t="s">
        <v>23</v>
      </c>
      <c r="C8" s="48">
        <v>87000</v>
      </c>
      <c r="D8" s="48">
        <v>87000</v>
      </c>
      <c r="E8" s="48">
        <v>0</v>
      </c>
      <c r="F8" s="23"/>
      <c r="K8" s="112"/>
      <c r="L8" s="146">
        <v>1</v>
      </c>
      <c r="M8" s="75" t="str">
        <f>A8</f>
        <v>Sussex Borough</v>
      </c>
      <c r="N8" s="67" t="str">
        <f>B8</f>
        <v>Sussex</v>
      </c>
      <c r="O8" s="70">
        <f>C8</f>
        <v>87000</v>
      </c>
      <c r="P8" s="70">
        <f>D8</f>
        <v>87000</v>
      </c>
      <c r="Q8" s="70">
        <f>E8</f>
        <v>0</v>
      </c>
      <c r="R8" s="113"/>
    </row>
    <row r="9" spans="1:18" ht="12.75">
      <c r="A9" s="81" t="s">
        <v>1236</v>
      </c>
      <c r="B9" s="81" t="s">
        <v>18</v>
      </c>
      <c r="C9" s="48">
        <v>10000</v>
      </c>
      <c r="D9" s="48">
        <v>10000</v>
      </c>
      <c r="E9" s="48">
        <v>0</v>
      </c>
      <c r="F9" s="23"/>
      <c r="K9" s="112"/>
      <c r="L9" s="139">
        <v>2</v>
      </c>
      <c r="M9" s="75" t="str">
        <f>A9</f>
        <v>Roxbury Township</v>
      </c>
      <c r="N9" s="67" t="str">
        <f>B9</f>
        <v>Morris</v>
      </c>
      <c r="O9" s="70">
        <f>C9</f>
        <v>10000</v>
      </c>
      <c r="P9" s="70">
        <f>D9</f>
        <v>10000</v>
      </c>
      <c r="Q9" s="70">
        <f>E9</f>
        <v>0</v>
      </c>
      <c r="R9" s="113"/>
    </row>
    <row r="10" spans="1:18" ht="12.75">
      <c r="A10" s="81" t="s">
        <v>49</v>
      </c>
      <c r="B10" s="81" t="s">
        <v>5</v>
      </c>
      <c r="C10" s="48">
        <v>9274</v>
      </c>
      <c r="D10" s="48">
        <v>9274</v>
      </c>
      <c r="E10" s="48">
        <v>0</v>
      </c>
      <c r="F10" s="23"/>
      <c r="K10" s="112"/>
      <c r="L10" s="139">
        <v>3</v>
      </c>
      <c r="M10" s="75" t="str">
        <f>A10</f>
        <v>Egg Harbor Township</v>
      </c>
      <c r="N10" s="67" t="str">
        <f>B10</f>
        <v>Atlantic</v>
      </c>
      <c r="O10" s="70">
        <f>C10</f>
        <v>9274</v>
      </c>
      <c r="P10" s="70">
        <f>D10</f>
        <v>9274</v>
      </c>
      <c r="Q10" s="70">
        <f>E10</f>
        <v>0</v>
      </c>
      <c r="R10" s="113"/>
    </row>
    <row r="11" spans="1:18" ht="12.75">
      <c r="A11" s="81" t="s">
        <v>861</v>
      </c>
      <c r="B11" s="81" t="s">
        <v>24</v>
      </c>
      <c r="C11" s="48">
        <v>9000</v>
      </c>
      <c r="D11" s="48">
        <v>9000</v>
      </c>
      <c r="E11" s="48">
        <v>0</v>
      </c>
      <c r="F11" s="23"/>
      <c r="K11" s="112"/>
      <c r="L11" s="139">
        <v>4</v>
      </c>
      <c r="M11" s="75" t="str">
        <f>A11</f>
        <v>Union Township</v>
      </c>
      <c r="N11" s="67" t="str">
        <f>B11</f>
        <v>Union</v>
      </c>
      <c r="O11" s="70">
        <f>C11</f>
        <v>9000</v>
      </c>
      <c r="P11" s="70">
        <f>D11</f>
        <v>9000</v>
      </c>
      <c r="Q11" s="70">
        <f>E11</f>
        <v>0</v>
      </c>
      <c r="R11" s="113"/>
    </row>
    <row r="12" spans="1:18" ht="12.75">
      <c r="A12" s="81" t="s">
        <v>434</v>
      </c>
      <c r="B12" s="81" t="s">
        <v>8</v>
      </c>
      <c r="C12" s="48">
        <v>6890</v>
      </c>
      <c r="D12" s="48">
        <v>0</v>
      </c>
      <c r="E12" s="48">
        <v>6890</v>
      </c>
      <c r="F12" s="23"/>
      <c r="K12" s="112"/>
      <c r="L12" s="139">
        <v>5</v>
      </c>
      <c r="M12" s="75" t="str">
        <f>A12</f>
        <v>Berlin Borough</v>
      </c>
      <c r="N12" s="67" t="str">
        <f>B12</f>
        <v>Camden</v>
      </c>
      <c r="O12" s="70">
        <f>C12</f>
        <v>6890</v>
      </c>
      <c r="P12" s="70">
        <f>D12</f>
        <v>0</v>
      </c>
      <c r="Q12" s="70">
        <f>E12</f>
        <v>6890</v>
      </c>
      <c r="R12" s="113"/>
    </row>
    <row r="13" spans="1:18" ht="12.75">
      <c r="A13" s="81" t="s">
        <v>28</v>
      </c>
      <c r="B13" s="81" t="s">
        <v>5</v>
      </c>
      <c r="C13" s="48">
        <v>6116</v>
      </c>
      <c r="D13" s="48">
        <v>6116</v>
      </c>
      <c r="E13" s="48">
        <v>0</v>
      </c>
      <c r="F13" s="23"/>
      <c r="K13" s="112"/>
      <c r="L13" s="139">
        <v>6</v>
      </c>
      <c r="M13" s="75" t="str">
        <f>A13</f>
        <v>Absecon City</v>
      </c>
      <c r="N13" s="67" t="str">
        <f>B13</f>
        <v>Atlantic</v>
      </c>
      <c r="O13" s="70">
        <f>C13</f>
        <v>6116</v>
      </c>
      <c r="P13" s="70">
        <f>D13</f>
        <v>6116</v>
      </c>
      <c r="Q13" s="70">
        <f>E13</f>
        <v>0</v>
      </c>
      <c r="R13" s="113"/>
    </row>
    <row r="14" spans="1:18" ht="12.75">
      <c r="A14" s="81" t="s">
        <v>852</v>
      </c>
      <c r="B14" s="81" t="s">
        <v>14</v>
      </c>
      <c r="C14" s="48">
        <v>5496</v>
      </c>
      <c r="D14" s="48">
        <v>5496</v>
      </c>
      <c r="E14" s="48">
        <v>0</v>
      </c>
      <c r="F14" s="23"/>
      <c r="K14" s="112"/>
      <c r="L14" s="139">
        <v>7</v>
      </c>
      <c r="M14" s="75" t="str">
        <f>A14</f>
        <v>Readington Township</v>
      </c>
      <c r="N14" s="67" t="str">
        <f>B14</f>
        <v>Hunterdon</v>
      </c>
      <c r="O14" s="70">
        <f>C14</f>
        <v>5496</v>
      </c>
      <c r="P14" s="70">
        <f>D14</f>
        <v>5496</v>
      </c>
      <c r="Q14" s="70">
        <f>E14</f>
        <v>0</v>
      </c>
      <c r="R14" s="113"/>
    </row>
    <row r="15" spans="1:18" ht="12.75">
      <c r="A15" s="81" t="s">
        <v>1572</v>
      </c>
      <c r="B15" s="81" t="s">
        <v>24</v>
      </c>
      <c r="C15" s="48">
        <v>968</v>
      </c>
      <c r="D15" s="48">
        <v>0</v>
      </c>
      <c r="E15" s="48">
        <v>968</v>
      </c>
      <c r="F15" s="23"/>
      <c r="K15" s="112"/>
      <c r="L15" s="139">
        <v>8</v>
      </c>
      <c r="M15" s="75" t="str">
        <f>A15</f>
        <v>Clark Township</v>
      </c>
      <c r="N15" s="67" t="str">
        <f>B15</f>
        <v>Union</v>
      </c>
      <c r="O15" s="70">
        <f>C15</f>
        <v>968</v>
      </c>
      <c r="P15" s="70">
        <f>D15</f>
        <v>0</v>
      </c>
      <c r="Q15" s="70">
        <f>E15</f>
        <v>968</v>
      </c>
      <c r="R15" s="113"/>
    </row>
    <row r="16" spans="1:18" ht="12.75">
      <c r="A16" s="81" t="s">
        <v>1602</v>
      </c>
      <c r="B16" s="81" t="s">
        <v>1795</v>
      </c>
      <c r="C16" s="48">
        <v>1</v>
      </c>
      <c r="D16" s="48">
        <v>1</v>
      </c>
      <c r="E16" s="48">
        <v>0</v>
      </c>
      <c r="F16" s="23"/>
      <c r="K16" s="112"/>
      <c r="L16" s="139">
        <v>9</v>
      </c>
      <c r="M16" s="75" t="str">
        <f>A16</f>
        <v>Plainfield City</v>
      </c>
      <c r="N16" s="67" t="str">
        <f>B16</f>
        <v>Unon</v>
      </c>
      <c r="O16" s="70">
        <f>C16</f>
        <v>1</v>
      </c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134745</v>
      </c>
      <c r="D29" s="149">
        <f>SUM(D8:D27)</f>
        <v>126887</v>
      </c>
      <c r="E29" s="149">
        <f>SUM(E8:E27)</f>
        <v>7858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134745</v>
      </c>
      <c r="P29" s="70">
        <f t="shared" si="0"/>
        <v>126887</v>
      </c>
      <c r="Q29" s="70">
        <f t="shared" si="0"/>
        <v>7858</v>
      </c>
      <c r="R29" s="113"/>
    </row>
    <row r="30" spans="1:18" ht="12.75">
      <c r="A30" s="150" t="s">
        <v>1697</v>
      </c>
      <c r="B30" s="51"/>
      <c r="C30" s="96">
        <f>retail!F29</f>
        <v>134745</v>
      </c>
      <c r="D30" s="96">
        <f>retail!G29</f>
        <v>126887</v>
      </c>
      <c r="E30" s="96">
        <f>retail!H29</f>
        <v>7858</v>
      </c>
      <c r="K30" s="112"/>
      <c r="L30" s="51"/>
      <c r="M30" s="67" t="str">
        <f>A30</f>
        <v>New Jersey</v>
      </c>
      <c r="N30" s="67"/>
      <c r="O30" s="70">
        <f t="shared" si="0"/>
        <v>134745</v>
      </c>
      <c r="P30" s="70">
        <f t="shared" si="0"/>
        <v>126887</v>
      </c>
      <c r="Q30" s="70">
        <f t="shared" si="0"/>
        <v>7858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1778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6/7/2021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15390</v>
      </c>
      <c r="G7" s="76">
        <f>SUM(G31:G53)</f>
        <v>15390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5320</v>
      </c>
      <c r="G9" s="70">
        <f>SUM(G124:G163)</f>
        <v>0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59525</v>
      </c>
      <c r="G10" s="70">
        <f>SUM(G164:G200)</f>
        <v>52635</v>
      </c>
      <c r="H10" s="70">
        <f>SUM(H164:H200)</f>
        <v>6890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47300</v>
      </c>
      <c r="G11" s="70">
        <f>SUM(G201:G216)</f>
        <v>47300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22124</v>
      </c>
      <c r="G13" s="70">
        <f>SUM(G231:G252)</f>
        <v>20144</v>
      </c>
      <c r="H13" s="70">
        <f>SUM(H231:H252)</f>
        <v>1980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917</v>
      </c>
      <c r="G15" s="70">
        <f>SUM(G277:G288)</f>
        <v>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5856</v>
      </c>
      <c r="G17" s="70">
        <f>SUM(G315:G327)</f>
        <v>5856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</v>
      </c>
      <c r="G19" s="70">
        <f>SUM(G353:G405)</f>
        <v>1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14401</v>
      </c>
      <c r="G20" s="70">
        <f>SUM(G406:G444)</f>
        <v>11999</v>
      </c>
      <c r="H20" s="70">
        <f>SUM(H406:H444)</f>
        <v>2402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46204</v>
      </c>
      <c r="G21" s="70">
        <f>SUM(G445:G477)</f>
        <v>46204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14761</v>
      </c>
      <c r="G26" s="70">
        <f>SUM(G554:G574)</f>
        <v>13793</v>
      </c>
      <c r="H26" s="70">
        <f>SUM(H554:H574)</f>
        <v>968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</v>
      </c>
      <c r="G27" s="70">
        <f>SUM(G575:G597)</f>
        <v>2</v>
      </c>
      <c r="H27" s="70">
        <f>SUM(H575:H597)</f>
        <v>1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392400</v>
      </c>
      <c r="G29" s="70">
        <f>SUM(G7:G28)</f>
        <v>373922</v>
      </c>
      <c r="H29" s="70">
        <f>SUM(H7:H28)</f>
        <v>18478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87"/>
      <c r="J31" s="193" t="s">
        <v>1781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3" t="s">
        <v>1781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3" t="s">
        <v>1781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3" t="s">
        <v>1754</v>
      </c>
      <c r="K34" s="97"/>
      <c r="L34" s="154"/>
      <c r="M34" s="37"/>
      <c r="N34" s="37"/>
    </row>
    <row r="35" spans="1:15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3" t="s">
        <v>1781</v>
      </c>
      <c r="K35" s="97"/>
      <c r="L35" s="154"/>
      <c r="M35" s="37"/>
      <c r="O35" s="37"/>
    </row>
    <row r="36" spans="1:15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3" t="s">
        <v>1763</v>
      </c>
      <c r="K36" s="97"/>
      <c r="L36" s="154"/>
      <c r="M36" s="37"/>
      <c r="O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3" t="s">
        <v>1763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87"/>
      <c r="J38" s="193" t="s">
        <v>1763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3" t="s">
        <v>1781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3" t="s">
        <v>1781</v>
      </c>
      <c r="K40" s="97"/>
      <c r="L40" s="154"/>
      <c r="M40" s="37"/>
      <c r="N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3" t="s">
        <v>1763</v>
      </c>
      <c r="K41" s="97"/>
      <c r="L41" s="154"/>
      <c r="M41" s="37"/>
      <c r="N41" s="37"/>
      <c r="O41" s="37"/>
    </row>
    <row r="42" spans="1:15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3" t="s">
        <v>1781</v>
      </c>
      <c r="K42" s="97"/>
      <c r="L42" s="154"/>
      <c r="M42" s="37"/>
      <c r="O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3" t="s">
        <v>1763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3" t="s">
        <v>1754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3" t="s">
        <v>1763</v>
      </c>
      <c r="K45" s="97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3" t="s">
        <v>1763</v>
      </c>
      <c r="K46" s="97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3" t="s">
        <v>1763</v>
      </c>
      <c r="K47" s="97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3" t="s">
        <v>1763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3" t="s">
        <v>1763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3" t="s">
        <v>1754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3" t="s">
        <v>1763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3" t="s">
        <v>1781</v>
      </c>
      <c r="K52" s="97"/>
      <c r="L52" s="154"/>
      <c r="M52" s="37"/>
      <c r="N52" s="37"/>
    </row>
    <row r="53" spans="1:15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3" t="s">
        <v>1781</v>
      </c>
      <c r="K53" s="97"/>
      <c r="L53" s="154"/>
      <c r="M53" s="37"/>
      <c r="O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3" t="s">
        <v>1781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3" t="s">
        <v>1754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3" t="s">
        <v>1763</v>
      </c>
      <c r="K56" s="97"/>
      <c r="L56" s="154"/>
      <c r="M56" s="37"/>
      <c r="N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3" t="s">
        <v>1763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3" t="s">
        <v>1763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3" t="s">
        <v>1754</v>
      </c>
      <c r="K59" s="97"/>
      <c r="L59" s="154"/>
      <c r="M59" s="37"/>
      <c r="N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3" t="s">
        <v>1781</v>
      </c>
      <c r="K60" s="97"/>
      <c r="L60" s="154"/>
      <c r="M60" s="37"/>
      <c r="N60" s="37"/>
    </row>
    <row r="61" spans="1:15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3" t="s">
        <v>1763</v>
      </c>
      <c r="K61" s="97"/>
      <c r="L61" s="154"/>
      <c r="M61" s="37"/>
      <c r="O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3" t="s">
        <v>1763</v>
      </c>
      <c r="K62" s="97"/>
      <c r="L62" s="154"/>
      <c r="M62" s="37"/>
      <c r="N62" s="37"/>
    </row>
    <row r="63" spans="1:15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3" t="s">
        <v>1763</v>
      </c>
      <c r="K63" s="97"/>
      <c r="L63" s="154"/>
      <c r="M63" s="37"/>
      <c r="O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3" t="s">
        <v>1754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3" t="s">
        <v>1763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3" t="s">
        <v>1763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3" t="s">
        <v>1763</v>
      </c>
      <c r="K67" s="97"/>
      <c r="L67" s="154"/>
      <c r="M67" s="37"/>
      <c r="N67" s="37"/>
    </row>
    <row r="68" spans="1:15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3" t="s">
        <v>1763</v>
      </c>
      <c r="K68" s="97"/>
      <c r="L68" s="154"/>
      <c r="M68" s="37"/>
      <c r="O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3" t="s">
        <v>1763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3" t="s">
        <v>1763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3" t="s">
        <v>1754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3" t="s">
        <v>1763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3" t="s">
        <v>1763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3" t="s">
        <v>1781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3" t="s">
        <v>1781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3" t="s">
        <v>1763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3" t="s">
        <v>1763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3" t="s">
        <v>1763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3" t="s">
        <v>1763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3" t="s">
        <v>1763</v>
      </c>
      <c r="K80" s="97"/>
      <c r="L80" s="154"/>
      <c r="M80" s="37"/>
      <c r="O80" s="37"/>
    </row>
    <row r="81" spans="1:15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3" t="s">
        <v>1763</v>
      </c>
      <c r="K81" s="97"/>
      <c r="L81" s="154"/>
      <c r="M81" s="37"/>
      <c r="N81" s="37"/>
      <c r="O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3" t="s">
        <v>1781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3" t="s">
        <v>1763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3" t="s">
        <v>1781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3" t="s">
        <v>1763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3" t="s">
        <v>1781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3" t="s">
        <v>1763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3" t="s">
        <v>1754</v>
      </c>
      <c r="K88" s="97"/>
      <c r="L88" s="154"/>
      <c r="M88" s="37"/>
      <c r="N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3" t="s">
        <v>1781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3" t="s">
        <v>1781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3" t="s">
        <v>1763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3" t="s">
        <v>1763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3" t="s">
        <v>1763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3" t="s">
        <v>1763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3" t="s">
        <v>1781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3" t="s">
        <v>1763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3" t="s">
        <v>1781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3" t="s">
        <v>1763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3" t="s">
        <v>1763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3" t="s">
        <v>1763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3" t="s">
        <v>1763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3" t="s">
        <v>1763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3" t="s">
        <v>1754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3" t="s">
        <v>1763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3" t="s">
        <v>1781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3" t="s">
        <v>1781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3" t="s">
        <v>1754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3" t="s">
        <v>1754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3" t="s">
        <v>1781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3" t="s">
        <v>1781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3" t="s">
        <v>1763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3" t="s">
        <v>1763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3" t="s">
        <v>1763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3" t="s">
        <v>1763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3" t="s">
        <v>1781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3" t="s">
        <v>1763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3" t="s">
        <v>1763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3" t="s">
        <v>1754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3" t="s">
        <v>1763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3" t="s">
        <v>1763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3" t="s">
        <v>1781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3" t="s">
        <v>1763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3" t="s">
        <v>1781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3" t="s">
        <v>1763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3" t="s">
        <v>1754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3" t="s">
        <v>1781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3" t="s">
        <v>1763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3" t="s">
        <v>1781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3" t="s">
        <v>1763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3" t="s">
        <v>1781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3" t="s">
        <v>1763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3" t="s">
        <v>1763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3" t="s">
        <v>1781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3" t="s">
        <v>1763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3" t="s">
        <v>1763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3" t="s">
        <v>1781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3" t="s">
        <v>1763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3" t="s">
        <v>1763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3" t="s">
        <v>1763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3" t="s">
        <v>1754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3" t="s">
        <v>1781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3" t="s">
        <v>1763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3" t="s">
        <v>1763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3" t="s">
        <v>1763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3" t="s">
        <v>1763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3" t="s">
        <v>1754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3" t="s">
        <v>1781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3" t="s">
        <v>1763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3" t="s">
        <v>1763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3" t="s">
        <v>1754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3" t="s">
        <v>1763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3" t="s">
        <v>1763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3" t="s">
        <v>1781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3" t="s">
        <v>1763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3" t="s">
        <v>1781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3" t="s">
        <v>1763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3" t="s">
        <v>1763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51"/>
      <c r="J158" s="193" t="s">
        <v>1781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3" t="s">
        <v>1763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3" t="s">
        <v>1763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3" t="s">
        <v>1763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3" t="s">
        <v>1754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3" t="s">
        <v>1754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3" t="s">
        <v>1781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3" t="s">
        <v>1754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3" t="s">
        <v>1781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3" t="s">
        <v>1754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51"/>
      <c r="J168" s="193" t="s">
        <v>1763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3" t="s">
        <v>1763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3" t="s">
        <v>1763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3" t="s">
        <v>1763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51"/>
      <c r="J172" s="193" t="s">
        <v>1781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3" t="s">
        <v>1763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3" t="s">
        <v>1763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3" t="s">
        <v>1763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3" t="s">
        <v>1763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3" t="s">
        <v>1781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3" t="s">
        <v>1754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3" t="s">
        <v>1781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3" t="s">
        <v>1763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3" t="s">
        <v>1763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3" t="s">
        <v>1754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3" t="s">
        <v>1781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3" t="s">
        <v>1754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3" t="s">
        <v>1763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3" t="s">
        <v>1763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3" t="s">
        <v>1763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3" t="s">
        <v>1763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3" t="s">
        <v>1754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51"/>
      <c r="J190" s="193" t="s">
        <v>1754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3" t="s">
        <v>1781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3" t="s">
        <v>1754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51"/>
      <c r="J193" s="193" t="s">
        <v>1763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3" t="s">
        <v>1763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3" t="s">
        <v>1763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3" t="s">
        <v>1754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3" t="s">
        <v>1754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3" t="s">
        <v>1781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3" t="s">
        <v>1763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3" t="s">
        <v>1763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3" t="s">
        <v>1763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3" t="s">
        <v>1763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3" t="s">
        <v>1763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3" t="s">
        <v>1781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51"/>
      <c r="J205" s="193" t="s">
        <v>1763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3" t="s">
        <v>1763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3" t="s">
        <v>1763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3" t="s">
        <v>1763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3" t="s">
        <v>1763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3" t="s">
        <v>1763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3" t="s">
        <v>1763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3" t="s">
        <v>1763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3" t="s">
        <v>1763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3" t="s">
        <v>1763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3" t="s">
        <v>1763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3" t="s">
        <v>1781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3" t="s">
        <v>1781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3" t="s">
        <v>1754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3" t="s">
        <v>1763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3" t="s">
        <v>1781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3" t="s">
        <v>1763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3" t="s">
        <v>1763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3" t="s">
        <v>1763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3" t="s">
        <v>1763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3" t="s">
        <v>1763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3" t="s">
        <v>1763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3" t="s">
        <v>1754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3" t="s">
        <v>1763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3" t="s">
        <v>1763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3" t="s">
        <v>1763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3" t="s">
        <v>1763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3" t="s">
        <v>1763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3" t="s">
        <v>1763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3" t="s">
        <v>1781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3" t="s">
        <v>1755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3" t="s">
        <v>1754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3" t="s">
        <v>1781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3" t="s">
        <v>1754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3" t="s">
        <v>1754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3" t="s">
        <v>1763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3" t="s">
        <v>1781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3" t="s">
        <v>1781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3" t="s">
        <v>1781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22124</v>
      </c>
      <c r="G244" s="48">
        <v>20144</v>
      </c>
      <c r="H244" s="48">
        <v>1980</v>
      </c>
      <c r="I244" s="51"/>
      <c r="J244" s="193" t="s">
        <v>1781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3" t="s">
        <v>1781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3" t="s">
        <v>1763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3" t="s">
        <v>1763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3" t="s">
        <v>1763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3" t="s">
        <v>1781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3" t="s">
        <v>1781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3" t="s">
        <v>1763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3" t="s">
        <v>1763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3" t="s">
        <v>1781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3" t="s">
        <v>1763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3" t="s">
        <v>1763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3" t="s">
        <v>1754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3" t="s">
        <v>1781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3" t="s">
        <v>1781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3" t="s">
        <v>1763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3" t="s">
        <v>1781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3" t="s">
        <v>1781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3" t="s">
        <v>1781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3" t="s">
        <v>1763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3" t="s">
        <v>1781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3" t="s">
        <v>1781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3" t="s">
        <v>1763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3" t="s">
        <v>1781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3" t="s">
        <v>1763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3" t="s">
        <v>1763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3" t="s">
        <v>1763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3" t="s">
        <v>1781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3" t="s">
        <v>1763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3" t="s">
        <v>1763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3" t="s">
        <v>1763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3" t="s">
        <v>1763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3" t="s">
        <v>1763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3" t="s">
        <v>1763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3" t="s">
        <v>1763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3" t="s">
        <v>1763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51"/>
      <c r="J280" s="193" t="s">
        <v>1763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3" t="s">
        <v>1763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3" t="s">
        <v>1781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3" t="s">
        <v>1781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3" t="s">
        <v>1754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3" t="s">
        <v>1763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3" t="s">
        <v>1781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3" t="s">
        <v>1754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3" t="s">
        <v>1763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3" t="s">
        <v>1754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3" t="s">
        <v>1763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3" t="s">
        <v>1763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3" t="s">
        <v>1763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3" t="s">
        <v>1763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3" t="s">
        <v>1763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3" t="s">
        <v>1781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3" t="s">
        <v>1781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3" t="s">
        <v>1763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3" t="s">
        <v>1781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3" t="s">
        <v>1763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3" t="s">
        <v>1763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3" t="s">
        <v>1763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3" t="s">
        <v>1781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51"/>
      <c r="J303" s="193" t="s">
        <v>1763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3" t="s">
        <v>1781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3" t="s">
        <v>1763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3" t="s">
        <v>1763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3" t="s">
        <v>1763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3" t="s">
        <v>1763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3" t="s">
        <v>1763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51"/>
      <c r="J310" s="193" t="s">
        <v>1763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3" t="s">
        <v>1754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3" t="s">
        <v>1763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3" t="s">
        <v>1763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3" t="s">
        <v>1781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3" t="s">
        <v>1763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3" t="s">
        <v>1781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51"/>
      <c r="J317" s="193" t="s">
        <v>1781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3" t="s">
        <v>1763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3" t="s">
        <v>1781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3" t="s">
        <v>1763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3" t="s">
        <v>1763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3" t="s">
        <v>1754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2" t="s">
        <v>1742</v>
      </c>
      <c r="G323" s="48"/>
      <c r="H323" s="48"/>
      <c r="I323" s="51"/>
      <c r="J323" s="193" t="s">
        <v>1742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3" t="s">
        <v>1781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3" t="s">
        <v>1781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3" t="s">
        <v>1763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3" t="s">
        <v>1763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3" t="s">
        <v>1781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3" t="s">
        <v>1763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3" t="s">
        <v>1781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51"/>
      <c r="J331" s="193" t="s">
        <v>1763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3" t="s">
        <v>1763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3" t="s">
        <v>1763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3" t="s">
        <v>1781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3" t="s">
        <v>1781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51"/>
      <c r="J336" s="193" t="s">
        <v>1763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3" t="s">
        <v>1763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3" t="s">
        <v>1781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3" t="s">
        <v>1763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3" t="s">
        <v>1763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3" t="s">
        <v>1763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3" t="s">
        <v>1763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3" t="s">
        <v>1763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3" t="s">
        <v>1763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3" t="s">
        <v>1781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3" t="s">
        <v>1763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3" t="s">
        <v>1763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3" t="s">
        <v>1763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3" t="s">
        <v>1763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3" t="s">
        <v>1763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3" t="s">
        <v>1763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3" t="s">
        <v>1763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3" t="s">
        <v>1781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3" t="s">
        <v>1763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3" t="s">
        <v>1763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3" t="s">
        <v>1754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3" t="s">
        <v>1781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3" t="s">
        <v>1763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3" t="s">
        <v>1763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3" t="s">
        <v>1763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3" t="s">
        <v>1781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3" t="s">
        <v>1781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3" t="s">
        <v>1763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3" t="s">
        <v>1763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3" t="s">
        <v>1763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3" t="s">
        <v>1763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3" t="s">
        <v>1763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3" t="s">
        <v>1781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3" t="s">
        <v>1781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3" t="s">
        <v>1781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3" t="s">
        <v>1781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3" t="s">
        <v>1754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3" t="s">
        <v>1763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3" t="s">
        <v>1781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3" t="s">
        <v>1781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3" t="s">
        <v>1781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3" t="s">
        <v>1754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3" t="s">
        <v>1781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3" t="s">
        <v>1781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3" t="s">
        <v>1763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3" t="s">
        <v>1781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3" t="s">
        <v>1763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3" t="s">
        <v>1763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3" t="s">
        <v>1781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3" t="s">
        <v>1763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3" t="s">
        <v>1781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3" t="s">
        <v>1781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3" t="s">
        <v>1781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3" t="s">
        <v>1781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3" t="s">
        <v>1781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51"/>
      <c r="J391" s="193" t="s">
        <v>1781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3" t="s">
        <v>1763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3" t="s">
        <v>1763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3" t="s">
        <v>1781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3" t="s">
        <v>1754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3" t="s">
        <v>1763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3" t="s">
        <v>1763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3" t="s">
        <v>1763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3" t="s">
        <v>1781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3" t="s">
        <v>1763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3" t="s">
        <v>1763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3" t="s">
        <v>1781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3" t="s">
        <v>1763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3" t="s">
        <v>1763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3" t="s">
        <v>1754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3" t="s">
        <v>1763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3" t="s">
        <v>1763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3" t="s">
        <v>1763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3" t="s">
        <v>1763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3" t="s">
        <v>1756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3" t="s">
        <v>1754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3" t="s">
        <v>1763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3" t="s">
        <v>1781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3" t="s">
        <v>1763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51"/>
      <c r="J415" s="193" t="s">
        <v>1781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3" t="s">
        <v>1763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3" t="s">
        <v>1763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3" t="s">
        <v>1763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3" t="s">
        <v>1754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3" t="s">
        <v>1763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3" t="s">
        <v>1781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3" t="s">
        <v>1763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3" t="s">
        <v>1763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3" t="s">
        <v>1781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3" t="s">
        <v>1763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3" t="s">
        <v>1763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3" t="s">
        <v>1781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3" t="s">
        <v>1763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3" t="s">
        <v>1763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3" t="s">
        <v>1763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3" t="s">
        <v>1756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3" t="s">
        <v>1763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3" t="s">
        <v>1781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3" t="s">
        <v>1781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3" t="s">
        <v>1763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2402</v>
      </c>
      <c r="G436" s="48">
        <v>0</v>
      </c>
      <c r="H436" s="48">
        <v>2402</v>
      </c>
      <c r="I436" s="51"/>
      <c r="J436" s="193" t="s">
        <v>1781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3" t="s">
        <v>1781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3" t="s">
        <v>1763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3" t="s">
        <v>1754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3" t="s">
        <v>1763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51"/>
      <c r="J441" s="193" t="s">
        <v>1781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3" t="s">
        <v>1763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3" t="s">
        <v>1781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3" t="s">
        <v>1763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3" t="s">
        <v>1763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3" t="s">
        <v>1756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3" t="s">
        <v>1781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3" t="s">
        <v>1754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3" t="s">
        <v>1763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51"/>
      <c r="J450" s="193" t="s">
        <v>1763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21998</v>
      </c>
      <c r="G451" s="48">
        <v>21998</v>
      </c>
      <c r="H451" s="48">
        <v>0</v>
      </c>
      <c r="I451" s="51"/>
      <c r="J451" s="193" t="s">
        <v>1781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3" t="s">
        <v>1763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3" t="s">
        <v>1754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3" t="s">
        <v>1763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3" t="s">
        <v>1781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3" t="s">
        <v>1763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3" t="s">
        <v>1781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51"/>
      <c r="J458" s="193" t="s">
        <v>1754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193" t="s">
        <v>1754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3" t="s">
        <v>1781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3" t="s">
        <v>1763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3" t="s">
        <v>1763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3" t="s">
        <v>1763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3" t="s">
        <v>1754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3" t="s">
        <v>1754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3" t="s">
        <v>1754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3" t="s">
        <v>1763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3" t="s">
        <v>1754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3" t="s">
        <v>1781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3" t="s">
        <v>1763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193" t="s">
        <v>1754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3" t="s">
        <v>1781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3" t="s">
        <v>1781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3" t="s">
        <v>1763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3" t="s">
        <v>1754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3" t="s">
        <v>1754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3" t="s">
        <v>1763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3" t="s">
        <v>1763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3" t="s">
        <v>1781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3" t="s">
        <v>1754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3" t="s">
        <v>1754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3" t="s">
        <v>1781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3" t="s">
        <v>1763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3" t="s">
        <v>1763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3" t="s">
        <v>1754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3" t="s">
        <v>1763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3" t="s">
        <v>1754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3" t="s">
        <v>1781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3" t="s">
        <v>1754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3" t="s">
        <v>1763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3" t="s">
        <v>1754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3" t="s">
        <v>1781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3" t="s">
        <v>1763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3" t="s">
        <v>1763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3" t="s">
        <v>1763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3" t="s">
        <v>1763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3" t="s">
        <v>1763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3" t="s">
        <v>1781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3" t="s">
        <v>1781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3" t="s">
        <v>1763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3" t="s">
        <v>1781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3" t="s">
        <v>1781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3" t="s">
        <v>1763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3" t="s">
        <v>1763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3" t="s">
        <v>1781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3" t="s">
        <v>1781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3" t="s">
        <v>1763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3" t="s">
        <v>1754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3" t="s">
        <v>1754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3" t="s">
        <v>1763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3" t="s">
        <v>1763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3" t="s">
        <v>1756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3" t="s">
        <v>1756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3" t="s">
        <v>1781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3" t="s">
        <v>1754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3" t="s">
        <v>1763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3" t="s">
        <v>1756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3" t="s">
        <v>1781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3" t="s">
        <v>1763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3" t="s">
        <v>1781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3" t="s">
        <v>1763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3" t="s">
        <v>1781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3" t="s">
        <v>1781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3" t="s">
        <v>1781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3" t="s">
        <v>1781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3" t="s">
        <v>1763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3" t="s">
        <v>1781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3" t="s">
        <v>1756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3" t="s">
        <v>1763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3" t="s">
        <v>1781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3" t="s">
        <v>1763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3" t="s">
        <v>1754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3" t="s">
        <v>1781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3" t="s">
        <v>1763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3" t="s">
        <v>1763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3" t="s">
        <v>1763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3" t="s">
        <v>1781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3" t="s">
        <v>1763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3" t="s">
        <v>1781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3" t="s">
        <v>1763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3" t="s">
        <v>1763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3" t="s">
        <v>1763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3" t="s">
        <v>1763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3" t="s">
        <v>1763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3" t="s">
        <v>1763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3" t="s">
        <v>1763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3" t="s">
        <v>1781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3" t="s">
        <v>1763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3" t="s">
        <v>1763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51"/>
      <c r="J550" s="193" t="s">
        <v>1763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3" t="s">
        <v>1763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193" t="s">
        <v>1754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3" t="s">
        <v>1763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3" t="s">
        <v>1781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968</v>
      </c>
      <c r="G555" s="48">
        <v>0</v>
      </c>
      <c r="H555" s="48">
        <v>968</v>
      </c>
      <c r="I555" s="51"/>
      <c r="J555" s="193" t="s">
        <v>1763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3" t="s">
        <v>1781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3" t="s">
        <v>1763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3" t="s">
        <v>1763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3" t="s">
        <v>1781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3" t="s">
        <v>1781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3" t="s">
        <v>1763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3" t="s">
        <v>1763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3" t="s">
        <v>1763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51"/>
      <c r="J564" s="193" t="s">
        <v>1763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</v>
      </c>
      <c r="G565" s="48">
        <v>1</v>
      </c>
      <c r="H565" s="48">
        <v>0</v>
      </c>
      <c r="I565" s="51"/>
      <c r="J565" s="193" t="s">
        <v>1763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3" t="s">
        <v>1781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3" t="s">
        <v>1763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3" t="s">
        <v>1781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3" t="s">
        <v>1756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3" t="s">
        <v>1781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3" t="s">
        <v>1781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51"/>
      <c r="J572" s="193" t="s">
        <v>1781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3" t="s">
        <v>1763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3" t="s">
        <v>1763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3" t="s">
        <v>1763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3" t="s">
        <v>1781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3" t="s">
        <v>1763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3" t="s">
        <v>1763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3" t="s">
        <v>1763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3" t="s">
        <v>1763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3" t="s">
        <v>1781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3" t="s">
        <v>1781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3" t="s">
        <v>1763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3" t="s">
        <v>1781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3" t="s">
        <v>1763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3" t="s">
        <v>1763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3" t="s">
        <v>1763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3" t="s">
        <v>1763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3" t="s">
        <v>1754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3" t="s">
        <v>1781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3" t="s">
        <v>1763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2" t="s">
        <v>1743</v>
      </c>
      <c r="G592" s="102"/>
      <c r="H592" s="102"/>
      <c r="I592" s="51"/>
      <c r="J592" s="193" t="s">
        <v>1749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3" t="s">
        <v>1763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51"/>
      <c r="J594" s="193" t="s">
        <v>1763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2</v>
      </c>
      <c r="G595" s="48">
        <v>2</v>
      </c>
      <c r="H595" s="48">
        <v>0</v>
      </c>
      <c r="I595" s="51"/>
      <c r="J595" s="193" t="s">
        <v>1741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1" t="s">
        <v>1754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1" t="s">
        <v>1754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1" t="s">
        <v>1764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1779</v>
      </c>
      <c r="B1" s="2"/>
      <c r="D1" s="2"/>
      <c r="E1" s="3"/>
      <c r="F1" s="4"/>
      <c r="R1" s="49" t="s">
        <v>1737</v>
      </c>
    </row>
    <row r="2" spans="1:26" ht="18.75" thickTop="1">
      <c r="A2" s="5" t="s">
        <v>1780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April 2020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6/7/2021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1793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15390</v>
      </c>
      <c r="G7" s="66">
        <f>SUM(G31:G53)</f>
        <v>15390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15390</v>
      </c>
      <c r="T7" s="54">
        <f>G7</f>
        <v>15390</v>
      </c>
      <c r="U7" s="54">
        <f>H7</f>
        <v>0</v>
      </c>
      <c r="V7" s="55"/>
      <c r="W7" s="54">
        <f>retail_ytd!F7</f>
        <v>15390</v>
      </c>
      <c r="X7" s="54">
        <f>retail_ytd!G7</f>
        <v>15390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5320</v>
      </c>
      <c r="X9" s="50">
        <f>retail_ytd!G9</f>
        <v>0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6890</v>
      </c>
      <c r="G10" s="70">
        <f>SUM(G164:G200)</f>
        <v>0</v>
      </c>
      <c r="H10" s="70">
        <f>SUM(H164:H200)</f>
        <v>6890</v>
      </c>
      <c r="I10" s="155"/>
      <c r="J10" s="51"/>
      <c r="Q10" s="112"/>
      <c r="R10" s="50" t="str">
        <f t="shared" si="0"/>
        <v>Camden</v>
      </c>
      <c r="S10" s="50">
        <f t="shared" si="1"/>
        <v>6890</v>
      </c>
      <c r="T10" s="50">
        <f t="shared" si="2"/>
        <v>0</v>
      </c>
      <c r="U10" s="50">
        <f t="shared" si="3"/>
        <v>6890</v>
      </c>
      <c r="V10" s="51"/>
      <c r="W10" s="50">
        <f>retail_ytd!F10</f>
        <v>59525</v>
      </c>
      <c r="X10" s="50">
        <f>retail_ytd!G10</f>
        <v>52635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47300</v>
      </c>
      <c r="X11" s="50">
        <f>retail_ytd!G11</f>
        <v>47300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22124</v>
      </c>
      <c r="X13" s="50">
        <f>retail_ytd!G13</f>
        <v>20144</v>
      </c>
      <c r="Y13" s="50">
        <f>retail_ytd!H13</f>
        <v>1980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917</v>
      </c>
      <c r="X15" s="50">
        <f>retail_ytd!G15</f>
        <v>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5496</v>
      </c>
      <c r="G16" s="70">
        <f>SUM(G289:G314)</f>
        <v>5496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5496</v>
      </c>
      <c r="T16" s="50">
        <f t="shared" si="2"/>
        <v>5496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5856</v>
      </c>
      <c r="X17" s="50">
        <f>retail_ytd!G17</f>
        <v>5856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</v>
      </c>
      <c r="X19" s="50">
        <f>retail_ytd!G19</f>
        <v>1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10000</v>
      </c>
      <c r="G20" s="70">
        <f>SUM(G406:G444)</f>
        <v>10000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10000</v>
      </c>
      <c r="T20" s="50">
        <f t="shared" si="2"/>
        <v>10000</v>
      </c>
      <c r="U20" s="50">
        <f t="shared" si="3"/>
        <v>0</v>
      </c>
      <c r="V20" s="51"/>
      <c r="W20" s="50">
        <f>retail_ytd!F20</f>
        <v>14401</v>
      </c>
      <c r="X20" s="50">
        <f>retail_ytd!G20</f>
        <v>11999</v>
      </c>
      <c r="Y20" s="50">
        <f>retail_ytd!H20</f>
        <v>2402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46204</v>
      </c>
      <c r="X21" s="50">
        <f>retail_ytd!G21</f>
        <v>46204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87000</v>
      </c>
      <c r="T25" s="50">
        <f t="shared" si="2"/>
        <v>87000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9969</v>
      </c>
      <c r="G26" s="70">
        <f>SUM(G554:G574)</f>
        <v>9001</v>
      </c>
      <c r="H26" s="70">
        <f>SUM(H554:H574)</f>
        <v>968</v>
      </c>
      <c r="I26" s="155"/>
      <c r="J26" s="51"/>
      <c r="Q26" s="112"/>
      <c r="R26" s="50" t="str">
        <f t="shared" si="0"/>
        <v>Union</v>
      </c>
      <c r="S26" s="50">
        <f t="shared" si="1"/>
        <v>9969</v>
      </c>
      <c r="T26" s="50">
        <f t="shared" si="2"/>
        <v>9001</v>
      </c>
      <c r="U26" s="50">
        <f t="shared" si="3"/>
        <v>968</v>
      </c>
      <c r="V26" s="51"/>
      <c r="W26" s="50">
        <f>retail_ytd!F26</f>
        <v>14761</v>
      </c>
      <c r="X26" s="50">
        <f>retail_ytd!G26</f>
        <v>13793</v>
      </c>
      <c r="Y26" s="50">
        <f>retail_ytd!H26</f>
        <v>968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3</v>
      </c>
      <c r="X27" s="50">
        <f>retail_ytd!G27</f>
        <v>2</v>
      </c>
      <c r="Y27" s="50">
        <f>retail_ytd!H27</f>
        <v>1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134745</v>
      </c>
      <c r="G29" s="70">
        <f>SUM(G7:G28)</f>
        <v>126887</v>
      </c>
      <c r="H29" s="70">
        <f>SUM(H7:H28)</f>
        <v>7858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134745</v>
      </c>
      <c r="T30" s="52">
        <f>SUM(T7:T28)</f>
        <v>126887</v>
      </c>
      <c r="U30" s="52">
        <f>SUM(U7:U28)</f>
        <v>7858</v>
      </c>
      <c r="V30" s="53"/>
      <c r="W30" s="52">
        <f>SUM(W7:W28)</f>
        <v>392400</v>
      </c>
      <c r="X30" s="52">
        <f>SUM(X7:X28)</f>
        <v>373922</v>
      </c>
      <c r="Y30" s="52">
        <f>SUM(Y7:Y28)</f>
        <v>18478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87"/>
      <c r="J31" s="193" t="s">
        <v>1781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3" t="s">
        <v>1781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3" t="s">
        <v>1781</v>
      </c>
      <c r="K33" s="97"/>
      <c r="L33" s="154"/>
      <c r="M33" s="37"/>
      <c r="O33" s="37"/>
      <c r="Q33" s="107"/>
      <c r="R33" s="59" t="s">
        <v>1794</v>
      </c>
      <c r="S33" s="152">
        <v>222755</v>
      </c>
      <c r="T33" s="152">
        <v>222287</v>
      </c>
      <c r="U33" s="152">
        <v>468</v>
      </c>
      <c r="V33" s="153"/>
      <c r="W33" s="152">
        <v>1311140</v>
      </c>
      <c r="X33" s="152">
        <v>1291587</v>
      </c>
      <c r="Y33" s="152">
        <v>19553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1741</v>
      </c>
      <c r="G34" s="48" t="s">
        <v>1741</v>
      </c>
      <c r="H34" s="48" t="s">
        <v>1741</v>
      </c>
      <c r="I34" s="87"/>
      <c r="J34" s="193" t="s">
        <v>1741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3" t="s">
        <v>1781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3" t="s">
        <v>1763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3" t="s">
        <v>1763</v>
      </c>
      <c r="K37" s="97"/>
      <c r="L37" s="154"/>
      <c r="M37" s="37"/>
      <c r="N37" s="37"/>
    </row>
    <row r="38" spans="1:15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87"/>
      <c r="J38" s="193" t="s">
        <v>1763</v>
      </c>
      <c r="K38" s="97"/>
      <c r="L38" s="154"/>
      <c r="M38" s="37"/>
      <c r="O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3" t="s">
        <v>1781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3" t="s">
        <v>1781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3" t="s">
        <v>1763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3" t="s">
        <v>1781</v>
      </c>
      <c r="K42" s="97"/>
      <c r="L42" s="154"/>
      <c r="M42" s="37"/>
      <c r="N42" s="37"/>
    </row>
    <row r="43" spans="1:15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3" t="s">
        <v>1763</v>
      </c>
      <c r="K43" s="97"/>
      <c r="L43" s="154"/>
      <c r="M43" s="37"/>
      <c r="O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 t="s">
        <v>1741</v>
      </c>
      <c r="G44" s="48" t="s">
        <v>1741</v>
      </c>
      <c r="H44" s="48" t="s">
        <v>1741</v>
      </c>
      <c r="I44" s="87"/>
      <c r="J44" s="193" t="s">
        <v>1741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3" t="s">
        <v>1763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3" t="s">
        <v>1763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3" t="s">
        <v>1763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3" t="s">
        <v>1763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3" t="s">
        <v>1763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1741</v>
      </c>
      <c r="G50" s="48" t="s">
        <v>1741</v>
      </c>
      <c r="H50" s="48" t="s">
        <v>1741</v>
      </c>
      <c r="I50" s="87"/>
      <c r="J50" s="193" t="s">
        <v>1741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3" t="s">
        <v>1763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3" t="s">
        <v>1781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3" t="s">
        <v>1781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3" t="s">
        <v>1781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 t="s">
        <v>1741</v>
      </c>
      <c r="G55" s="48" t="s">
        <v>1741</v>
      </c>
      <c r="H55" s="48" t="s">
        <v>1741</v>
      </c>
      <c r="I55" s="87"/>
      <c r="J55" s="193" t="s">
        <v>1741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3" t="s">
        <v>1763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3" t="s">
        <v>1763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3" t="s">
        <v>1763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 t="s">
        <v>1741</v>
      </c>
      <c r="G59" s="48" t="s">
        <v>1741</v>
      </c>
      <c r="H59" s="48" t="s">
        <v>1741</v>
      </c>
      <c r="I59" s="87"/>
      <c r="J59" s="193" t="s">
        <v>1741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3" t="s">
        <v>1781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3" t="s">
        <v>1763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3" t="s">
        <v>1763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3" t="s">
        <v>1763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1741</v>
      </c>
      <c r="G64" s="48" t="s">
        <v>1741</v>
      </c>
      <c r="H64" s="48" t="s">
        <v>1741</v>
      </c>
      <c r="I64" s="87"/>
      <c r="J64" s="193" t="s">
        <v>1741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3" t="s">
        <v>1763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3" t="s">
        <v>1763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3" t="s">
        <v>1763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3" t="s">
        <v>1763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3" t="s">
        <v>1763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3" t="s">
        <v>1763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 t="s">
        <v>1741</v>
      </c>
      <c r="G71" s="48" t="s">
        <v>1741</v>
      </c>
      <c r="H71" s="48" t="s">
        <v>1741</v>
      </c>
      <c r="I71" s="51"/>
      <c r="J71" s="193" t="s">
        <v>1741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3" t="s">
        <v>1763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3" t="s">
        <v>1763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3" t="s">
        <v>1781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3" t="s">
        <v>1781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3" t="s">
        <v>1763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3" t="s">
        <v>1763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3" t="s">
        <v>1763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3" t="s">
        <v>1763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3" t="s">
        <v>1763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3" t="s">
        <v>1763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3" t="s">
        <v>1781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3" t="s">
        <v>1763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3" t="s">
        <v>1781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3" t="s">
        <v>1763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3" t="s">
        <v>1781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3" t="s">
        <v>1763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3" t="s">
        <v>1741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3" t="s">
        <v>1781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3" t="s">
        <v>1781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3" t="s">
        <v>1763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3" t="s">
        <v>1763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3" t="s">
        <v>1763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3" t="s">
        <v>1763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3" t="s">
        <v>1781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3" t="s">
        <v>1763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3" t="s">
        <v>1781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3" t="s">
        <v>1763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3" t="s">
        <v>1763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3" t="s">
        <v>1763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3" t="s">
        <v>1763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3" t="s">
        <v>1763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3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3" t="s">
        <v>1763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3" t="s">
        <v>1781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3" t="s">
        <v>1781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3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3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3" t="s">
        <v>1781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3" t="s">
        <v>1781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3" t="s">
        <v>1763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3" t="s">
        <v>1763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3" t="s">
        <v>1763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3" t="s">
        <v>1763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3" t="s">
        <v>1781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3" t="s">
        <v>1763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3" t="s">
        <v>1763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 t="s">
        <v>1741</v>
      </c>
      <c r="G118" s="48" t="s">
        <v>1741</v>
      </c>
      <c r="H118" s="48" t="s">
        <v>1741</v>
      </c>
      <c r="I118" s="51"/>
      <c r="J118" s="193" t="s">
        <v>1741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3" t="s">
        <v>1763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3" t="s">
        <v>1763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3" t="s">
        <v>1781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3" t="s">
        <v>1763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3" t="s">
        <v>1781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3" t="s">
        <v>1763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3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3" t="s">
        <v>1781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3" t="s">
        <v>1763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3" t="s">
        <v>1781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3" t="s">
        <v>1763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3" t="s">
        <v>1781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3" t="s">
        <v>1763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3" t="s">
        <v>1763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3" t="s">
        <v>1781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3" t="s">
        <v>1763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3" t="s">
        <v>1763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3" t="s">
        <v>1781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3" t="s">
        <v>1763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3" t="s">
        <v>1763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3" t="s">
        <v>1763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1741</v>
      </c>
      <c r="G140" s="48" t="s">
        <v>1741</v>
      </c>
      <c r="H140" s="48" t="s">
        <v>1741</v>
      </c>
      <c r="I140" s="51"/>
      <c r="J140" s="193" t="s">
        <v>1741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3" t="s">
        <v>1781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3" t="s">
        <v>1763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3" t="s">
        <v>1763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3" t="s">
        <v>1763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3" t="s">
        <v>1763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 t="s">
        <v>1741</v>
      </c>
      <c r="G146" s="48" t="s">
        <v>1741</v>
      </c>
      <c r="H146" s="48" t="s">
        <v>1741</v>
      </c>
      <c r="I146" s="51"/>
      <c r="J146" s="193" t="s">
        <v>1741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3" t="s">
        <v>1781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3" t="s">
        <v>1763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3" t="s">
        <v>1763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 t="s">
        <v>1741</v>
      </c>
      <c r="G150" s="48" t="s">
        <v>1741</v>
      </c>
      <c r="H150" s="48" t="s">
        <v>1741</v>
      </c>
      <c r="I150" s="51"/>
      <c r="J150" s="193" t="s">
        <v>1741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3" t="s">
        <v>1763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3" t="s">
        <v>1763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3" t="s">
        <v>1781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3" t="s">
        <v>1763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3" t="s">
        <v>1781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3" t="s">
        <v>1763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3" t="s">
        <v>1763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3" t="s">
        <v>1781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3" t="s">
        <v>1763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3" t="s">
        <v>1763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3" t="s">
        <v>1763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3" t="s">
        <v>1741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3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3" t="s">
        <v>1781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 t="s">
        <v>1741</v>
      </c>
      <c r="G165" s="48" t="s">
        <v>1741</v>
      </c>
      <c r="H165" s="48" t="s">
        <v>1741</v>
      </c>
      <c r="I165" s="51"/>
      <c r="J165" s="193" t="s">
        <v>1741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3" t="s">
        <v>1781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1741</v>
      </c>
      <c r="G167" s="48" t="s">
        <v>1741</v>
      </c>
      <c r="H167" s="48" t="s">
        <v>1741</v>
      </c>
      <c r="I167" s="51"/>
      <c r="J167" s="193" t="s">
        <v>1741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51"/>
      <c r="J168" s="193" t="s">
        <v>1763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3" t="s">
        <v>1763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3" t="s">
        <v>1763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3" t="s">
        <v>1763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3" t="s">
        <v>1781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3" t="s">
        <v>1763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3" t="s">
        <v>1763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3" t="s">
        <v>1763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3" t="s">
        <v>1763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3" t="s">
        <v>1781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 t="s">
        <v>1741</v>
      </c>
      <c r="G178" s="48" t="s">
        <v>1741</v>
      </c>
      <c r="H178" s="48" t="s">
        <v>1741</v>
      </c>
      <c r="I178" s="51"/>
      <c r="J178" s="193" t="s">
        <v>1741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3" t="s">
        <v>1781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3" t="s">
        <v>1763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3" t="s">
        <v>1763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 t="s">
        <v>1741</v>
      </c>
      <c r="G182" s="48" t="s">
        <v>1741</v>
      </c>
      <c r="H182" s="48" t="s">
        <v>1741</v>
      </c>
      <c r="I182" s="51"/>
      <c r="J182" s="193" t="s">
        <v>1741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3" t="s">
        <v>1781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1741</v>
      </c>
      <c r="G184" s="48" t="s">
        <v>1741</v>
      </c>
      <c r="H184" s="48" t="s">
        <v>1741</v>
      </c>
      <c r="I184" s="51"/>
      <c r="J184" s="193" t="s">
        <v>1741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3" t="s">
        <v>1763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3" t="s">
        <v>1763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3" t="s">
        <v>1763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3" t="s">
        <v>1763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1741</v>
      </c>
      <c r="G189" s="48" t="s">
        <v>1741</v>
      </c>
      <c r="H189" s="48" t="s">
        <v>1741</v>
      </c>
      <c r="I189" s="51"/>
      <c r="J189" s="193" t="s">
        <v>1741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 t="s">
        <v>1741</v>
      </c>
      <c r="G190" s="48" t="s">
        <v>1741</v>
      </c>
      <c r="H190" s="48" t="s">
        <v>1741</v>
      </c>
      <c r="I190" s="51"/>
      <c r="J190" s="193" t="s">
        <v>1741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3" t="s">
        <v>1781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3" t="s">
        <v>1741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3" t="s">
        <v>1763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3" t="s">
        <v>1763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3" t="s">
        <v>1763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3" t="s">
        <v>1741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 t="s">
        <v>1741</v>
      </c>
      <c r="G197" s="48" t="s">
        <v>1741</v>
      </c>
      <c r="H197" s="48" t="s">
        <v>1741</v>
      </c>
      <c r="I197" s="51"/>
      <c r="J197" s="193" t="s">
        <v>1741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3" t="s">
        <v>1781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3" t="s">
        <v>1763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3" t="s">
        <v>1763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3" t="s">
        <v>1763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3" t="s">
        <v>1763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3" t="s">
        <v>1763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3" t="s">
        <v>1781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3" t="s">
        <v>1763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3" t="s">
        <v>1763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3" t="s">
        <v>1763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3" t="s">
        <v>1763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3" t="s">
        <v>1763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3" t="s">
        <v>1763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3" t="s">
        <v>1763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3" t="s">
        <v>1763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3" t="s">
        <v>1763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3" t="s">
        <v>1763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3" t="s">
        <v>1763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3" t="s">
        <v>1781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3" t="s">
        <v>1781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1741</v>
      </c>
      <c r="G218" s="48" t="s">
        <v>1741</v>
      </c>
      <c r="H218" s="48" t="s">
        <v>1741</v>
      </c>
      <c r="I218" s="51"/>
      <c r="J218" s="193" t="s">
        <v>1741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3" t="s">
        <v>1763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3" t="s">
        <v>1781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3" t="s">
        <v>1763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3" t="s">
        <v>1763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3" t="s">
        <v>1763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3" t="s">
        <v>1763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3" t="s">
        <v>1763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3" t="s">
        <v>1763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1741</v>
      </c>
      <c r="G227" s="48" t="s">
        <v>1741</v>
      </c>
      <c r="H227" s="48" t="s">
        <v>1741</v>
      </c>
      <c r="I227" s="51"/>
      <c r="J227" s="193" t="s">
        <v>1741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3" t="s">
        <v>1763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3" t="s">
        <v>1763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3" t="s">
        <v>1763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3" t="s">
        <v>1763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3" t="s">
        <v>1763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3" t="s">
        <v>1763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3" t="s">
        <v>1781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3" t="s">
        <v>1755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1741</v>
      </c>
      <c r="G236" s="48" t="s">
        <v>1741</v>
      </c>
      <c r="H236" s="48" t="s">
        <v>1741</v>
      </c>
      <c r="I236" s="51"/>
      <c r="J236" s="193" t="s">
        <v>1741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3" t="s">
        <v>1781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1741</v>
      </c>
      <c r="G238" s="48" t="s">
        <v>1741</v>
      </c>
      <c r="H238" s="48" t="s">
        <v>1741</v>
      </c>
      <c r="I238" s="51"/>
      <c r="J238" s="193" t="s">
        <v>1741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1741</v>
      </c>
      <c r="G239" s="48" t="s">
        <v>1741</v>
      </c>
      <c r="H239" s="48" t="s">
        <v>1741</v>
      </c>
      <c r="I239" s="51"/>
      <c r="J239" s="193" t="s">
        <v>1741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3" t="s">
        <v>1763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3" t="s">
        <v>1781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3" t="s">
        <v>1781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3" t="s">
        <v>1781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3" t="s">
        <v>1781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3" t="s">
        <v>1781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3" t="s">
        <v>1763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3" t="s">
        <v>1763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3" t="s">
        <v>1763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3" t="s">
        <v>1781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3" t="s">
        <v>1781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3" t="s">
        <v>1763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3" t="s">
        <v>1763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3" t="s">
        <v>1781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3" t="s">
        <v>1763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3" t="s">
        <v>1763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 t="s">
        <v>1741</v>
      </c>
      <c r="G256" s="48" t="s">
        <v>1741</v>
      </c>
      <c r="H256" s="48" t="s">
        <v>1741</v>
      </c>
      <c r="I256" s="51"/>
      <c r="J256" s="193" t="s">
        <v>1741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3" t="s">
        <v>1781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3" t="s">
        <v>1781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3" t="s">
        <v>1763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3" t="s">
        <v>1781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3" t="s">
        <v>1781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3" t="s">
        <v>1781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3" t="s">
        <v>1763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3" t="s">
        <v>1781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3" t="s">
        <v>1781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3" t="s">
        <v>1763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3" t="s">
        <v>1781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3" t="s">
        <v>1763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3" t="s">
        <v>1763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3" t="s">
        <v>1763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3" t="s">
        <v>1781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3" t="s">
        <v>1763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3" t="s">
        <v>1763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3" t="s">
        <v>1763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3" t="s">
        <v>1763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3" t="s">
        <v>1763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3" t="s">
        <v>1763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3" t="s">
        <v>1763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3" t="s">
        <v>1763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3" t="s">
        <v>1763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3" t="s">
        <v>1763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3" t="s">
        <v>1781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3" t="s">
        <v>1781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1741</v>
      </c>
      <c r="G284" s="48" t="s">
        <v>1741</v>
      </c>
      <c r="H284" s="48" t="s">
        <v>1741</v>
      </c>
      <c r="I284" s="51"/>
      <c r="J284" s="193" t="s">
        <v>1741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3" t="s">
        <v>1763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3" t="s">
        <v>1781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1741</v>
      </c>
      <c r="G287" s="48" t="s">
        <v>1741</v>
      </c>
      <c r="H287" s="48" t="s">
        <v>1741</v>
      </c>
      <c r="I287" s="51"/>
      <c r="J287" s="193" t="s">
        <v>1741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3" t="s">
        <v>1763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 t="s">
        <v>1741</v>
      </c>
      <c r="G289" s="48" t="s">
        <v>1741</v>
      </c>
      <c r="H289" s="48" t="s">
        <v>1741</v>
      </c>
      <c r="I289" s="51"/>
      <c r="J289" s="193" t="s">
        <v>1741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3" t="s">
        <v>1763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3" t="s">
        <v>1763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3" t="s">
        <v>1763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3" t="s">
        <v>1763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3" t="s">
        <v>1763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3" t="s">
        <v>1781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3" t="s">
        <v>1781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3" t="s">
        <v>1763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3" t="s">
        <v>1781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3" t="s">
        <v>1763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3" t="s">
        <v>1763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3" t="s">
        <v>1763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3" t="s">
        <v>1781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3" t="s">
        <v>1763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3" t="s">
        <v>1781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3" t="s">
        <v>1763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3" t="s">
        <v>1763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3" t="s">
        <v>1763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3" t="s">
        <v>1763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3" t="s">
        <v>1763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51"/>
      <c r="J310" s="193" t="s">
        <v>1763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1741</v>
      </c>
      <c r="G311" s="48" t="s">
        <v>1741</v>
      </c>
      <c r="H311" s="48" t="s">
        <v>1741</v>
      </c>
      <c r="I311" s="51"/>
      <c r="J311" s="193" t="s">
        <v>1741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3" t="s">
        <v>1763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3" t="s">
        <v>1763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3" t="s">
        <v>1781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3" t="s">
        <v>1763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3" t="s">
        <v>1781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3" t="s">
        <v>1781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3" t="s">
        <v>1763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3" t="s">
        <v>1781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3" t="s">
        <v>1763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3" t="s">
        <v>1763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3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2" t="s">
        <v>1742</v>
      </c>
      <c r="G323" s="48"/>
      <c r="H323" s="48"/>
      <c r="I323" s="51"/>
      <c r="J323" s="193" t="s">
        <v>1742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3" t="s">
        <v>1781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3" t="s">
        <v>1781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3" t="s">
        <v>1763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3" t="s">
        <v>1763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3" t="s">
        <v>1781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3" t="s">
        <v>1763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3" t="s">
        <v>1781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3" t="s">
        <v>1763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3" t="s">
        <v>1763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3" t="s">
        <v>1763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3" t="s">
        <v>1781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3" t="s">
        <v>1781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3" t="s">
        <v>1763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3" t="s">
        <v>1763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3" t="s">
        <v>1781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3" t="s">
        <v>1763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3" t="s">
        <v>1763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3" t="s">
        <v>1763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3" t="s">
        <v>1763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3" t="s">
        <v>1763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3" t="s">
        <v>1763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3" t="s">
        <v>1781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3" t="s">
        <v>1763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3" t="s">
        <v>1763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3" t="s">
        <v>1763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3" t="s">
        <v>1763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3" t="s">
        <v>1763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3" t="s">
        <v>1763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3" t="s">
        <v>1763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3" t="s">
        <v>1781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3" t="s">
        <v>1763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3" t="s">
        <v>1763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 t="s">
        <v>1741</v>
      </c>
      <c r="G356" s="48" t="s">
        <v>1741</v>
      </c>
      <c r="H356" s="48" t="s">
        <v>1741</v>
      </c>
      <c r="I356" s="51"/>
      <c r="J356" s="193" t="s">
        <v>1741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3" t="s">
        <v>1781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3" t="s">
        <v>1763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3" t="s">
        <v>1763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3" t="s">
        <v>1763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3" t="s">
        <v>1781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3" t="s">
        <v>1781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3" t="s">
        <v>1763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3" t="s">
        <v>1763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3" t="s">
        <v>1763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3" t="s">
        <v>1763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3" t="s">
        <v>1763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3" t="s">
        <v>1781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3" t="s">
        <v>1781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3" t="s">
        <v>1781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3" t="s">
        <v>1781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3" t="s">
        <v>1741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3" t="s">
        <v>1763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3" t="s">
        <v>1781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3" t="s">
        <v>1781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3" t="s">
        <v>1781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 t="s">
        <v>1741</v>
      </c>
      <c r="G377" s="48" t="s">
        <v>1741</v>
      </c>
      <c r="H377" s="48" t="s">
        <v>1741</v>
      </c>
      <c r="I377" s="51"/>
      <c r="J377" s="193" t="s">
        <v>1741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3" t="s">
        <v>1781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3" t="s">
        <v>1781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3" t="s">
        <v>1763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3" t="s">
        <v>1781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3" t="s">
        <v>1763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3" t="s">
        <v>1763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3" t="s">
        <v>1781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3" t="s">
        <v>1763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3" t="s">
        <v>1781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3" t="s">
        <v>1781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3" t="s">
        <v>1781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3" t="s">
        <v>1781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3" t="s">
        <v>1781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3" t="s">
        <v>1781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3" t="s">
        <v>1763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3" t="s">
        <v>1763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3" t="s">
        <v>1781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 t="s">
        <v>1741</v>
      </c>
      <c r="G395" s="48" t="s">
        <v>1741</v>
      </c>
      <c r="H395" s="48" t="s">
        <v>1741</v>
      </c>
      <c r="I395" s="51"/>
      <c r="J395" s="193" t="s">
        <v>1741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3" t="s">
        <v>1763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3" t="s">
        <v>1763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3" t="s">
        <v>1763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3" t="s">
        <v>1781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3" t="s">
        <v>1763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3" t="s">
        <v>1763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3" t="s">
        <v>1781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3" t="s">
        <v>1763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3" t="s">
        <v>1763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 t="s">
        <v>1741</v>
      </c>
      <c r="G405" s="48" t="s">
        <v>1741</v>
      </c>
      <c r="H405" s="48" t="s">
        <v>1741</v>
      </c>
      <c r="I405" s="51"/>
      <c r="J405" s="193" t="s">
        <v>1741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3" t="s">
        <v>1763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3" t="s">
        <v>1763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3" t="s">
        <v>1763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3" t="s">
        <v>1763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3" t="s">
        <v>1756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3" t="s">
        <v>1741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3" t="s">
        <v>1763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3" t="s">
        <v>1781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3" t="s">
        <v>1763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3" t="s">
        <v>1781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3" t="s">
        <v>1763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3" t="s">
        <v>1763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3" t="s">
        <v>1763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 t="s">
        <v>1741</v>
      </c>
      <c r="G419" s="48" t="s">
        <v>1741</v>
      </c>
      <c r="H419" s="48" t="s">
        <v>1741</v>
      </c>
      <c r="I419" s="51"/>
      <c r="J419" s="193" t="s">
        <v>1741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3" t="s">
        <v>1763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3" t="s">
        <v>1781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3" t="s">
        <v>1763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3" t="s">
        <v>1763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3" t="s">
        <v>1781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3" t="s">
        <v>1763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3" t="s">
        <v>1763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3" t="s">
        <v>1781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3" t="s">
        <v>1763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3" t="s">
        <v>1763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3" t="s">
        <v>1763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3" t="s">
        <v>1756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3" t="s">
        <v>1763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3" t="s">
        <v>1781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3" t="s">
        <v>1781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3" t="s">
        <v>1763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3" t="s">
        <v>1781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3" t="s">
        <v>1781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3" t="s">
        <v>1763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3" t="s">
        <v>1741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3" t="s">
        <v>1763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51"/>
      <c r="J441" s="193" t="s">
        <v>1781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3" t="s">
        <v>1763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3" t="s">
        <v>1781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3" t="s">
        <v>1763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3" t="s">
        <v>1763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3" t="s">
        <v>1756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3" t="s">
        <v>1781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3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3" t="s">
        <v>1763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3" t="s">
        <v>1763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3" t="s">
        <v>1781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3" t="s">
        <v>1763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3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3" t="s">
        <v>1763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3" t="s">
        <v>1781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3" t="s">
        <v>1763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3" t="s">
        <v>1781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 t="s">
        <v>1741</v>
      </c>
      <c r="G458" s="48" t="s">
        <v>1741</v>
      </c>
      <c r="H458" s="48" t="s">
        <v>1741</v>
      </c>
      <c r="I458" s="51"/>
      <c r="J458" s="193" t="s">
        <v>1741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3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3" t="s">
        <v>1781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3" t="s">
        <v>1763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3" t="s">
        <v>1763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3" t="s">
        <v>1763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1741</v>
      </c>
      <c r="G464" s="48" t="s">
        <v>1741</v>
      </c>
      <c r="H464" s="48" t="s">
        <v>1741</v>
      </c>
      <c r="I464" s="51"/>
      <c r="J464" s="193" t="s">
        <v>1741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3" t="s">
        <v>1741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3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3" t="s">
        <v>1763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 t="s">
        <v>1741</v>
      </c>
      <c r="G468" s="48" t="s">
        <v>1741</v>
      </c>
      <c r="H468" s="48" t="s">
        <v>1741</v>
      </c>
      <c r="I468" s="51"/>
      <c r="J468" s="193" t="s">
        <v>1741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3" t="s">
        <v>1781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3" t="s">
        <v>1763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3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3" t="s">
        <v>1781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3" t="s">
        <v>1781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3" t="s">
        <v>1763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3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3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3" t="s">
        <v>1763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3" t="s">
        <v>1763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3" t="s">
        <v>1781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1741</v>
      </c>
      <c r="G480" s="48" t="s">
        <v>1741</v>
      </c>
      <c r="H480" s="48" t="s">
        <v>1741</v>
      </c>
      <c r="I480" s="51"/>
      <c r="J480" s="193" t="s">
        <v>1741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 t="s">
        <v>1741</v>
      </c>
      <c r="G481" s="48" t="s">
        <v>1741</v>
      </c>
      <c r="H481" s="48" t="s">
        <v>1741</v>
      </c>
      <c r="I481" s="51"/>
      <c r="J481" s="193" t="s">
        <v>1741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3" t="s">
        <v>1781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3" t="s">
        <v>1763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3" t="s">
        <v>1763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1741</v>
      </c>
      <c r="G485" s="48" t="s">
        <v>1741</v>
      </c>
      <c r="H485" s="48" t="s">
        <v>1741</v>
      </c>
      <c r="I485" s="51"/>
      <c r="J485" s="193" t="s">
        <v>1741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3" t="s">
        <v>1763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3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3" t="s">
        <v>1781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 t="s">
        <v>1741</v>
      </c>
      <c r="G489" s="48" t="s">
        <v>1741</v>
      </c>
      <c r="H489" s="48" t="s">
        <v>1741</v>
      </c>
      <c r="I489" s="51"/>
      <c r="J489" s="193" t="s">
        <v>1741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3" t="s">
        <v>1763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 t="s">
        <v>1741</v>
      </c>
      <c r="G491" s="48" t="s">
        <v>1741</v>
      </c>
      <c r="H491" s="48" t="s">
        <v>1741</v>
      </c>
      <c r="I491" s="51"/>
      <c r="J491" s="193" t="s">
        <v>1741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3" t="s">
        <v>1781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3" t="s">
        <v>1763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3" t="s">
        <v>1763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3" t="s">
        <v>1763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3" t="s">
        <v>1763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3" t="s">
        <v>1763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3" t="s">
        <v>1781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3" t="s">
        <v>1781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3" t="s">
        <v>1763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3" t="s">
        <v>1781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3" t="s">
        <v>1781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3" t="s">
        <v>1763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3" t="s">
        <v>1763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3" t="s">
        <v>1781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3" t="s">
        <v>1781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3" t="s">
        <v>1763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3" t="s">
        <v>1741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1741</v>
      </c>
      <c r="G509" s="48" t="s">
        <v>1741</v>
      </c>
      <c r="H509" s="48" t="s">
        <v>1741</v>
      </c>
      <c r="I509" s="51"/>
      <c r="J509" s="193" t="s">
        <v>1741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3" t="s">
        <v>1763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3" t="s">
        <v>1763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3" t="s">
        <v>1756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3" t="s">
        <v>1756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3" t="s">
        <v>1781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3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3" t="s">
        <v>1763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3" t="s">
        <v>1756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3" t="s">
        <v>1781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3" t="s">
        <v>1763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3" t="s">
        <v>1781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3" t="s">
        <v>1763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3" t="s">
        <v>1781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3" t="s">
        <v>1781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3" t="s">
        <v>1781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3" t="s">
        <v>1781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3" t="s">
        <v>1763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3" t="s">
        <v>1781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3" t="s">
        <v>1756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3" t="s">
        <v>1763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3" t="s">
        <v>1781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3" t="s">
        <v>1763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 t="s">
        <v>1741</v>
      </c>
      <c r="G532" s="48" t="s">
        <v>1741</v>
      </c>
      <c r="H532" s="48" t="s">
        <v>1741</v>
      </c>
      <c r="I532" s="51"/>
      <c r="J532" s="193" t="s">
        <v>1741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3" t="s">
        <v>1781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3" t="s">
        <v>1763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3" t="s">
        <v>1763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3" t="s">
        <v>1763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3" t="s">
        <v>1781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3" t="s">
        <v>1763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3" t="s">
        <v>1781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3" t="s">
        <v>1763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3" t="s">
        <v>1763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3" t="s">
        <v>1763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3" t="s">
        <v>1763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3" t="s">
        <v>1763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3" t="s">
        <v>1763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3" t="s">
        <v>1763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3" t="s">
        <v>1781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3" t="s">
        <v>1763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3" t="s">
        <v>1763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51"/>
      <c r="J550" s="193" t="s">
        <v>1763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3" t="s">
        <v>1763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3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3" t="s">
        <v>1763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3" t="s">
        <v>1781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968</v>
      </c>
      <c r="G555" s="48">
        <v>0</v>
      </c>
      <c r="H555" s="48">
        <v>968</v>
      </c>
      <c r="I555" s="51"/>
      <c r="J555" s="193" t="s">
        <v>1763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3" t="s">
        <v>1781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3" t="s">
        <v>1763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3" t="s">
        <v>1763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3" t="s">
        <v>1781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3" t="s">
        <v>1781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3" t="s">
        <v>1763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3" t="s">
        <v>1763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3" t="s">
        <v>1763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3" t="s">
        <v>1763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</v>
      </c>
      <c r="G565" s="48">
        <v>1</v>
      </c>
      <c r="H565" s="48">
        <v>0</v>
      </c>
      <c r="I565" s="51"/>
      <c r="J565" s="193" t="s">
        <v>1763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3" t="s">
        <v>1781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3" t="s">
        <v>1763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3" t="s">
        <v>1781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3" t="s">
        <v>1756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3" t="s">
        <v>1781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3" t="s">
        <v>1781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51"/>
      <c r="J572" s="193" t="s">
        <v>1781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3" t="s">
        <v>1763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3" t="s">
        <v>1763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3" t="s">
        <v>1763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3" t="s">
        <v>1781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3" t="s">
        <v>1763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3" t="s">
        <v>1763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3" t="s">
        <v>1763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3" t="s">
        <v>1763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3" t="s">
        <v>1781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3" t="s">
        <v>1781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3" t="s">
        <v>1763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3" t="s">
        <v>1781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3" t="s">
        <v>1763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3" t="s">
        <v>1763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3" t="s">
        <v>1763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3" t="s">
        <v>1763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1741</v>
      </c>
      <c r="G589" s="48" t="s">
        <v>1741</v>
      </c>
      <c r="H589" s="48" t="s">
        <v>1741</v>
      </c>
      <c r="I589" s="51"/>
      <c r="J589" s="193" t="s">
        <v>1741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3" t="s">
        <v>1781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3" t="s">
        <v>1763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2" t="s">
        <v>1743</v>
      </c>
      <c r="G592" s="102"/>
      <c r="H592" s="102"/>
      <c r="I592" s="51"/>
      <c r="J592" s="193" t="s">
        <v>1749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3" t="s">
        <v>1763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3" t="s">
        <v>1763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1741</v>
      </c>
      <c r="G595" s="48" t="s">
        <v>1741</v>
      </c>
      <c r="H595" s="48" t="s">
        <v>1741</v>
      </c>
      <c r="I595" s="51"/>
      <c r="J595" s="193" t="s">
        <v>1741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1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1" t="s">
        <v>1764</v>
      </c>
    </row>
    <row r="599" spans="3:10" ht="12.75">
      <c r="C599" s="34"/>
      <c r="F599" s="28"/>
      <c r="I599" s="51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2021-06-25T15:20:25Z</dcterms:modified>
  <cp:category/>
  <cp:version/>
  <cp:contentType/>
  <cp:contentStatus/>
</cp:coreProperties>
</file>