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<sst xmlns="http://schemas.openxmlformats.org/spreadsheetml/2006/main" count="76" uniqueCount="42">
  <si>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</si>
  <si>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</si>
  <si>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</si>
  <si>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</si>
  <si>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</si>
  <si>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</si>
  <si>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</si>
  <si>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</si>
  <si>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</si>
  <si>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</si>
  <si>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</si>
  <si>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</si>
  <si>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</si>
  <si>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</si>
  <si>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</si>
  <si>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</si>
  <si>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</si>
  <si>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</si>
  <si>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</si>
  <si>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</si>
  <si>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</si>
  <si>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</si>
  <si>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</si>
  <si>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</si>
  <si>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</si>
  <si>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</si>
  <si>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</si>
  <si>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</si>
  <si>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</si>
  <si>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</si>
  <si>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</si>
  <si>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</si>
  <si>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</si>
  <si>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</si>
  <si>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</si>
  <si>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</si>
  <si>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</si>
  <si>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</si>
  <si>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Dollar Amount of Construction Authorized by Building Permits by Use Group, May 2021</t>
  </si>
  <si>
    <t>Source: New Jersey Department of Community Affairs, 7/07/2021</t>
  </si>
  <si>
    <t xml:space="preserve"> May 2020</t>
  </si>
  <si>
    <t>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</si>
</sst>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6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9"/>
      <c r="N1" s="35"/>
      <c r="O1" s="35"/>
      <c r="P1" s="9"/>
      <c r="Q1" s="9"/>
      <c r="R1" s="9"/>
      <c r="S1" s="9"/>
      <c r="T1" s="9"/>
      <c r="U1" s="9"/>
      <c r="V1" s="9"/>
    </row>
    <row r="2" spans="1:22" s="1" customFormat="1" ht="16.5" thickTop="1">
      <c r="A2" s="2" t="s">
        <v>38</v>
      </c>
      <c r="M2" s="36"/>
      <c r="N2" s="37" t="str">
        <f>A2</f>
        <v>Dollar Amount of Construction Authorized by Building Permits by Use Group, May 2021</v>
      </c>
      <c r="O2" s="37"/>
      <c r="P2" s="38"/>
      <c r="Q2" s="38"/>
      <c r="R2" s="38"/>
      <c r="S2" s="38"/>
      <c r="T2" s="38"/>
      <c r="U2" s="38"/>
      <c r="V2" s="39"/>
    </row>
    <row r="3" spans="1:22" ht="12.75">
      <c r="A3" s="6" t="s">
        <v>39</v>
      </c>
      <c r="M3" s="40"/>
      <c r="N3" s="10" t="str">
        <f>A3</f>
        <v>Source: New Jersey Department of Community Affairs, 7/07/2021</v>
      </c>
      <c r="O3" s="10"/>
      <c r="P3" s="11"/>
      <c r="Q3" s="11"/>
      <c r="R3" s="11"/>
      <c r="S3" s="11"/>
      <c r="T3" s="11"/>
      <c r="U3" s="11"/>
      <c r="V3" s="41"/>
    </row>
    <row r="4" spans="1:22" ht="12.75">
      <c r="A4" s="6"/>
      <c r="M4" s="58"/>
      <c r="N4" s="13"/>
      <c r="O4" s="13"/>
      <c r="P4" s="13"/>
      <c r="Q4" s="13"/>
      <c r="R4" s="13"/>
      <c r="S4" s="13"/>
      <c r="T4" s="13"/>
      <c r="U4" s="13"/>
      <c r="V4" s="59"/>
    </row>
    <row r="5" spans="2:22" ht="12.75">
      <c r="B5" s="73" t="s">
        <v>41</v>
      </c>
      <c r="C5" s="74"/>
      <c r="D5" s="74"/>
      <c r="E5" s="75" t="s">
        <v>34</v>
      </c>
      <c r="F5" s="75"/>
      <c r="G5" s="75"/>
      <c r="M5" s="60"/>
      <c r="N5" s="14"/>
      <c r="O5" s="14"/>
      <c r="P5" s="76" t="str">
        <f>B5</f>
        <v>May</v>
      </c>
      <c r="Q5" s="77"/>
      <c r="R5" s="57"/>
      <c r="S5" s="78" t="s">
        <v>34</v>
      </c>
      <c r="T5" s="78"/>
      <c r="U5" s="78"/>
      <c r="V5" s="61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2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1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60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1"/>
    </row>
    <row r="8" spans="1:22" ht="13.5" thickTop="1">
      <c r="A8" s="67" t="s">
        <v>16</v>
      </c>
      <c r="B8" s="31">
        <f>B10+B11</f>
        <v>26960</v>
      </c>
      <c r="C8" s="32">
        <f>C10+C11</f>
        <v>806026857</v>
      </c>
      <c r="D8" s="31">
        <f>D10+D11</f>
        <v>5153573</v>
      </c>
      <c r="E8" s="31">
        <f>E10+E11</f>
        <v>158897</v>
      </c>
      <c r="F8" s="32">
        <f>F10+F11</f>
        <v>4459017250</v>
      </c>
      <c r="G8" s="31">
        <f>G10+G11</f>
        <v>31654326</v>
      </c>
      <c r="M8" s="60"/>
      <c r="N8" s="22" t="s">
        <v>16</v>
      </c>
      <c r="O8" s="23">
        <f>B8</f>
        <v>26960</v>
      </c>
      <c r="P8" s="24">
        <f>+P10+P11</f>
        <v>806026857</v>
      </c>
      <c r="Q8" s="23">
        <f>+Q10+Q11</f>
        <v>5153573</v>
      </c>
      <c r="R8" s="23"/>
      <c r="S8" s="23">
        <f>+S10+S11</f>
        <v>158897</v>
      </c>
      <c r="T8" s="24">
        <f>+T10+T11</f>
        <v>4459017250</v>
      </c>
      <c r="U8" s="23">
        <f>+U10+U11</f>
        <v>31654326</v>
      </c>
      <c r="V8" s="61"/>
    </row>
    <row r="9" spans="1:22" ht="12.75">
      <c r="A9" s="66"/>
      <c r="B9" s="14"/>
      <c r="C9" s="14"/>
      <c r="D9" s="14"/>
      <c r="E9" s="14"/>
      <c r="F9" s="14"/>
      <c r="G9" s="14"/>
      <c r="M9" s="60"/>
      <c r="N9" s="18"/>
      <c r="O9" s="18"/>
      <c r="P9" s="18"/>
      <c r="Q9" s="18"/>
      <c r="R9" s="18"/>
      <c r="S9" s="18"/>
      <c r="T9" s="18"/>
      <c r="U9" s="18"/>
      <c r="V9" s="61"/>
    </row>
    <row r="10" spans="1:22" ht="15">
      <c r="A10" s="66" t="s">
        <v>0</v>
      </c>
      <c r="B10" s="48">
        <v>25327</v>
      </c>
      <c r="C10" s="48">
        <v>471021524</v>
      </c>
      <c r="D10" s="48">
        <v>2948518</v>
      </c>
      <c r="E10" s="48">
        <v>148885</v>
      </c>
      <c r="F10" s="48">
        <v>3158603321</v>
      </c>
      <c r="G10" s="48">
        <v>19861135</v>
      </c>
      <c r="I10" s="7"/>
      <c r="M10" s="60"/>
      <c r="N10" s="18" t="s">
        <v>0</v>
      </c>
      <c r="O10" s="18">
        <f>B10</f>
        <v>25327</v>
      </c>
      <c r="P10" s="18">
        <f>C10</f>
        <v>471021524</v>
      </c>
      <c r="Q10" s="18">
        <f>D10</f>
        <v>2948518</v>
      </c>
      <c r="R10" s="18"/>
      <c r="S10" s="18">
        <f>E10</f>
        <v>148885</v>
      </c>
      <c r="T10" s="18">
        <f>F10</f>
        <v>3158603321</v>
      </c>
      <c r="U10" s="18">
        <f>G10</f>
        <v>19861135</v>
      </c>
      <c r="V10" s="61"/>
    </row>
    <row r="11" spans="1:22" ht="15">
      <c r="A11" s="66" t="s">
        <v>1</v>
      </c>
      <c r="B11" s="48">
        <v>1633</v>
      </c>
      <c r="C11" s="48">
        <v>335005333</v>
      </c>
      <c r="D11" s="48">
        <v>2205055</v>
      </c>
      <c r="E11" s="48">
        <v>10012</v>
      </c>
      <c r="F11" s="48">
        <v>1300413929</v>
      </c>
      <c r="G11" s="48">
        <v>11793191</v>
      </c>
      <c r="I11" s="7"/>
      <c r="M11" s="60"/>
      <c r="N11" s="18" t="s">
        <v>1</v>
      </c>
      <c r="O11" s="18">
        <f>B11</f>
        <v>1633</v>
      </c>
      <c r="P11" s="18">
        <f>C11</f>
        <v>335005333</v>
      </c>
      <c r="Q11" s="18">
        <f>D11</f>
        <v>2205055</v>
      </c>
      <c r="R11" s="18"/>
      <c r="S11" s="18">
        <f>E11</f>
        <v>10012</v>
      </c>
      <c r="T11" s="18">
        <f>F11</f>
        <v>1300413929</v>
      </c>
      <c r="U11" s="18">
        <f>G11</f>
        <v>11793191</v>
      </c>
      <c r="V11" s="61"/>
    </row>
    <row r="12" spans="1:22" ht="12.75">
      <c r="A12" s="66"/>
      <c r="B12" s="50"/>
      <c r="C12" s="50"/>
      <c r="D12" s="50"/>
      <c r="E12" s="49"/>
      <c r="F12" s="49"/>
      <c r="G12" s="49"/>
      <c r="M12" s="60"/>
      <c r="N12" s="18"/>
      <c r="O12" s="18"/>
      <c r="P12" s="19"/>
      <c r="Q12" s="19"/>
      <c r="R12" s="19"/>
      <c r="S12" s="19"/>
      <c r="T12" s="19"/>
      <c r="U12" s="19"/>
      <c r="V12" s="61"/>
    </row>
    <row r="13" spans="1:22" ht="12.75">
      <c r="A13" s="68" t="s">
        <v>17</v>
      </c>
      <c r="B13" s="30">
        <f>SUM(B15:B24)</f>
        <v>5452</v>
      </c>
      <c r="C13" s="52">
        <f>SUM(C15:C24)</f>
        <v>784131496</v>
      </c>
      <c r="D13" s="30">
        <f>SUM(D15:D24)</f>
        <v>4876170</v>
      </c>
      <c r="E13" s="30">
        <f>SUM(E15:E24)</f>
        <v>28344</v>
      </c>
      <c r="F13" s="52">
        <f>SUM(F15:F24)</f>
        <v>3157150042</v>
      </c>
      <c r="G13" s="30">
        <f>SUM(G15:G24)</f>
        <v>17979629</v>
      </c>
      <c r="M13" s="60"/>
      <c r="N13" s="17" t="s">
        <v>17</v>
      </c>
      <c r="O13" s="18">
        <f>B13</f>
        <v>5452</v>
      </c>
      <c r="P13" s="18">
        <f>SUM(P15:P24)</f>
        <v>784131496</v>
      </c>
      <c r="Q13" s="18">
        <f>SUM(Q15:Q24)</f>
        <v>4876170</v>
      </c>
      <c r="R13" s="18"/>
      <c r="S13" s="18">
        <f>SUM(S15:S24)</f>
        <v>28344</v>
      </c>
      <c r="T13" s="18">
        <f>SUM(T15:T24)</f>
        <v>3157150042</v>
      </c>
      <c r="U13" s="18">
        <f>SUM(U15:U24)</f>
        <v>17979629</v>
      </c>
      <c r="V13" s="61"/>
    </row>
    <row r="14" spans="1:22" ht="12.75">
      <c r="A14" s="66"/>
      <c r="B14" s="33"/>
      <c r="C14" s="33"/>
      <c r="D14" s="33"/>
      <c r="E14" s="30"/>
      <c r="F14" s="30"/>
      <c r="G14" s="30"/>
      <c r="M14" s="60"/>
      <c r="N14" s="18"/>
      <c r="O14" s="18"/>
      <c r="P14" s="19"/>
      <c r="Q14" s="19"/>
      <c r="R14" s="19"/>
      <c r="S14" s="19"/>
      <c r="T14" s="19"/>
      <c r="U14" s="19"/>
      <c r="V14" s="61"/>
    </row>
    <row r="15" spans="1:22" ht="12.75">
      <c r="A15" s="66" t="s">
        <v>2</v>
      </c>
      <c r="B15" s="48">
        <v>178</v>
      </c>
      <c r="C15" s="48">
        <v>13915004</v>
      </c>
      <c r="D15" s="48">
        <v>9249</v>
      </c>
      <c r="E15" s="48">
        <v>918</v>
      </c>
      <c r="F15" s="48">
        <v>50929147</v>
      </c>
      <c r="G15" s="48">
        <v>166907</v>
      </c>
      <c r="H15" s="53"/>
      <c r="M15" s="60"/>
      <c r="N15" s="18" t="s">
        <v>2</v>
      </c>
      <c r="O15" s="18">
        <f aca="true" t="shared" si="0" ref="O15:O24">B15</f>
        <v>178</v>
      </c>
      <c r="P15" s="19">
        <f aca="true" t="shared" si="1" ref="P15:P24">C15</f>
        <v>13915004</v>
      </c>
      <c r="Q15" s="19">
        <f aca="true" t="shared" si="2" ref="Q15:Q24">D15</f>
        <v>9249</v>
      </c>
      <c r="R15" s="19"/>
      <c r="S15" s="19">
        <f aca="true" t="shared" si="3" ref="S15:S24">E15</f>
        <v>918</v>
      </c>
      <c r="T15" s="19">
        <f aca="true" t="shared" si="4" ref="T15:T24">F15</f>
        <v>50929147</v>
      </c>
      <c r="U15" s="19">
        <f aca="true" t="shared" si="5" ref="U15:U24">G15</f>
        <v>166907</v>
      </c>
      <c r="V15" s="61"/>
    </row>
    <row r="16" spans="1:22" ht="12.75">
      <c r="A16" s="66" t="s">
        <v>3</v>
      </c>
      <c r="B16" s="48">
        <v>449</v>
      </c>
      <c r="C16" s="48">
        <v>107568652</v>
      </c>
      <c r="D16" s="48">
        <v>196511</v>
      </c>
      <c r="E16" s="48">
        <v>2031</v>
      </c>
      <c r="F16" s="48">
        <v>313426327</v>
      </c>
      <c r="G16" s="48">
        <v>613968</v>
      </c>
      <c r="H16" s="53"/>
      <c r="M16" s="60"/>
      <c r="N16" s="18" t="s">
        <v>3</v>
      </c>
      <c r="O16" s="18">
        <f t="shared" si="0"/>
        <v>449</v>
      </c>
      <c r="P16" s="19">
        <f t="shared" si="1"/>
        <v>107568652</v>
      </c>
      <c r="Q16" s="19">
        <f t="shared" si="2"/>
        <v>196511</v>
      </c>
      <c r="R16" s="19"/>
      <c r="S16" s="19">
        <f t="shared" si="3"/>
        <v>2031</v>
      </c>
      <c r="T16" s="19">
        <f t="shared" si="4"/>
        <v>313426327</v>
      </c>
      <c r="U16" s="19">
        <f t="shared" si="5"/>
        <v>613968</v>
      </c>
      <c r="V16" s="61"/>
    </row>
    <row r="17" spans="1:22" ht="12.75">
      <c r="A17" s="66" t="s">
        <v>4</v>
      </c>
      <c r="B17" s="48">
        <v>1455</v>
      </c>
      <c r="C17" s="48">
        <v>204881919</v>
      </c>
      <c r="D17" s="48">
        <v>190700</v>
      </c>
      <c r="E17" s="48">
        <v>9353</v>
      </c>
      <c r="F17" s="48">
        <v>1037391861</v>
      </c>
      <c r="G17" s="48">
        <v>1748417</v>
      </c>
      <c r="H17" s="53"/>
      <c r="M17" s="60"/>
      <c r="N17" s="18" t="s">
        <v>4</v>
      </c>
      <c r="O17" s="18">
        <f t="shared" si="0"/>
        <v>1455</v>
      </c>
      <c r="P17" s="19">
        <f t="shared" si="1"/>
        <v>204881919</v>
      </c>
      <c r="Q17" s="19">
        <f t="shared" si="2"/>
        <v>190700</v>
      </c>
      <c r="R17" s="19"/>
      <c r="S17" s="19">
        <f t="shared" si="3"/>
        <v>9353</v>
      </c>
      <c r="T17" s="19">
        <f t="shared" si="4"/>
        <v>1037391861</v>
      </c>
      <c r="U17" s="19">
        <f t="shared" si="5"/>
        <v>1748417</v>
      </c>
      <c r="V17" s="61"/>
    </row>
    <row r="18" spans="1:22" ht="12.75">
      <c r="A18" s="66" t="s">
        <v>19</v>
      </c>
      <c r="B18" s="48">
        <v>178</v>
      </c>
      <c r="C18" s="48">
        <v>109628043</v>
      </c>
      <c r="D18" s="48">
        <v>134899</v>
      </c>
      <c r="E18" s="48">
        <v>753</v>
      </c>
      <c r="F18" s="48">
        <v>397500365</v>
      </c>
      <c r="G18" s="48">
        <v>1019878</v>
      </c>
      <c r="H18" s="53"/>
      <c r="M18" s="60"/>
      <c r="N18" s="18" t="s">
        <v>19</v>
      </c>
      <c r="O18" s="18">
        <f t="shared" si="0"/>
        <v>178</v>
      </c>
      <c r="P18" s="19">
        <f t="shared" si="1"/>
        <v>109628043</v>
      </c>
      <c r="Q18" s="19">
        <f t="shared" si="2"/>
        <v>134899</v>
      </c>
      <c r="R18" s="19"/>
      <c r="S18" s="19">
        <f t="shared" si="3"/>
        <v>753</v>
      </c>
      <c r="T18" s="19">
        <f t="shared" si="4"/>
        <v>397500365</v>
      </c>
      <c r="U18" s="19">
        <f t="shared" si="5"/>
        <v>1019878</v>
      </c>
      <c r="V18" s="61"/>
    </row>
    <row r="19" spans="1:22" ht="12.75">
      <c r="A19" s="66" t="s">
        <v>5</v>
      </c>
      <c r="B19" s="48">
        <v>7</v>
      </c>
      <c r="C19" s="48">
        <v>223742</v>
      </c>
      <c r="D19" s="48">
        <v>0</v>
      </c>
      <c r="E19" s="48">
        <v>42</v>
      </c>
      <c r="F19" s="48">
        <v>6926848</v>
      </c>
      <c r="G19" s="48">
        <v>21632</v>
      </c>
      <c r="H19" s="53"/>
      <c r="M19" s="60"/>
      <c r="N19" s="18" t="s">
        <v>5</v>
      </c>
      <c r="O19" s="18">
        <f t="shared" si="0"/>
        <v>7</v>
      </c>
      <c r="P19" s="19">
        <f t="shared" si="1"/>
        <v>223742</v>
      </c>
      <c r="Q19" s="19">
        <f t="shared" si="2"/>
        <v>0</v>
      </c>
      <c r="R19" s="19"/>
      <c r="S19" s="19">
        <f t="shared" si="3"/>
        <v>42</v>
      </c>
      <c r="T19" s="19">
        <f t="shared" si="4"/>
        <v>6926848</v>
      </c>
      <c r="U19" s="19">
        <f t="shared" si="5"/>
        <v>21632</v>
      </c>
      <c r="V19" s="61"/>
    </row>
    <row r="20" spans="1:22" ht="12.75">
      <c r="A20" s="66" t="s">
        <v>6</v>
      </c>
      <c r="B20" s="48">
        <v>46</v>
      </c>
      <c r="C20" s="48">
        <v>25450196</v>
      </c>
      <c r="D20" s="48">
        <v>193769</v>
      </c>
      <c r="E20" s="48">
        <v>301</v>
      </c>
      <c r="F20" s="48">
        <v>170295296</v>
      </c>
      <c r="G20" s="48">
        <v>1164753</v>
      </c>
      <c r="H20" s="53"/>
      <c r="M20" s="60"/>
      <c r="N20" s="18" t="s">
        <v>6</v>
      </c>
      <c r="O20" s="18">
        <f t="shared" si="0"/>
        <v>46</v>
      </c>
      <c r="P20" s="19">
        <f t="shared" si="1"/>
        <v>25450196</v>
      </c>
      <c r="Q20" s="19">
        <f t="shared" si="2"/>
        <v>193769</v>
      </c>
      <c r="R20" s="19"/>
      <c r="S20" s="19">
        <f t="shared" si="3"/>
        <v>301</v>
      </c>
      <c r="T20" s="19">
        <f t="shared" si="4"/>
        <v>170295296</v>
      </c>
      <c r="U20" s="19">
        <f t="shared" si="5"/>
        <v>1164753</v>
      </c>
      <c r="V20" s="61"/>
    </row>
    <row r="21" spans="1:22" ht="12.75">
      <c r="A21" s="66" t="s">
        <v>7</v>
      </c>
      <c r="B21" s="48">
        <v>55</v>
      </c>
      <c r="C21" s="48">
        <v>51106215</v>
      </c>
      <c r="D21" s="48">
        <v>103757</v>
      </c>
      <c r="E21" s="48">
        <v>381</v>
      </c>
      <c r="F21" s="48">
        <v>129004062</v>
      </c>
      <c r="G21" s="48">
        <v>121099</v>
      </c>
      <c r="H21" s="53"/>
      <c r="M21" s="60"/>
      <c r="N21" s="18" t="s">
        <v>7</v>
      </c>
      <c r="O21" s="18">
        <f t="shared" si="0"/>
        <v>55</v>
      </c>
      <c r="P21" s="19">
        <f t="shared" si="1"/>
        <v>51106215</v>
      </c>
      <c r="Q21" s="19">
        <f t="shared" si="2"/>
        <v>103757</v>
      </c>
      <c r="R21" s="19"/>
      <c r="S21" s="19">
        <f t="shared" si="3"/>
        <v>381</v>
      </c>
      <c r="T21" s="19">
        <f t="shared" si="4"/>
        <v>129004062</v>
      </c>
      <c r="U21" s="19">
        <f t="shared" si="5"/>
        <v>121099</v>
      </c>
      <c r="V21" s="61"/>
    </row>
    <row r="22" spans="1:22" ht="12.75">
      <c r="A22" s="66" t="s">
        <v>18</v>
      </c>
      <c r="B22" s="48">
        <v>229</v>
      </c>
      <c r="C22" s="48">
        <v>23861890</v>
      </c>
      <c r="D22" s="48">
        <v>45113</v>
      </c>
      <c r="E22" s="48">
        <v>1307</v>
      </c>
      <c r="F22" s="48">
        <v>137540225</v>
      </c>
      <c r="G22" s="48">
        <v>439915</v>
      </c>
      <c r="H22" s="53"/>
      <c r="M22" s="60"/>
      <c r="N22" s="18" t="s">
        <v>18</v>
      </c>
      <c r="O22" s="18">
        <f t="shared" si="0"/>
        <v>229</v>
      </c>
      <c r="P22" s="19">
        <f t="shared" si="1"/>
        <v>23861890</v>
      </c>
      <c r="Q22" s="19">
        <f t="shared" si="2"/>
        <v>45113</v>
      </c>
      <c r="R22" s="19"/>
      <c r="S22" s="19">
        <f t="shared" si="3"/>
        <v>1307</v>
      </c>
      <c r="T22" s="19">
        <f t="shared" si="4"/>
        <v>137540225</v>
      </c>
      <c r="U22" s="19">
        <f t="shared" si="5"/>
        <v>439915</v>
      </c>
      <c r="V22" s="61"/>
    </row>
    <row r="23" spans="1:22" ht="12.75">
      <c r="A23" s="66" t="s">
        <v>8</v>
      </c>
      <c r="B23" s="48">
        <v>139</v>
      </c>
      <c r="C23" s="48">
        <v>199745549</v>
      </c>
      <c r="D23" s="48">
        <v>3800021</v>
      </c>
      <c r="E23" s="48">
        <v>930</v>
      </c>
      <c r="F23" s="48">
        <v>602921030</v>
      </c>
      <c r="G23" s="48">
        <v>11473599</v>
      </c>
      <c r="H23" s="53"/>
      <c r="M23" s="60"/>
      <c r="N23" s="18" t="s">
        <v>8</v>
      </c>
      <c r="O23" s="18">
        <f t="shared" si="0"/>
        <v>139</v>
      </c>
      <c r="P23" s="19">
        <f t="shared" si="1"/>
        <v>199745549</v>
      </c>
      <c r="Q23" s="19">
        <f t="shared" si="2"/>
        <v>3800021</v>
      </c>
      <c r="R23" s="19"/>
      <c r="S23" s="19">
        <f t="shared" si="3"/>
        <v>930</v>
      </c>
      <c r="T23" s="19">
        <f t="shared" si="4"/>
        <v>602921030</v>
      </c>
      <c r="U23" s="19">
        <f t="shared" si="5"/>
        <v>11473599</v>
      </c>
      <c r="V23" s="61"/>
    </row>
    <row r="24" spans="1:22" ht="12.75">
      <c r="A24" s="66" t="s">
        <v>9</v>
      </c>
      <c r="B24" s="48">
        <v>2716</v>
      </c>
      <c r="C24" s="48">
        <v>47750286</v>
      </c>
      <c r="D24" s="48">
        <v>202151</v>
      </c>
      <c r="E24" s="48">
        <v>12328</v>
      </c>
      <c r="F24" s="48">
        <v>311214881</v>
      </c>
      <c r="G24" s="48">
        <v>1209461</v>
      </c>
      <c r="H24" s="54"/>
      <c r="M24" s="60"/>
      <c r="N24" s="18" t="s">
        <v>9</v>
      </c>
      <c r="O24" s="18">
        <f t="shared" si="0"/>
        <v>2716</v>
      </c>
      <c r="P24" s="19">
        <f t="shared" si="1"/>
        <v>47750286</v>
      </c>
      <c r="Q24" s="19">
        <f t="shared" si="2"/>
        <v>202151</v>
      </c>
      <c r="R24" s="19"/>
      <c r="S24" s="19">
        <f t="shared" si="3"/>
        <v>12328</v>
      </c>
      <c r="T24" s="19">
        <f t="shared" si="4"/>
        <v>311214881</v>
      </c>
      <c r="U24" s="19">
        <f t="shared" si="5"/>
        <v>1209461</v>
      </c>
      <c r="V24" s="61"/>
    </row>
    <row r="25" spans="1:22" ht="12.75">
      <c r="A25" s="69"/>
      <c r="B25" s="48"/>
      <c r="C25" s="48"/>
      <c r="D25" s="48"/>
      <c r="E25" s="48"/>
      <c r="F25" s="48"/>
      <c r="G25" s="48"/>
      <c r="M25" s="60"/>
      <c r="N25" s="20"/>
      <c r="O25" s="20"/>
      <c r="P25" s="18"/>
      <c r="Q25" s="18"/>
      <c r="R25" s="18"/>
      <c r="S25" s="18"/>
      <c r="T25" s="18"/>
      <c r="U25" s="18"/>
      <c r="V25" s="61"/>
    </row>
    <row r="26" spans="1:22" ht="12.75">
      <c r="A26" s="68" t="s">
        <v>20</v>
      </c>
      <c r="B26" s="33">
        <f>B8+B13</f>
        <v>32412</v>
      </c>
      <c r="C26" s="34">
        <f>C8+C13</f>
        <v>1590158353</v>
      </c>
      <c r="D26" s="33">
        <f>D8+D13</f>
        <v>10029743</v>
      </c>
      <c r="E26" s="33">
        <f>E8+E13</f>
        <v>187241</v>
      </c>
      <c r="F26" s="34">
        <f>F8+F13</f>
        <v>7616167292</v>
      </c>
      <c r="G26" s="33">
        <f>G8+G13</f>
        <v>49633955</v>
      </c>
      <c r="H26" s="8"/>
      <c r="M26" s="60"/>
      <c r="N26" s="17" t="s">
        <v>20</v>
      </c>
      <c r="O26" s="17">
        <f>O8+O13</f>
        <v>32412</v>
      </c>
      <c r="P26" s="21">
        <f>P8+P13</f>
        <v>1590158353</v>
      </c>
      <c r="Q26" s="17">
        <f>Q8+Q13</f>
        <v>10029743</v>
      </c>
      <c r="R26" s="17"/>
      <c r="S26" s="17">
        <f>S8+S13</f>
        <v>187241</v>
      </c>
      <c r="T26" s="21">
        <f>T8+T13</f>
        <v>7616167292</v>
      </c>
      <c r="U26" s="17">
        <f>U8+U13</f>
        <v>49633955</v>
      </c>
      <c r="V26" s="61"/>
    </row>
    <row r="27" spans="1:22" ht="12.75">
      <c r="A27" s="69"/>
      <c r="B27" s="51"/>
      <c r="C27" s="51"/>
      <c r="D27" s="51"/>
      <c r="E27" s="51"/>
      <c r="F27" s="51"/>
      <c r="G27" s="51"/>
      <c r="M27" s="63"/>
      <c r="N27" s="28"/>
      <c r="O27" s="28"/>
      <c r="P27" s="28"/>
      <c r="Q27" s="28"/>
      <c r="R27" s="28"/>
      <c r="S27" s="28"/>
      <c r="T27" s="28"/>
      <c r="U27" s="28"/>
      <c r="V27" s="64"/>
    </row>
    <row r="28" spans="1:22" ht="12.75">
      <c r="A28" s="69"/>
      <c r="B28" s="51"/>
      <c r="C28" s="51"/>
      <c r="D28" s="51"/>
      <c r="E28" s="51"/>
      <c r="F28" s="51"/>
      <c r="G28" s="51"/>
      <c r="M28" s="42"/>
      <c r="N28" s="12"/>
      <c r="O28" s="12"/>
      <c r="P28" s="12"/>
      <c r="Q28" s="12"/>
      <c r="R28" s="12"/>
      <c r="S28" s="12"/>
      <c r="T28" s="12"/>
      <c r="U28" s="12"/>
      <c r="V28" s="43"/>
    </row>
    <row r="29" spans="1:22" ht="12.75">
      <c r="A29" s="70" t="s">
        <v>40</v>
      </c>
      <c r="B29" s="33">
        <v>17328</v>
      </c>
      <c r="C29" s="34">
        <v>910367961</v>
      </c>
      <c r="D29" s="33">
        <v>4184705</v>
      </c>
      <c r="E29" s="33">
        <v>112356</v>
      </c>
      <c r="F29" s="34">
        <v>5828967490</v>
      </c>
      <c r="G29" s="33">
        <v>32273253</v>
      </c>
      <c r="M29" s="42"/>
      <c r="N29" s="29" t="str">
        <f>A29</f>
        <v> May 2020</v>
      </c>
      <c r="O29" s="55">
        <f>B29</f>
        <v>17328</v>
      </c>
      <c r="P29" s="56">
        <f>C29</f>
        <v>910367961</v>
      </c>
      <c r="Q29" s="55">
        <f>D29</f>
        <v>4184705</v>
      </c>
      <c r="R29" s="55"/>
      <c r="S29" s="55">
        <f>E29</f>
        <v>112356</v>
      </c>
      <c r="T29" s="56">
        <f>F29</f>
        <v>5828967490</v>
      </c>
      <c r="U29" s="55">
        <f>G29</f>
        <v>32273253</v>
      </c>
      <c r="V29" s="43"/>
    </row>
    <row r="30" spans="1:22" ht="13.5" thickBot="1">
      <c r="A30" s="71"/>
      <c r="B30" s="14"/>
      <c r="C30" s="14"/>
      <c r="D30" s="14"/>
      <c r="E30" s="14"/>
      <c r="F30" s="14"/>
      <c r="G30" s="14"/>
      <c r="M30" s="44"/>
      <c r="N30" s="45"/>
      <c r="O30" s="45"/>
      <c r="P30" s="46"/>
      <c r="Q30" s="46"/>
      <c r="R30" s="46"/>
      <c r="S30" s="46"/>
      <c r="T30" s="46"/>
      <c r="U30" s="46"/>
      <c r="V30" s="47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3" spans="1:9" ht="15">
      <c r="A3" s="65" t="s">
        <v>21</v>
      </c>
      <c r="B3" s="65" t="s">
        <v>35</v>
      </c>
      <c r="C3" s="65" t="s">
        <v>36</v>
      </c>
      <c r="D3" s="65" t="s">
        <v>37</v>
      </c>
      <c r="E3" s="65" t="s">
        <v>35</v>
      </c>
      <c r="F3" s="65" t="s">
        <v>36</v>
      </c>
      <c r="G3" s="65" t="s">
        <v>37</v>
      </c>
      <c r="H3" s="65"/>
      <c r="I3" s="9"/>
    </row>
    <row r="4" spans="1:7" ht="12.75">
      <c r="A4" s="72" t="s">
        <v>22</v>
      </c>
      <c r="B4" s="48">
        <v>25327</v>
      </c>
      <c r="C4" s="48">
        <v>471021524</v>
      </c>
      <c r="D4" s="48">
        <v>2948518</v>
      </c>
      <c r="E4" s="48">
        <v>148885</v>
      </c>
      <c r="F4" s="48">
        <v>3158603321</v>
      </c>
      <c r="G4" s="48">
        <v>19861135</v>
      </c>
    </row>
    <row r="5" spans="1:7" ht="12.75">
      <c r="A5" s="72" t="s">
        <v>23</v>
      </c>
      <c r="B5" s="48">
        <v>1633</v>
      </c>
      <c r="C5" s="48">
        <v>335005333</v>
      </c>
      <c r="D5" s="48">
        <v>2205055</v>
      </c>
      <c r="E5" s="48">
        <v>10012</v>
      </c>
      <c r="F5" s="48">
        <v>1300413929</v>
      </c>
      <c r="G5" s="48">
        <v>11793191</v>
      </c>
    </row>
    <row r="6" spans="1:7" ht="12.75">
      <c r="A6" s="72" t="s">
        <v>24</v>
      </c>
      <c r="B6" s="48">
        <v>178</v>
      </c>
      <c r="C6" s="48">
        <v>13915004</v>
      </c>
      <c r="D6" s="48">
        <v>9249</v>
      </c>
      <c r="E6" s="48">
        <v>918</v>
      </c>
      <c r="F6" s="48">
        <v>50929147</v>
      </c>
      <c r="G6" s="48">
        <v>166907</v>
      </c>
    </row>
    <row r="7" spans="1:7" ht="12.75">
      <c r="A7" s="72" t="s">
        <v>25</v>
      </c>
      <c r="B7" s="48">
        <v>449</v>
      </c>
      <c r="C7" s="48">
        <v>107568652</v>
      </c>
      <c r="D7" s="48">
        <v>196511</v>
      </c>
      <c r="E7" s="48">
        <v>2031</v>
      </c>
      <c r="F7" s="48">
        <v>313426327</v>
      </c>
      <c r="G7" s="48">
        <v>613968</v>
      </c>
    </row>
    <row r="8" spans="1:7" ht="12.75">
      <c r="A8" s="72" t="s">
        <v>26</v>
      </c>
      <c r="B8" s="48">
        <v>1455</v>
      </c>
      <c r="C8" s="48">
        <v>204881919</v>
      </c>
      <c r="D8" s="48">
        <v>190700</v>
      </c>
      <c r="E8" s="48">
        <v>9353</v>
      </c>
      <c r="F8" s="48">
        <v>1037391861</v>
      </c>
      <c r="G8" s="48">
        <v>1748417</v>
      </c>
    </row>
    <row r="9" spans="1:7" ht="12.75">
      <c r="A9" s="72" t="s">
        <v>27</v>
      </c>
      <c r="B9" s="48">
        <v>178</v>
      </c>
      <c r="C9" s="48">
        <v>109628043</v>
      </c>
      <c r="D9" s="48">
        <v>134899</v>
      </c>
      <c r="E9" s="48">
        <v>753</v>
      </c>
      <c r="F9" s="48">
        <v>397500365</v>
      </c>
      <c r="G9" s="48">
        <v>1019878</v>
      </c>
    </row>
    <row r="10" spans="1:7" ht="12.75">
      <c r="A10" s="72" t="s">
        <v>28</v>
      </c>
      <c r="B10" s="48">
        <v>7</v>
      </c>
      <c r="C10" s="48">
        <v>223742</v>
      </c>
      <c r="D10" s="48">
        <v>0</v>
      </c>
      <c r="E10" s="48">
        <v>42</v>
      </c>
      <c r="F10" s="48">
        <v>6926848</v>
      </c>
      <c r="G10" s="48">
        <v>21632</v>
      </c>
    </row>
    <row r="11" spans="1:7" ht="12.75">
      <c r="A11" s="72" t="s">
        <v>29</v>
      </c>
      <c r="B11" s="48">
        <v>46</v>
      </c>
      <c r="C11" s="48">
        <v>25450196</v>
      </c>
      <c r="D11" s="48">
        <v>193769</v>
      </c>
      <c r="E11" s="48">
        <v>301</v>
      </c>
      <c r="F11" s="48">
        <v>170295296</v>
      </c>
      <c r="G11" s="48">
        <v>1164753</v>
      </c>
    </row>
    <row r="12" spans="1:7" ht="12.75">
      <c r="A12" s="72" t="s">
        <v>30</v>
      </c>
      <c r="B12" s="48">
        <v>55</v>
      </c>
      <c r="C12" s="48">
        <v>51106215</v>
      </c>
      <c r="D12" s="48">
        <v>103757</v>
      </c>
      <c r="E12" s="48">
        <v>381</v>
      </c>
      <c r="F12" s="48">
        <v>129004062</v>
      </c>
      <c r="G12" s="48">
        <v>121099</v>
      </c>
    </row>
    <row r="13" spans="1:7" ht="12.75">
      <c r="A13" s="72" t="s">
        <v>31</v>
      </c>
      <c r="B13" s="48">
        <v>229</v>
      </c>
      <c r="C13" s="48">
        <v>23861890</v>
      </c>
      <c r="D13" s="48">
        <v>45113</v>
      </c>
      <c r="E13" s="48">
        <v>1307</v>
      </c>
      <c r="F13" s="48">
        <v>137540225</v>
      </c>
      <c r="G13" s="48">
        <v>439915</v>
      </c>
    </row>
    <row r="14" spans="1:7" ht="12.75">
      <c r="A14" s="72" t="s">
        <v>32</v>
      </c>
      <c r="B14" s="48">
        <v>139</v>
      </c>
      <c r="C14" s="48">
        <v>199745549</v>
      </c>
      <c r="D14" s="48">
        <v>3800021</v>
      </c>
      <c r="E14" s="48">
        <v>930</v>
      </c>
      <c r="F14" s="48">
        <v>602921030</v>
      </c>
      <c r="G14" s="48">
        <v>11473599</v>
      </c>
    </row>
    <row r="15" spans="1:7" ht="12.75">
      <c r="A15" s="72" t="s">
        <v>33</v>
      </c>
      <c r="B15" s="48">
        <v>2716</v>
      </c>
      <c r="C15" s="48">
        <v>47750286</v>
      </c>
      <c r="D15" s="48">
        <v>202151</v>
      </c>
      <c r="E15" s="48">
        <v>12328</v>
      </c>
      <c r="F15" s="48">
        <v>311214881</v>
      </c>
      <c r="G15" s="48">
        <v>1209461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2021-07-19T16:11:08Z</dcterms:modified>
  <cp:category/>
  <cp:version/>
  <cp:contentType/>
  <cp:contentStatus/>
</cp:coreProperties>
</file>