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2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<sst xmlns="http://schemas.openxmlformats.org/spreadsheetml/2006/main" count="1840" uniqueCount="1264">
  <si>
    <t>2002 Abstract - DCA MUNI CODE SORTED</t>
  </si>
  <si>
    <t>1a</t>
  </si>
  <si>
    <t>1b</t>
  </si>
  <si>
    <t>2</t>
  </si>
  <si>
    <t>3</t>
  </si>
  <si>
    <t>4</t>
  </si>
  <si>
    <t>5</t>
  </si>
  <si>
    <t>6</t>
  </si>
  <si>
    <t>7</t>
  </si>
  <si>
    <t>8</t>
  </si>
  <si>
    <t>9a</t>
  </si>
  <si>
    <t>9b</t>
  </si>
  <si>
    <t>10a</t>
  </si>
  <si>
    <t>10b</t>
  </si>
  <si>
    <t>11</t>
  </si>
  <si>
    <t>12AI</t>
  </si>
  <si>
    <t>12AIIa</t>
  </si>
  <si>
    <t>12AIIb</t>
  </si>
  <si>
    <t>12AIIc</t>
  </si>
  <si>
    <t>12AIId</t>
  </si>
  <si>
    <t>12AIII</t>
  </si>
  <si>
    <t>12AIV</t>
  </si>
  <si>
    <t>12AV</t>
  </si>
  <si>
    <t>12Ba</t>
  </si>
  <si>
    <t>12Bb</t>
  </si>
  <si>
    <t>12Bc</t>
  </si>
  <si>
    <t>12CIa</t>
  </si>
  <si>
    <t>12CIb</t>
  </si>
  <si>
    <t>12CIc</t>
  </si>
  <si>
    <t>12CIIa</t>
  </si>
  <si>
    <t>12CIIb</t>
  </si>
  <si>
    <t>12D</t>
  </si>
  <si>
    <t>13a</t>
  </si>
  <si>
    <t>13b</t>
  </si>
  <si>
    <t>13c</t>
  </si>
  <si>
    <t>13d</t>
  </si>
  <si>
    <t>13e</t>
  </si>
  <si>
    <t>13f</t>
  </si>
  <si>
    <t>13g</t>
  </si>
  <si>
    <t>14a</t>
  </si>
  <si>
    <t>14b</t>
  </si>
  <si>
    <t>14c</t>
  </si>
  <si>
    <t>14d</t>
  </si>
  <si>
    <t>15a</t>
  </si>
  <si>
    <t>15b</t>
  </si>
  <si>
    <t>1</t>
  </si>
  <si>
    <t>9</t>
  </si>
  <si>
    <t>10</t>
  </si>
  <si>
    <t>12</t>
  </si>
  <si>
    <t>13</t>
  </si>
  <si>
    <t>14</t>
  </si>
  <si>
    <t>15</t>
  </si>
  <si>
    <t>16</t>
  </si>
  <si>
    <t>DCA Municode</t>
  </si>
  <si>
    <t>Municipality</t>
  </si>
  <si>
    <t>County</t>
  </si>
  <si>
    <t>Taxable Land Value</t>
  </si>
  <si>
    <t>Improvements</t>
  </si>
  <si>
    <t>Total Taxable Value of Land Improvements</t>
  </si>
  <si>
    <t>Total Taxable Value Partial Exemptions  and Abatements</t>
  </si>
  <si>
    <t>Net Total Taxable of Land  and Improvements</t>
  </si>
  <si>
    <t>Taxable Value of Machinery Implements Equipment of Telephone Messenger System</t>
  </si>
  <si>
    <t xml:space="preserve">Net Valuation Taxable  </t>
  </si>
  <si>
    <t xml:space="preserve">General Tax Rate to Apply per $100 Valuation </t>
  </si>
  <si>
    <t xml:space="preserve">County Equalization Ratio </t>
  </si>
  <si>
    <t xml:space="preserve">Effective Tax Rate   </t>
  </si>
  <si>
    <t xml:space="preserve">Effective Local Purpose Rates  </t>
  </si>
  <si>
    <t xml:space="preserve">School Rate Equalized  </t>
  </si>
  <si>
    <t xml:space="preserve">School Rate General  </t>
  </si>
  <si>
    <t xml:space="preserve">True Value U.E.Z. Abate Expired </t>
  </si>
  <si>
    <t xml:space="preserve">True Value of Class II Railroads </t>
  </si>
  <si>
    <t xml:space="preserve">Equalization Amounts Deducted </t>
  </si>
  <si>
    <t xml:space="preserve">Equalization Amounts Added </t>
  </si>
  <si>
    <t xml:space="preserve">Net Valuation for County Tax Apportionment </t>
  </si>
  <si>
    <t xml:space="preserve">Total County Taxes Apportioned </t>
  </si>
  <si>
    <t xml:space="preserve">Deduct Overpayment  </t>
  </si>
  <si>
    <t xml:space="preserve">Add Underpayment  </t>
  </si>
  <si>
    <t xml:space="preserve">Net County Taxes Apportioned   </t>
  </si>
  <si>
    <t xml:space="preserve">Municipal Budget  State Aid  </t>
  </si>
  <si>
    <t xml:space="preserve">Net County Taxes Apportioned Less State Aid </t>
  </si>
  <si>
    <t xml:space="preserve">County Library Taxes  Apportioned </t>
  </si>
  <si>
    <t xml:space="preserve">County Health Taxes  Apportioned </t>
  </si>
  <si>
    <t xml:space="preserve">County Open Space Taxes  Apportioned </t>
  </si>
  <si>
    <t xml:space="preserve">District  School  </t>
  </si>
  <si>
    <t xml:space="preserve">Regional Consolidated &amp; Joint School </t>
  </si>
  <si>
    <t xml:space="preserve">Local School  </t>
  </si>
  <si>
    <t xml:space="preserve">Local Municipal Budget  </t>
  </si>
  <si>
    <t xml:space="preserve">Local Municipal Open Space  </t>
  </si>
  <si>
    <t xml:space="preserve">Total Levy on Which  Tax Rate is Computed </t>
  </si>
  <si>
    <t xml:space="preserve">Public School Property  </t>
  </si>
  <si>
    <t xml:space="preserve">Other School Property  </t>
  </si>
  <si>
    <t xml:space="preserve">Public Property   </t>
  </si>
  <si>
    <t xml:space="preserve">Church and Charitable Property  </t>
  </si>
  <si>
    <t xml:space="preserve">Cemetaries And Graveyards  </t>
  </si>
  <si>
    <t xml:space="preserve">Other Exemptions Not Included In Foregoning Classification  </t>
  </si>
  <si>
    <t xml:space="preserve">Total of  Exempts  </t>
  </si>
  <si>
    <t xml:space="preserve">Surplus   </t>
  </si>
  <si>
    <t xml:space="preserve">Miscellaneous Revenue Anticipated  </t>
  </si>
  <si>
    <t xml:space="preserve">Receipts from Delinquent Tax </t>
  </si>
  <si>
    <t xml:space="preserve">Total of Miscellanous Revenue </t>
  </si>
  <si>
    <t xml:space="preserve">Senior Citizen Disabled and Surviving Spouse </t>
  </si>
  <si>
    <t xml:space="preserve">Veterans and Widows </t>
  </si>
  <si>
    <t>Total Municipal Budget</t>
  </si>
  <si>
    <t xml:space="preserve">Pollution Control  </t>
  </si>
  <si>
    <t xml:space="preserve">Fire Suppression  </t>
  </si>
  <si>
    <t xml:space="preserve">Fallout Shelter  </t>
  </si>
  <si>
    <t xml:space="preserve">Water/Sewage Facility  </t>
  </si>
  <si>
    <t xml:space="preserve">UEZ Abatement  </t>
  </si>
  <si>
    <t xml:space="preserve">Home Improvement  </t>
  </si>
  <si>
    <t xml:space="preserve">Multi-Family Dwelling  </t>
  </si>
  <si>
    <t xml:space="preserve">Class 4 Abatement  </t>
  </si>
  <si>
    <t xml:space="preserve">Dwell Abatement  </t>
  </si>
  <si>
    <t xml:space="preserve">Dwell Exemption  </t>
  </si>
  <si>
    <t xml:space="preserve">New Dwl./Conv Abatement  </t>
  </si>
  <si>
    <t xml:space="preserve">New Dwl./Conv Exemption  </t>
  </si>
  <si>
    <t xml:space="preserve">Mult.Dwell Abatement  </t>
  </si>
  <si>
    <t xml:space="preserve">Mult.Dwell Exemption  </t>
  </si>
  <si>
    <t xml:space="preserve">Com/Ind Exemption  </t>
  </si>
  <si>
    <t>Total Assessed Value as Reflected Column 3 of the Abstract of Ratables</t>
  </si>
  <si>
    <t xml:space="preserve">REAP Eligible Property Assessment  </t>
  </si>
  <si>
    <t>REAP Municipal</t>
  </si>
  <si>
    <t>REAP School</t>
  </si>
  <si>
    <t>REAP County</t>
  </si>
  <si>
    <t>REAP Total</t>
  </si>
  <si>
    <t>REAP Tax Rate Credit</t>
  </si>
  <si>
    <t>0101</t>
  </si>
  <si>
    <t>Absecon City</t>
  </si>
  <si>
    <t>Atlantic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</si>
  <si>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</si>
  <si>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</si>
  <si>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</si>
  <si>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</si>
  <si>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</si>
  <si>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</si>
  <si>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</si>
  <si>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</si>
  <si>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</si>
  <si>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</si>
  <si>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</si>
  <si>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</si>
  <si>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</si>
  <si>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</si>
  <si>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</si>
  <si>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</si>
  <si>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</si>
  <si>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</si>
  <si>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</si>
  <si>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</si>
  <si>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</si>
  <si>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</si>
  <si>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</si>
  <si>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Hammonton Township</t>
  </si>
  <si>
    <t>0114</t>
  </si>
  <si>
    <t>Linwood City</t>
  </si>
  <si>
    <t>0115</t>
  </si>
  <si>
    <t>Longport City</t>
  </si>
  <si>
    <t>0116</t>
  </si>
  <si>
    <t>Margate City</t>
  </si>
  <si>
    <t>0117</t>
  </si>
  <si>
    <t>Mullica City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</si>
  <si>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</si>
  <si>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</si>
  <si>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</si>
  <si>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</si>
  <si>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</si>
  <si>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</si>
  <si>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</si>
  <si>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</si>
  <si>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</si>
  <si>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</si>
  <si>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</si>
  <si>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</si>
  <si>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0201</t>
  </si>
  <si>
    <t>Allendale Borough</t>
  </si>
  <si>
    <t>Bergen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</si>
  <si>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</si>
  <si>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</si>
  <si>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</si>
  <si>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</si>
  <si>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</si>
  <si>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</si>
  <si>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</si>
  <si>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</si>
  <si>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</si>
  <si>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</si>
  <si>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</si>
  <si>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</si>
  <si>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</si>
  <si>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</si>
  <si>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</si>
  <si>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</si>
  <si>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</si>
  <si>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</si>
  <si>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</si>
  <si>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</si>
  <si>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</si>
  <si>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</si>
  <si>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</si>
  <si>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</si>
  <si>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</si>
  <si>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</si>
  <si>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</si>
  <si>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</si>
  <si>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</si>
  <si>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</si>
  <si>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</si>
  <si>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</si>
  <si>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</si>
  <si>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</si>
  <si>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</si>
  <si>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</si>
  <si>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</si>
  <si>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</si>
  <si>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</si>
  <si>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</si>
  <si>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</si>
  <si>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</si>
  <si>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</si>
  <si>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</si>
  <si>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</si>
  <si>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</si>
  <si>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</si>
  <si>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</si>
  <si>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</si>
  <si>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</si>
  <si>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</si>
  <si>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</si>
  <si>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</si>
  <si>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</si>
  <si>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</si>
  <si>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</si>
  <si>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</si>
  <si>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</si>
  <si>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</si>
  <si>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</si>
  <si>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</si>
  <si>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</si>
  <si>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</si>
  <si>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</si>
  <si>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</si>
  <si>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</si>
  <si>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</si>
  <si>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</si>
  <si>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</si>
  <si>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</si>
  <si>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</si>
  <si>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</si>
  <si>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</si>
  <si>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</si>
  <si>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</si>
  <si>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</si>
  <si>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</si>
  <si>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</si>
  <si>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</si>
  <si>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</si>
  <si>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</si>
  <si>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</si>
  <si>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</si>
  <si>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</si>
  <si>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</si>
  <si>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</si>
  <si>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</si>
  <si>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</si>
  <si>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</si>
  <si>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</si>
  <si>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</si>
  <si>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</si>
  <si>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</si>
  <si>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</si>
  <si>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</si>
  <si>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</si>
  <si>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</si>
  <si>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</si>
  <si>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</si>
  <si>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</si>
  <si>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</si>
  <si>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</si>
  <si>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</si>
  <si>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</si>
  <si>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</si>
  <si>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</si>
  <si>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</si>
  <si>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</si>
  <si>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</si>
  <si>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</si>
  <si>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</si>
  <si>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</si>
  <si>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</si>
  <si>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</si>
  <si>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</si>
  <si>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South Hackensack Township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</si>
  <si>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</si>
  <si>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</si>
  <si>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</si>
  <si>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</si>
  <si>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</si>
  <si>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</si>
  <si>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</si>
  <si>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</si>
  <si>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</si>
  <si>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</si>
  <si>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</si>
  <si>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</si>
  <si>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</si>
  <si>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</si>
  <si>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</si>
  <si>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</si>
  <si>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</si>
  <si>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</si>
  <si>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</si>
  <si>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</si>
  <si>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</si>
  <si>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</si>
  <si>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0301</t>
  </si>
  <si>
    <t>Bass River Township</t>
  </si>
  <si>
    <t>Burlington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</si>
  <si>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</si>
  <si>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</si>
  <si>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</si>
  <si>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</si>
  <si>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</si>
  <si>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</si>
  <si>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</si>
  <si>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</si>
  <si>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</si>
  <si>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</si>
  <si>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</si>
  <si>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</si>
  <si>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</si>
  <si>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</si>
  <si>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</si>
  <si>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</si>
  <si>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</si>
  <si>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</si>
  <si>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</si>
  <si>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</si>
  <si>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</si>
  <si>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</si>
  <si>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</si>
  <si>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</si>
  <si>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</si>
  <si>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</si>
  <si>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</si>
  <si>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</si>
  <si>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</si>
  <si>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</si>
  <si>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</si>
  <si>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</si>
  <si>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</si>
  <si>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</si>
  <si>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</si>
  <si>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Maple Shade Borough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</si>
  <si>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</si>
  <si>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</si>
  <si>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</si>
  <si>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</si>
  <si>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</si>
  <si>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</si>
  <si>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</si>
  <si>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</si>
  <si>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</si>
  <si>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</si>
  <si>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</si>
  <si>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</si>
  <si>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</si>
  <si>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</si>
  <si>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</si>
  <si>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</si>
  <si>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</si>
  <si>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</si>
  <si>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</si>
  <si>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</si>
  <si>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</si>
  <si>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</si>
  <si>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</si>
  <si>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</si>
  <si>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</si>
  <si>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</si>
  <si>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</si>
  <si>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</si>
  <si>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</si>
  <si>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</si>
  <si>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</si>
  <si>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</si>
  <si>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</si>
  <si>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</si>
  <si>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</si>
  <si>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</si>
  <si>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</si>
  <si>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</si>
  <si>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</si>
  <si>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</si>
  <si>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</si>
  <si>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0401</t>
  </si>
  <si>
    <t>Audubon Borough</t>
  </si>
  <si>
    <t>Camden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</si>
  <si>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</si>
  <si>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</si>
  <si>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</si>
  <si>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</si>
  <si>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</si>
  <si>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</si>
  <si>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</si>
  <si>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</si>
  <si>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</si>
  <si>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</si>
  <si>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</si>
  <si>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</si>
  <si>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</si>
  <si>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</si>
  <si>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</si>
  <si>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</si>
  <si>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</si>
  <si>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</si>
  <si>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</si>
  <si>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</si>
  <si>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</si>
  <si>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</si>
  <si>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</si>
  <si>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</si>
  <si>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</si>
  <si>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</si>
  <si>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</si>
  <si>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</si>
  <si>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</si>
  <si>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</si>
  <si>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</si>
  <si>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</si>
  <si>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</si>
  <si>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</si>
  <si>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</si>
  <si>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</si>
  <si>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</si>
  <si>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</si>
  <si>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</si>
  <si>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</si>
  <si>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</si>
  <si>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</si>
  <si>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</si>
  <si>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</si>
  <si>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</si>
  <si>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</si>
  <si>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</si>
  <si>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Ephrain Borough</t>
  </si>
  <si>
    <t>0426</t>
  </si>
  <si>
    <t>Oaklyn Borough</t>
  </si>
  <si>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</si>
  <si>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</si>
  <si>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</si>
  <si>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</si>
  <si>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</si>
  <si>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</si>
  <si>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</si>
  <si>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</si>
  <si>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</si>
  <si>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</si>
  <si>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</si>
  <si>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</si>
  <si>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</si>
  <si>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</si>
  <si>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</si>
  <si>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</si>
  <si>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</si>
  <si>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</si>
  <si>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</si>
  <si>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</si>
  <si>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</si>
  <si>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</si>
  <si>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0501</t>
  </si>
  <si>
    <t>Avalon Borough</t>
  </si>
  <si>
    <t>Cape May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</si>
  <si>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</si>
  <si>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</si>
  <si>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</si>
  <si>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</si>
  <si>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</si>
  <si>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</si>
  <si>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</si>
  <si>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</si>
  <si>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</si>
  <si>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</si>
  <si>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</si>
  <si>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</si>
  <si>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</si>
  <si>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 City</t>
  </si>
  <si>
    <t>0509</t>
  </si>
  <si>
    <t>Sea Isle City</t>
  </si>
  <si>
    <t>0510</t>
  </si>
  <si>
    <t>Stone Harbor Borough</t>
  </si>
  <si>
    <t>0511</t>
  </si>
  <si>
    <t>Upper Township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</si>
  <si>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</si>
  <si>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</si>
  <si>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</si>
  <si>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</si>
  <si>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</si>
  <si>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</si>
  <si>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</si>
  <si>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</si>
  <si>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</si>
  <si>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Woodbine Borough</t>
  </si>
  <si>
    <t>0601</t>
  </si>
  <si>
    <t>Bridgeton City</t>
  </si>
  <si>
    <t>Cumberland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</si>
  <si>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</si>
  <si>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</si>
  <si>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</si>
  <si>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</si>
  <si>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</si>
  <si>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</si>
  <si>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</si>
  <si>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Borough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</si>
  <si>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</si>
  <si>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</si>
  <si>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</si>
  <si>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</si>
  <si>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</si>
  <si>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</si>
  <si>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</si>
  <si>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</si>
  <si>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</si>
  <si>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</si>
  <si>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</si>
  <si>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</si>
  <si>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</si>
  <si>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</si>
  <si>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</si>
  <si>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</si>
  <si>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</si>
  <si>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</si>
  <si>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0701</t>
  </si>
  <si>
    <t>Belleville Township</t>
  </si>
  <si>
    <t>Essex</t>
  </si>
  <si>
    <t>0702</t>
  </si>
  <si>
    <t>Bloomfield Township</t>
  </si>
  <si>
    <t>0703</t>
  </si>
  <si>
    <t>Caldwell Township</t>
  </si>
  <si>
    <t>0704</t>
  </si>
  <si>
    <t>Cedar Grove Township</t>
  </si>
  <si>
    <t>0705</t>
  </si>
  <si>
    <t>East Orange City</t>
  </si>
  <si>
    <t>0706</t>
  </si>
  <si>
    <t>Essex Fells Township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</si>
  <si>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</si>
  <si>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</si>
  <si>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</si>
  <si>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</si>
  <si>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</si>
  <si>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</si>
  <si>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</si>
  <si>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</si>
  <si>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</si>
  <si>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</si>
  <si>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</si>
  <si>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</si>
  <si>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</si>
  <si>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</si>
  <si>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</si>
  <si>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</si>
  <si>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</si>
  <si>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</si>
  <si>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</si>
  <si>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</si>
  <si>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Orange City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</si>
  <si>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</si>
  <si>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</si>
  <si>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</si>
  <si>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</si>
  <si>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</si>
  <si>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</si>
  <si>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</si>
  <si>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</si>
  <si>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</si>
  <si>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</si>
  <si>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0801</t>
  </si>
  <si>
    <t>Clayton Borough</t>
  </si>
  <si>
    <t>Gloucester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</si>
  <si>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</si>
  <si>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</si>
  <si>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</si>
  <si>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</si>
  <si>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</si>
  <si>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</si>
  <si>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</si>
  <si>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</si>
  <si>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</si>
  <si>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</si>
  <si>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</si>
  <si>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</si>
  <si>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</si>
  <si>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</si>
  <si>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</si>
  <si>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</si>
  <si>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</si>
  <si>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</si>
  <si>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</si>
  <si>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</si>
  <si>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</si>
  <si>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</si>
  <si>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</si>
  <si>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</si>
  <si>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</si>
  <si>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0815</t>
  </si>
  <si>
    <t>Pitman Borough</t>
  </si>
  <si>
    <t>0816</t>
  </si>
  <si>
    <t>South Harrison Township</t>
  </si>
  <si>
    <t>0817</t>
  </si>
  <si>
    <t>Swedesboro Borough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</si>
  <si>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</si>
  <si>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</si>
  <si>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</si>
  <si>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</si>
  <si>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</si>
  <si>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</si>
  <si>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</si>
  <si>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</si>
  <si>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</si>
  <si>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</si>
  <si>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</si>
  <si>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</si>
  <si>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</si>
  <si>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0901</t>
  </si>
  <si>
    <t>Bayonne City</t>
  </si>
  <si>
    <t>Hudson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</si>
  <si>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</si>
  <si>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</si>
  <si>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</si>
  <si>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</si>
  <si>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</si>
  <si>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</si>
  <si>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</si>
  <si>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</si>
  <si>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</si>
  <si>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</si>
  <si>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</si>
  <si>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</si>
  <si>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</si>
  <si>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</si>
  <si>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</si>
  <si>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</si>
  <si>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</si>
  <si>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 City</t>
  </si>
  <si>
    <t>0911</t>
  </si>
  <si>
    <t>Weehawken Township</t>
  </si>
  <si>
    <t>0912</t>
  </si>
  <si>
    <t>West New York Town</t>
  </si>
  <si>
    <t>1001</t>
  </si>
  <si>
    <t>Alexandria Township</t>
  </si>
  <si>
    <t>Hunterdon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</si>
  <si>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</si>
  <si>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</si>
  <si>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</si>
  <si>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</si>
  <si>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</si>
  <si>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</si>
  <si>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</si>
  <si>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</si>
  <si>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</si>
  <si>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</si>
  <si>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</si>
  <si>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</si>
  <si>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</si>
  <si>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</si>
  <si>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</si>
  <si>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</si>
  <si>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</si>
  <si>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</si>
  <si>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</si>
  <si>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</si>
  <si>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</si>
  <si>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</si>
  <si>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</si>
  <si>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</si>
  <si>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</si>
  <si>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</si>
  <si>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</si>
  <si>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</si>
  <si>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</si>
  <si>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</si>
  <si>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</si>
  <si>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</si>
  <si>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</si>
  <si>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</si>
  <si>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</si>
  <si>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</si>
  <si>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</si>
  <si>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</si>
  <si>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</si>
  <si>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</si>
  <si>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</si>
  <si>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</si>
  <si>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</si>
  <si>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</si>
  <si>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</si>
  <si>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</si>
  <si>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</si>
  <si>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</si>
  <si>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</si>
  <si>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1101</t>
  </si>
  <si>
    <t>East Windsor Township</t>
  </si>
  <si>
    <t>Mercer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</si>
  <si>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</si>
  <si>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</si>
  <si>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</si>
  <si>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</si>
  <si>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</si>
  <si>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</si>
  <si>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</si>
  <si>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</si>
  <si>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</si>
  <si>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</si>
  <si>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</si>
  <si>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</si>
  <si>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</si>
  <si>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</si>
  <si>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Princeton Township</t>
  </si>
  <si>
    <t>1111</t>
  </si>
  <si>
    <t>Trenton City</t>
  </si>
  <si>
    <t>1112</t>
  </si>
  <si>
    <t>1113</t>
  </si>
  <si>
    <t>West Windsor Township</t>
  </si>
  <si>
    <t>1201</t>
  </si>
  <si>
    <t>Carteret Borough</t>
  </si>
  <si>
    <t>Middlesex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</si>
  <si>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</si>
  <si>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</si>
  <si>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</si>
  <si>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</si>
  <si>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</si>
  <si>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</si>
  <si>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</si>
  <si>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</si>
  <si>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</si>
  <si>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</si>
  <si>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</si>
  <si>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</si>
  <si>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</si>
  <si>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</si>
  <si>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</si>
  <si>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</si>
  <si>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</si>
  <si>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</si>
  <si>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</si>
  <si>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</si>
  <si>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</si>
  <si>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</si>
  <si>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</si>
  <si>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</si>
  <si>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New Brunswick City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</si>
  <si>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</si>
  <si>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</si>
  <si>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</si>
  <si>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</si>
  <si>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</si>
  <si>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</si>
  <si>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</si>
  <si>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</si>
  <si>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</si>
  <si>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</si>
  <si>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</si>
  <si>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</si>
  <si>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</si>
  <si>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</si>
  <si>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</si>
  <si>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</si>
  <si>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</si>
  <si>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</si>
  <si>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</si>
  <si>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</si>
  <si>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</si>
  <si>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</si>
  <si>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1301</t>
  </si>
  <si>
    <t>Allenhurst Borough</t>
  </si>
  <si>
    <t>Monmouth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</si>
  <si>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</si>
  <si>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</si>
  <si>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</si>
  <si>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</si>
  <si>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</si>
  <si>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</si>
  <si>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</si>
  <si>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</si>
  <si>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</si>
  <si>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</si>
  <si>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</si>
  <si>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</si>
  <si>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</si>
  <si>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</si>
  <si>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</si>
  <si>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</si>
  <si>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</si>
  <si>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</si>
  <si>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</si>
  <si>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</si>
  <si>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</si>
  <si>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</si>
  <si>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</si>
  <si>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</si>
  <si>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</si>
  <si>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</si>
  <si>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</si>
  <si>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</si>
  <si>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</si>
  <si>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</si>
  <si>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</si>
  <si>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</si>
  <si>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</si>
  <si>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</si>
  <si>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</si>
  <si>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</si>
  <si>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</si>
  <si>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</si>
  <si>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</si>
  <si>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</si>
  <si>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</si>
  <si>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</si>
  <si>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</si>
  <si>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</si>
  <si>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</si>
  <si>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</si>
  <si>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</si>
  <si>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</si>
  <si>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</si>
  <si>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</si>
  <si>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</si>
  <si>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</si>
  <si>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</si>
  <si>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</si>
  <si>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</si>
  <si>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</si>
  <si>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</si>
  <si>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</si>
  <si>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</si>
  <si>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</si>
  <si>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</si>
  <si>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</si>
  <si>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</si>
  <si>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</si>
  <si>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</si>
  <si>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</si>
  <si>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</si>
  <si>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</si>
  <si>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</si>
  <si>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</si>
  <si>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</si>
  <si>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</si>
  <si>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</si>
  <si>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</si>
  <si>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</si>
  <si>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</si>
  <si>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</si>
  <si>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</si>
  <si>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</si>
  <si>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</si>
  <si>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</si>
  <si>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</si>
  <si>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</si>
  <si>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</si>
  <si>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</si>
  <si>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</si>
  <si>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</si>
  <si>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</si>
  <si>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</si>
  <si>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</si>
  <si>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</si>
  <si>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South Belmar Borough</t>
  </si>
  <si>
    <t>1348</t>
  </si>
  <si>
    <t>Spring Lake Borough</t>
  </si>
  <si>
    <t>1349</t>
  </si>
  <si>
    <t>Spring Lake Heights Borough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</si>
  <si>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</si>
  <si>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</si>
  <si>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</si>
  <si>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</si>
  <si>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</si>
  <si>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</si>
  <si>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</si>
  <si>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</si>
  <si>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1401</t>
  </si>
  <si>
    <t>Boonton Town</t>
  </si>
  <si>
    <t>Morris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</si>
  <si>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</si>
  <si>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</si>
  <si>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</si>
  <si>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</si>
  <si>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</si>
  <si>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</si>
  <si>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</si>
  <si>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</si>
  <si>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</si>
  <si>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</si>
  <si>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</si>
  <si>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</si>
  <si>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</si>
  <si>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</si>
  <si>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</si>
  <si>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</si>
  <si>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</si>
  <si>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</si>
  <si>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</si>
  <si>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</si>
  <si>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</si>
  <si>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</si>
  <si>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</si>
  <si>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</si>
  <si>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</si>
  <si>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</si>
  <si>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</si>
  <si>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</si>
  <si>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</si>
  <si>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</si>
  <si>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</si>
  <si>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</si>
  <si>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</si>
  <si>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</si>
  <si>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</si>
  <si>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</si>
  <si>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</si>
  <si>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</si>
  <si>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</si>
  <si>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</si>
  <si>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</si>
  <si>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</si>
  <si>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</si>
  <si>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</si>
  <si>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</si>
  <si>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</si>
  <si>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</si>
  <si>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</si>
  <si>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</si>
  <si>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</si>
  <si>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</si>
  <si>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</si>
  <si>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</si>
  <si>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</si>
  <si>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</si>
  <si>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Township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</si>
  <si>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</si>
  <si>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</si>
  <si>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</si>
  <si>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</si>
  <si>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</si>
  <si>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</si>
  <si>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</si>
  <si>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</si>
  <si>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</si>
  <si>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</si>
  <si>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</si>
  <si>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</si>
  <si>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</si>
  <si>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</si>
  <si>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</si>
  <si>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</si>
  <si>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</si>
  <si>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</si>
  <si>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</si>
  <si>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1501</t>
  </si>
  <si>
    <t>Barnegat Light Borough</t>
  </si>
  <si>
    <t>Ocean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</si>
  <si>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</si>
  <si>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</si>
  <si>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</si>
  <si>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</si>
  <si>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</si>
  <si>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</si>
  <si>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</si>
  <si>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</si>
  <si>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</si>
  <si>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</si>
  <si>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</si>
  <si>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Dover Township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</si>
  <si>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</si>
  <si>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</si>
  <si>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</si>
  <si>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</si>
  <si>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</si>
  <si>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</si>
  <si>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</si>
  <si>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</si>
  <si>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</si>
  <si>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</si>
  <si>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</si>
  <si>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</si>
  <si>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</si>
  <si>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</si>
  <si>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</si>
  <si>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</si>
  <si>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</si>
  <si>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</si>
  <si>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</si>
  <si>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</si>
  <si>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</si>
  <si>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</si>
  <si>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</si>
  <si>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</si>
  <si>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</si>
  <si>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</si>
  <si>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</si>
  <si>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</si>
  <si>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</si>
  <si>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</si>
  <si>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</si>
  <si>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</si>
  <si>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</si>
  <si>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</si>
  <si>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Borough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</si>
  <si>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</si>
  <si>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</si>
  <si>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</si>
  <si>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</si>
  <si>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</si>
  <si>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</si>
  <si>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</si>
  <si>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</si>
  <si>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</si>
  <si>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</si>
  <si>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</si>
  <si>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</si>
  <si>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</si>
  <si>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</si>
  <si>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</si>
  <si>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</si>
  <si>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1601</t>
  </si>
  <si>
    <t>Bloomingdale Borough</t>
  </si>
  <si>
    <t>Passaic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</si>
  <si>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</si>
  <si>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</si>
  <si>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</si>
  <si>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</si>
  <si>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</si>
  <si>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</si>
  <si>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</si>
  <si>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</si>
  <si>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</si>
  <si>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</si>
  <si>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</si>
  <si>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</si>
  <si>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</si>
  <si>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</si>
  <si>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</si>
  <si>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</si>
  <si>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</si>
  <si>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</si>
  <si>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</si>
  <si>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</si>
  <si>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</si>
  <si>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</si>
  <si>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</si>
  <si>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</si>
  <si>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</si>
  <si>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</si>
  <si>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</si>
  <si>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</si>
  <si>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</si>
  <si>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West Paterson Borough</t>
  </si>
  <si>
    <t>1701</t>
  </si>
  <si>
    <t>Alloway Township</t>
  </si>
  <si>
    <t>Salem</t>
  </si>
  <si>
    <t>1702</t>
  </si>
  <si>
    <t>Elmer Borough</t>
  </si>
  <si>
    <t xml:space="preserve"> </t>
  </si>
  <si>
    <t>1703</t>
  </si>
  <si>
    <t>Elsinboro Township</t>
  </si>
  <si>
    <t>1704</t>
  </si>
  <si>
    <t>Lower Alloways Creek Township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</si>
  <si>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</si>
  <si>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</si>
  <si>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</si>
  <si>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</si>
  <si>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</si>
  <si>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</si>
  <si>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</si>
  <si>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</si>
  <si>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</si>
  <si>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</si>
  <si>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</si>
  <si>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</si>
  <si>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</si>
  <si>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</si>
  <si>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</si>
  <si>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</si>
  <si>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</si>
  <si>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</si>
  <si>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</si>
  <si>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</si>
  <si>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</si>
  <si>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</si>
  <si>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1801</t>
  </si>
  <si>
    <t>Bedminster Township</t>
  </si>
  <si>
    <t>Somerset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</si>
  <si>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</si>
  <si>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</si>
  <si>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</si>
  <si>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</si>
  <si>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</si>
  <si>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</si>
  <si>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</si>
  <si>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</si>
  <si>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</si>
  <si>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</si>
  <si>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</si>
  <si>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</si>
  <si>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</si>
  <si>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</si>
  <si>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</si>
  <si>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</si>
  <si>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</si>
  <si>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</si>
  <si>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</si>
  <si>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</si>
  <si>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</si>
  <si>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</si>
  <si>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</si>
  <si>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</si>
  <si>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</si>
  <si>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</si>
  <si>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Peapack-Gladstone Borough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</si>
  <si>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</si>
  <si>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</si>
  <si>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</si>
  <si>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</si>
  <si>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</si>
  <si>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</si>
  <si>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</si>
  <si>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South Bound Brook Borough</t>
  </si>
  <si>
    <t>1820</t>
  </si>
  <si>
    <t>Warren Township</t>
  </si>
  <si>
    <t>1821</t>
  </si>
  <si>
    <t>Watchung Borough</t>
  </si>
  <si>
    <t>1901</t>
  </si>
  <si>
    <t>Andover Borough</t>
  </si>
  <si>
    <t>Sussex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</si>
  <si>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</si>
  <si>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</si>
  <si>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</si>
  <si>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</si>
  <si>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</si>
  <si>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</si>
  <si>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</si>
  <si>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</si>
  <si>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</si>
  <si>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</si>
  <si>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</si>
  <si>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</si>
  <si>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</si>
  <si>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</si>
  <si>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</si>
  <si>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</si>
  <si>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</si>
  <si>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</si>
  <si>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</si>
  <si>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</si>
  <si>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</si>
  <si>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</si>
  <si>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</si>
  <si>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</si>
  <si>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</si>
  <si>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</si>
  <si>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</si>
  <si>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</si>
  <si>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</si>
  <si>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</si>
  <si>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</si>
  <si>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</si>
  <si>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</si>
  <si>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</si>
  <si>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</si>
  <si>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</si>
  <si>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</si>
  <si>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</si>
  <si>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</si>
  <si>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</si>
  <si>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</si>
  <si>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Vernon Township</t>
  </si>
  <si>
    <t>1923</t>
  </si>
  <si>
    <t>Walpack Township</t>
  </si>
  <si>
    <t>1924</t>
  </si>
  <si>
    <t>Wantage Township</t>
  </si>
  <si>
    <t>2001</t>
  </si>
  <si>
    <t>Berkeley Heights Township</t>
  </si>
  <si>
    <t>Union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</si>
  <si>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</si>
  <si>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</si>
  <si>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</si>
  <si>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</si>
  <si>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</si>
  <si>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</si>
  <si>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</si>
  <si>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</si>
  <si>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</si>
  <si>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</si>
  <si>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</si>
  <si>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</si>
  <si>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</si>
  <si>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</si>
  <si>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</si>
  <si>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</si>
  <si>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</si>
  <si>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</si>
  <si>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</si>
  <si>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</si>
  <si>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</si>
  <si>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</si>
  <si>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</si>
  <si>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</si>
  <si>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</si>
  <si>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</si>
  <si>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</si>
  <si>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</si>
  <si>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</si>
  <si>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</si>
  <si>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</si>
  <si>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</si>
  <si>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</si>
  <si>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</si>
  <si>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</si>
  <si>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</si>
  <si>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</si>
  <si>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</si>
  <si>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</si>
  <si>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Allamuchy Township</t>
  </si>
  <si>
    <t>Warren</t>
  </si>
  <si>
    <t>2102</t>
  </si>
  <si>
    <t>Alpha Borough</t>
  </si>
  <si>
    <t>2103</t>
  </si>
  <si>
    <t>Belvidere Town</t>
  </si>
  <si>
    <t>2104</t>
  </si>
  <si>
    <t>Blairstown Township</t>
  </si>
  <si>
    <t>2105</t>
  </si>
  <si>
    <t>2106</t>
  </si>
  <si>
    <t>Frelinghuysen Township</t>
  </si>
  <si>
    <t>2107</t>
  </si>
  <si>
    <t>2108</t>
  </si>
  <si>
    <t>Hackettstown Town</t>
  </si>
  <si>
    <t>2109</t>
  </si>
  <si>
    <t>Hardwick Township</t>
  </si>
  <si>
    <t>2110</t>
  </si>
  <si>
    <t>Harmony Township</t>
  </si>
  <si>
    <t>2111</t>
  </si>
  <si>
    <t>Hope Township</t>
  </si>
  <si>
    <t>2112</t>
  </si>
  <si>
    <t>Independence Township</t>
  </si>
  <si>
    <t>2113</t>
  </si>
  <si>
    <t>Knowlton Township</t>
  </si>
  <si>
    <t>2114</t>
  </si>
  <si>
    <t>Liberty Township</t>
  </si>
  <si>
    <t>2115</t>
  </si>
  <si>
    <t>Lopatcong Township</t>
  </si>
  <si>
    <t>2116</t>
  </si>
  <si>
    <t>2117</t>
  </si>
  <si>
    <t>Oxford Township</t>
  </si>
  <si>
    <t>2119</t>
  </si>
  <si>
    <t>Phillipsburg Town</t>
  </si>
  <si>
    <t>2120</t>
  </si>
  <si>
    <t>Pohatcong Township</t>
  </si>
  <si>
    <t>2121</t>
  </si>
  <si>
    <t>Washington Borough</t>
  </si>
  <si>
    <t>2122</t>
  </si>
  <si>
    <t>2123</t>
  </si>
  <si>
    <t>White Township</t>
  </si>
  <si>
    <t>State Totals</t>
  </si>
  <si>
    <t>2001=</t>
  </si>
  <si>
    <t>Average</t>
  </si>
  <si>
    <t>Increase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</si>
</sst>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Alignment="1">
      <alignment horizontal="center"/>
    </xf>
    <xf numFmtId="164" fontId="0" fillId="0" borderId="0" xfId="15" applyNumberFormat="1" applyFont="1" applyAlignment="1">
      <alignment/>
    </xf>
    <xf numFmtId="0" fontId="0" fillId="0" borderId="0" xfId="0" applyAlignment="1" quotePrefix="1">
      <alignment horizontal="center"/>
    </xf>
    <xf numFmtId="3" fontId="0" fillId="0" borderId="0" xfId="0" applyNumberFormat="1" applyAlignment="1">
      <alignment/>
    </xf>
    <xf numFmtId="0" fontId="0" fillId="0" borderId="0" xfId="0" applyAlignment="1" quotePrefix="1">
      <alignment horizontal="center" vertical="center" wrapText="1"/>
    </xf>
    <xf numFmtId="164" fontId="0" fillId="0" borderId="0" xfId="15" applyNumberFormat="1" applyAlignment="1">
      <alignment horizontal="center"/>
    </xf>
    <xf numFmtId="0" fontId="0" fillId="0" borderId="0" xfId="0" applyAlignment="1">
      <alignment horizontal="center" vertical="center" wrapText="1"/>
    </xf>
    <xf numFmtId="164" fontId="0" fillId="0" borderId="0" xfId="15" applyNumberFormat="1" applyAlignment="1" quotePrefix="1">
      <alignment horizontal="center" vertical="center" wrapText="1"/>
    </xf>
    <xf numFmtId="0" fontId="0" fillId="0" borderId="0" xfId="0" applyFont="1" applyAlignment="1" applyProtection="1">
      <alignment horizontal="left"/>
      <protection/>
    </xf>
    <xf numFmtId="165" fontId="0" fillId="0" borderId="0" xfId="15" applyNumberForma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15" applyNumberFormat="1" applyAlignment="1">
      <alignment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/>
    </xf>
    <xf numFmtId="164" fontId="0" fillId="0" borderId="0" xfId="15" applyNumberFormat="1" applyFont="1" applyFill="1" applyAlignment="1">
      <alignment/>
    </xf>
    <xf numFmtId="3" fontId="0" fillId="0" borderId="0" xfId="0" applyNumberFormat="1" applyFill="1" applyAlignment="1">
      <alignment/>
    </xf>
    <xf numFmtId="165" fontId="0" fillId="0" borderId="0" xfId="15" applyNumberFormat="1" applyFill="1" applyAlignment="1">
      <alignment/>
    </xf>
    <xf numFmtId="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0" fillId="0" borderId="0" xfId="0" applyFont="1" applyAlignment="1" applyProtection="1" quotePrefix="1">
      <alignment horizontal="left"/>
      <protection/>
    </xf>
    <xf numFmtId="0" fontId="0" fillId="0" borderId="1" xfId="0" applyFont="1" applyBorder="1" applyAlignment="1" applyProtection="1">
      <alignment horizontal="left"/>
      <protection/>
    </xf>
    <xf numFmtId="164" fontId="0" fillId="0" borderId="1" xfId="15" applyNumberFormat="1" applyFont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164" fontId="0" fillId="0" borderId="1" xfId="15" applyNumberFormat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43" fontId="0" fillId="0" borderId="0" xfId="0" applyNumberFormat="1" applyAlignment="1">
      <alignment/>
    </xf>
    <xf numFmtId="164" fontId="0" fillId="0" borderId="0" xfId="15" applyNumberFormat="1" applyFont="1" applyAlignment="1" quotePrefix="1">
      <alignment horizontal="right"/>
    </xf>
    <xf numFmtId="164" fontId="0" fillId="0" borderId="0" xfId="15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V571"/>
  <sheetViews>
    <sheetView tabSelected="1" workbookViewId="0" topLeftCell="A1">
      <selection activeCell="C3" sqref="C3"/>
    </sheetView>
  </sheetViews>
  <sheetFormatPr defaultColWidth="9.140625" defaultRowHeight="12.75"/>
  <cols>
    <col min="1" max="1" width="10.140625" style="0" customWidth="1"/>
    <col min="2" max="2" width="24.57421875" style="0" customWidth="1"/>
    <col min="3" max="3" width="19.140625" style="0" customWidth="1"/>
    <col min="4" max="8" width="19.140625" style="3" customWidth="1"/>
    <col min="9" max="9" width="22.140625" style="3" customWidth="1"/>
    <col min="10" max="10" width="19.140625" style="3" customWidth="1"/>
    <col min="11" max="12" width="11.28125" style="0" customWidth="1"/>
    <col min="13" max="13" width="12.140625" style="0" customWidth="1"/>
    <col min="14" max="14" width="12.28125" style="0" customWidth="1"/>
    <col min="15" max="15" width="12.57421875" style="0" customWidth="1"/>
    <col min="16" max="16" width="11.00390625" style="0" customWidth="1"/>
    <col min="17" max="18" width="14.421875" style="5" customWidth="1"/>
    <col min="19" max="19" width="14.57421875" style="5" customWidth="1"/>
    <col min="20" max="20" width="14.8515625" style="5" customWidth="1"/>
    <col min="21" max="21" width="19.140625" style="5" customWidth="1"/>
    <col min="22" max="22" width="15.421875" style="5" customWidth="1"/>
    <col min="23" max="23" width="16.57421875" style="5" customWidth="1"/>
    <col min="24" max="24" width="14.00390625" style="5" customWidth="1"/>
    <col min="25" max="25" width="14.7109375" style="5" customWidth="1"/>
    <col min="26" max="26" width="15.421875" style="5" customWidth="1"/>
    <col min="27" max="43" width="19.140625" style="5" customWidth="1"/>
    <col min="44" max="44" width="21.140625" style="5" customWidth="1"/>
    <col min="45" max="51" width="19.140625" style="5" customWidth="1"/>
    <col min="52" max="52" width="19.140625" style="0" customWidth="1"/>
    <col min="53" max="72" width="16.140625" style="0" customWidth="1"/>
    <col min="73" max="73" width="14.00390625" style="15" customWidth="1"/>
    <col min="74" max="74" width="13.8515625" style="0" bestFit="1" customWidth="1"/>
  </cols>
  <sheetData>
    <row r="1" spans="1:73" s="2" customFormat="1" ht="12.75">
      <c r="A1" s="1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4" t="s">
        <v>8</v>
      </c>
      <c r="L1" s="4" t="s">
        <v>9</v>
      </c>
      <c r="M1" s="4"/>
      <c r="N1" s="4"/>
      <c r="O1" s="4"/>
      <c r="P1" s="4"/>
      <c r="Q1" s="5" t="s">
        <v>10</v>
      </c>
      <c r="R1" s="5" t="s">
        <v>11</v>
      </c>
      <c r="S1" s="5" t="s">
        <v>12</v>
      </c>
      <c r="T1" s="5" t="s">
        <v>13</v>
      </c>
      <c r="U1" s="5" t="s">
        <v>14</v>
      </c>
      <c r="V1" s="5" t="s">
        <v>15</v>
      </c>
      <c r="W1" s="5" t="s">
        <v>16</v>
      </c>
      <c r="X1" s="5" t="s">
        <v>17</v>
      </c>
      <c r="Y1" s="5" t="s">
        <v>18</v>
      </c>
      <c r="Z1" s="5" t="s">
        <v>19</v>
      </c>
      <c r="AA1" s="5" t="s">
        <v>20</v>
      </c>
      <c r="AB1" s="5" t="s">
        <v>21</v>
      </c>
      <c r="AC1" s="5" t="s">
        <v>22</v>
      </c>
      <c r="AD1" s="5" t="s">
        <v>23</v>
      </c>
      <c r="AE1" s="5" t="s">
        <v>24</v>
      </c>
      <c r="AF1" s="5" t="s">
        <v>25</v>
      </c>
      <c r="AG1" s="5" t="s">
        <v>26</v>
      </c>
      <c r="AH1" s="5" t="s">
        <v>27</v>
      </c>
      <c r="AI1" s="5" t="s">
        <v>28</v>
      </c>
      <c r="AJ1" s="5" t="s">
        <v>29</v>
      </c>
      <c r="AK1" s="5" t="s">
        <v>30</v>
      </c>
      <c r="AL1" s="5" t="s">
        <v>31</v>
      </c>
      <c r="AM1" s="5" t="s">
        <v>32</v>
      </c>
      <c r="AN1" s="5" t="s">
        <v>33</v>
      </c>
      <c r="AO1" s="5" t="s">
        <v>34</v>
      </c>
      <c r="AP1" s="5" t="s">
        <v>35</v>
      </c>
      <c r="AQ1" s="5" t="s">
        <v>36</v>
      </c>
      <c r="AR1" s="5" t="s">
        <v>37</v>
      </c>
      <c r="AS1" s="5" t="s">
        <v>38</v>
      </c>
      <c r="AT1" s="5" t="s">
        <v>39</v>
      </c>
      <c r="AU1" s="5" t="s">
        <v>40</v>
      </c>
      <c r="AV1" s="5" t="s">
        <v>41</v>
      </c>
      <c r="AW1" s="5" t="s">
        <v>42</v>
      </c>
      <c r="AX1" s="5" t="s">
        <v>43</v>
      </c>
      <c r="AY1" s="5" t="s">
        <v>44</v>
      </c>
      <c r="AZ1" s="4"/>
      <c r="BA1" s="6" t="s">
        <v>45</v>
      </c>
      <c r="BB1" s="6" t="s">
        <v>3</v>
      </c>
      <c r="BC1" s="6" t="s">
        <v>4</v>
      </c>
      <c r="BD1" s="6" t="s">
        <v>5</v>
      </c>
      <c r="BE1" s="6" t="s">
        <v>6</v>
      </c>
      <c r="BF1" s="6" t="s">
        <v>7</v>
      </c>
      <c r="BG1" s="6" t="s">
        <v>8</v>
      </c>
      <c r="BH1" s="6" t="s">
        <v>9</v>
      </c>
      <c r="BI1" s="6" t="s">
        <v>46</v>
      </c>
      <c r="BJ1" s="6" t="s">
        <v>47</v>
      </c>
      <c r="BK1" s="6" t="s">
        <v>14</v>
      </c>
      <c r="BL1" s="6" t="s">
        <v>48</v>
      </c>
      <c r="BM1" s="6" t="s">
        <v>49</v>
      </c>
      <c r="BN1" s="6" t="s">
        <v>50</v>
      </c>
      <c r="BO1" s="6" t="s">
        <v>51</v>
      </c>
      <c r="BP1" s="6" t="s">
        <v>52</v>
      </c>
      <c r="BQ1" s="4"/>
      <c r="BR1" s="4"/>
      <c r="BS1" s="4"/>
      <c r="BT1" s="4"/>
      <c r="BU1" s="7"/>
    </row>
    <row r="2" spans="1:74" s="8" customFormat="1" ht="64.5" customHeight="1">
      <c r="A2" s="6" t="s">
        <v>53</v>
      </c>
      <c r="B2" s="6" t="s">
        <v>54</v>
      </c>
      <c r="C2" s="8" t="s">
        <v>55</v>
      </c>
      <c r="D2" s="8" t="s">
        <v>56</v>
      </c>
      <c r="E2" s="8" t="s">
        <v>57</v>
      </c>
      <c r="F2" s="8" t="s">
        <v>58</v>
      </c>
      <c r="G2" s="8" t="s">
        <v>59</v>
      </c>
      <c r="H2" s="8" t="s">
        <v>60</v>
      </c>
      <c r="I2" s="8" t="s">
        <v>61</v>
      </c>
      <c r="J2" s="8" t="s">
        <v>62</v>
      </c>
      <c r="K2" s="8" t="s">
        <v>63</v>
      </c>
      <c r="L2" s="8" t="s">
        <v>64</v>
      </c>
      <c r="M2" s="8" t="s">
        <v>65</v>
      </c>
      <c r="N2" s="8" t="s">
        <v>66</v>
      </c>
      <c r="O2" s="8" t="s">
        <v>67</v>
      </c>
      <c r="P2" s="8" t="s">
        <v>68</v>
      </c>
      <c r="Q2" s="8" t="s">
        <v>69</v>
      </c>
      <c r="R2" s="8" t="s">
        <v>70</v>
      </c>
      <c r="S2" s="8" t="s">
        <v>71</v>
      </c>
      <c r="T2" s="8" t="s">
        <v>72</v>
      </c>
      <c r="U2" s="8" t="s">
        <v>73</v>
      </c>
      <c r="V2" s="8" t="s">
        <v>74</v>
      </c>
      <c r="W2" s="8" t="s">
        <v>75</v>
      </c>
      <c r="X2" s="8" t="s">
        <v>76</v>
      </c>
      <c r="Y2" s="8" t="s">
        <v>75</v>
      </c>
      <c r="Z2" s="8" t="s">
        <v>76</v>
      </c>
      <c r="AA2" s="8" t="s">
        <v>77</v>
      </c>
      <c r="AB2" s="8" t="s">
        <v>78</v>
      </c>
      <c r="AC2" s="8" t="s">
        <v>79</v>
      </c>
      <c r="AD2" s="8" t="s">
        <v>80</v>
      </c>
      <c r="AE2" s="8" t="s">
        <v>81</v>
      </c>
      <c r="AF2" s="8" t="s">
        <v>82</v>
      </c>
      <c r="AG2" s="8" t="s">
        <v>83</v>
      </c>
      <c r="AH2" s="8" t="s">
        <v>84</v>
      </c>
      <c r="AI2" s="8" t="s">
        <v>85</v>
      </c>
      <c r="AJ2" s="8" t="s">
        <v>86</v>
      </c>
      <c r="AK2" s="8" t="s">
        <v>87</v>
      </c>
      <c r="AL2" s="8" t="s">
        <v>88</v>
      </c>
      <c r="AM2" s="8" t="s">
        <v>89</v>
      </c>
      <c r="AN2" s="8" t="s">
        <v>90</v>
      </c>
      <c r="AO2" s="8" t="s">
        <v>91</v>
      </c>
      <c r="AP2" s="8" t="s">
        <v>92</v>
      </c>
      <c r="AQ2" s="8" t="s">
        <v>93</v>
      </c>
      <c r="AR2" s="8" t="s">
        <v>94</v>
      </c>
      <c r="AS2" s="8" t="s">
        <v>95</v>
      </c>
      <c r="AT2" s="8" t="s">
        <v>96</v>
      </c>
      <c r="AU2" s="8" t="s">
        <v>97</v>
      </c>
      <c r="AV2" s="8" t="s">
        <v>98</v>
      </c>
      <c r="AW2" s="8" t="s">
        <v>99</v>
      </c>
      <c r="AX2" s="8" t="s">
        <v>100</v>
      </c>
      <c r="AY2" s="8" t="s">
        <v>101</v>
      </c>
      <c r="AZ2" s="8" t="s">
        <v>102</v>
      </c>
      <c r="BA2" s="8" t="s">
        <v>103</v>
      </c>
      <c r="BB2" s="8" t="s">
        <v>104</v>
      </c>
      <c r="BC2" s="8" t="s">
        <v>105</v>
      </c>
      <c r="BD2" s="8" t="s">
        <v>106</v>
      </c>
      <c r="BE2" s="8" t="s">
        <v>107</v>
      </c>
      <c r="BF2" s="8" t="s">
        <v>108</v>
      </c>
      <c r="BG2" s="8" t="s">
        <v>109</v>
      </c>
      <c r="BH2" s="8" t="s">
        <v>110</v>
      </c>
      <c r="BI2" s="8" t="s">
        <v>111</v>
      </c>
      <c r="BJ2" s="8" t="s">
        <v>112</v>
      </c>
      <c r="BK2" s="8" t="s">
        <v>113</v>
      </c>
      <c r="BL2" s="8" t="s">
        <v>114</v>
      </c>
      <c r="BM2" s="8" t="s">
        <v>115</v>
      </c>
      <c r="BN2" s="8" t="s">
        <v>116</v>
      </c>
      <c r="BO2" s="8" t="s">
        <v>117</v>
      </c>
      <c r="BP2" s="6" t="s">
        <v>118</v>
      </c>
      <c r="BQ2" s="6" t="s">
        <v>119</v>
      </c>
      <c r="BR2" s="6" t="s">
        <v>120</v>
      </c>
      <c r="BS2" s="6" t="s">
        <v>121</v>
      </c>
      <c r="BT2" s="6" t="s">
        <v>122</v>
      </c>
      <c r="BU2" s="9" t="s">
        <v>123</v>
      </c>
      <c r="BV2" s="6" t="s">
        <v>124</v>
      </c>
    </row>
    <row r="3" spans="1:74" ht="12.75">
      <c r="A3" s="10" t="s">
        <v>125</v>
      </c>
      <c r="B3" s="10" t="s">
        <v>126</v>
      </c>
      <c r="C3" s="10" t="s">
        <v>127</v>
      </c>
      <c r="D3" s="3">
        <v>138351400</v>
      </c>
      <c r="E3" s="3">
        <v>275410600</v>
      </c>
      <c r="F3" s="3">
        <v>413762000</v>
      </c>
      <c r="G3" s="3">
        <v>0</v>
      </c>
      <c r="H3" s="3">
        <v>413762000</v>
      </c>
      <c r="I3" s="3">
        <v>1416126</v>
      </c>
      <c r="J3" s="3">
        <v>415178126</v>
      </c>
      <c r="K3" s="11">
        <v>3.381</v>
      </c>
      <c r="L3" s="12">
        <v>94.55</v>
      </c>
      <c r="M3" s="13">
        <v>3.19</v>
      </c>
      <c r="N3" s="13">
        <v>1.03</v>
      </c>
      <c r="O3" s="13">
        <v>1.69258186609186</v>
      </c>
      <c r="P3" s="13">
        <v>1.794</v>
      </c>
      <c r="Q3" s="5">
        <v>0</v>
      </c>
      <c r="R3" s="5">
        <v>0</v>
      </c>
      <c r="S3" s="5">
        <v>0</v>
      </c>
      <c r="T3" s="5">
        <v>24820739</v>
      </c>
      <c r="U3" s="5">
        <v>439998865</v>
      </c>
      <c r="V3" s="5">
        <v>1858515.404</v>
      </c>
      <c r="W3" s="5">
        <v>0</v>
      </c>
      <c r="X3" s="5">
        <v>0</v>
      </c>
      <c r="Y3" s="5">
        <v>1299.12</v>
      </c>
      <c r="Z3" s="5">
        <v>0</v>
      </c>
      <c r="AA3" s="5">
        <v>1857216.284</v>
      </c>
      <c r="AB3" s="5">
        <v>0</v>
      </c>
      <c r="AC3" s="5">
        <v>1857216.28</v>
      </c>
      <c r="AD3" s="5">
        <v>0</v>
      </c>
      <c r="AE3" s="5">
        <v>113081.12</v>
      </c>
      <c r="AF3" s="5">
        <v>87999.77</v>
      </c>
      <c r="AG3" s="5">
        <v>7447341</v>
      </c>
      <c r="AH3" s="5">
        <v>0</v>
      </c>
      <c r="AI3" s="5">
        <v>0</v>
      </c>
      <c r="AJ3" s="5">
        <v>4530157.9</v>
      </c>
      <c r="AK3" s="5">
        <v>0</v>
      </c>
      <c r="AL3" s="5">
        <f>SUM(AC3:AK3)</f>
        <v>14035796.07</v>
      </c>
      <c r="AM3" s="5">
        <v>15490200</v>
      </c>
      <c r="AN3" s="5">
        <v>11337400</v>
      </c>
      <c r="AO3" s="5">
        <v>8270200</v>
      </c>
      <c r="AP3" s="5">
        <v>6008300</v>
      </c>
      <c r="AQ3" s="5">
        <v>0</v>
      </c>
      <c r="AR3" s="5">
        <v>17805400</v>
      </c>
      <c r="AS3" s="5">
        <v>58911500</v>
      </c>
      <c r="AT3" s="5">
        <v>485009</v>
      </c>
      <c r="AU3" s="5">
        <v>2207110.09</v>
      </c>
      <c r="AV3" s="5">
        <v>270000</v>
      </c>
      <c r="AW3" s="5">
        <v>2962119.09</v>
      </c>
      <c r="AX3" s="5">
        <v>25250</v>
      </c>
      <c r="AY3" s="5">
        <v>101800</v>
      </c>
      <c r="AZ3" s="14">
        <f aca="true" t="shared" si="0" ref="AZ3:AZ66">AW3+AJ3</f>
        <v>7492276.99</v>
      </c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V3" s="16"/>
    </row>
    <row r="4" spans="1:74" ht="12.75">
      <c r="A4" s="10" t="s">
        <v>128</v>
      </c>
      <c r="B4" s="10" t="s">
        <v>129</v>
      </c>
      <c r="C4" s="10" t="s">
        <v>127</v>
      </c>
      <c r="D4" s="3">
        <v>2018615500</v>
      </c>
      <c r="E4" s="3">
        <v>4724320800</v>
      </c>
      <c r="F4" s="3">
        <v>6742936300</v>
      </c>
      <c r="G4" s="3">
        <v>16320600</v>
      </c>
      <c r="H4" s="3">
        <v>6726615700</v>
      </c>
      <c r="I4" s="3">
        <v>10948973</v>
      </c>
      <c r="J4" s="3">
        <v>6737564673</v>
      </c>
      <c r="K4" s="11">
        <v>3.387</v>
      </c>
      <c r="L4" s="12">
        <v>83.08</v>
      </c>
      <c r="M4" s="13">
        <v>2.79</v>
      </c>
      <c r="N4" s="13">
        <v>1.52</v>
      </c>
      <c r="O4" s="13">
        <v>0.8195720867840339</v>
      </c>
      <c r="P4" s="13">
        <v>0.9989999999999999</v>
      </c>
      <c r="Q4" s="5">
        <v>0</v>
      </c>
      <c r="R4" s="5">
        <v>0</v>
      </c>
      <c r="S4" s="5">
        <v>0</v>
      </c>
      <c r="T4" s="5">
        <v>1469720517</v>
      </c>
      <c r="U4" s="5">
        <v>8207285190</v>
      </c>
      <c r="V4" s="5">
        <v>34666830.222</v>
      </c>
      <c r="W4" s="5">
        <v>0</v>
      </c>
      <c r="X4" s="5">
        <v>0</v>
      </c>
      <c r="Y4" s="5">
        <v>75169.57</v>
      </c>
      <c r="Z4" s="5">
        <v>0</v>
      </c>
      <c r="AA4" s="5">
        <v>34591660.652</v>
      </c>
      <c r="AB4" s="5">
        <v>0</v>
      </c>
      <c r="AC4" s="5">
        <v>34591660.65</v>
      </c>
      <c r="AD4" s="5">
        <v>0</v>
      </c>
      <c r="AE4" s="5">
        <v>0</v>
      </c>
      <c r="AF4" s="5">
        <v>1641457.04</v>
      </c>
      <c r="AG4" s="5">
        <v>67264618.5</v>
      </c>
      <c r="AH4" s="5">
        <v>0</v>
      </c>
      <c r="AI4" s="5">
        <v>0</v>
      </c>
      <c r="AJ4" s="5">
        <v>124697281</v>
      </c>
      <c r="AK4" s="5">
        <v>0</v>
      </c>
      <c r="AL4" s="5">
        <f aca="true" t="shared" si="1" ref="AL4:AL67">SUM(AC4:AK4)</f>
        <v>228195017.19</v>
      </c>
      <c r="AM4" s="5">
        <v>60833400</v>
      </c>
      <c r="AN4" s="5">
        <v>0</v>
      </c>
      <c r="AO4" s="5">
        <v>1158884100</v>
      </c>
      <c r="AP4" s="5">
        <v>51107900</v>
      </c>
      <c r="AQ4" s="5">
        <v>0</v>
      </c>
      <c r="AR4" s="5">
        <v>335827700</v>
      </c>
      <c r="AS4" s="5">
        <v>1606653100</v>
      </c>
      <c r="AT4" s="5">
        <v>3000000</v>
      </c>
      <c r="AU4" s="5">
        <v>19452917</v>
      </c>
      <c r="AV4" s="5">
        <v>225446</v>
      </c>
      <c r="AW4" s="5">
        <v>22678363</v>
      </c>
      <c r="AX4" s="5">
        <v>85250</v>
      </c>
      <c r="AY4" s="5">
        <v>137000</v>
      </c>
      <c r="AZ4" s="14">
        <f t="shared" si="0"/>
        <v>147375644</v>
      </c>
      <c r="BA4" s="17"/>
      <c r="BB4" s="5"/>
      <c r="BC4" s="5"/>
      <c r="BD4" s="5"/>
      <c r="BE4" s="5"/>
      <c r="BF4" s="5"/>
      <c r="BG4" s="5"/>
      <c r="BH4" s="5"/>
      <c r="BI4" s="5">
        <v>7500</v>
      </c>
      <c r="BJ4" s="5">
        <v>25000</v>
      </c>
      <c r="BK4" s="5"/>
      <c r="BL4" s="5"/>
      <c r="BM4" s="5"/>
      <c r="BN4" s="5"/>
      <c r="BO4" s="5">
        <v>16288100</v>
      </c>
      <c r="BP4" s="5"/>
      <c r="BQ4" s="5"/>
      <c r="BR4" s="5"/>
      <c r="BS4" s="5"/>
      <c r="BT4" s="5"/>
      <c r="BV4" s="16"/>
    </row>
    <row r="5" spans="1:74" ht="12.75">
      <c r="A5" s="10" t="s">
        <v>130</v>
      </c>
      <c r="B5" s="10" t="s">
        <v>131</v>
      </c>
      <c r="C5" s="10" t="s">
        <v>127</v>
      </c>
      <c r="D5" s="3">
        <v>453890800</v>
      </c>
      <c r="E5" s="3">
        <v>682838800</v>
      </c>
      <c r="F5" s="3">
        <v>1136729600</v>
      </c>
      <c r="G5" s="3">
        <v>0</v>
      </c>
      <c r="H5" s="3">
        <v>1136729600</v>
      </c>
      <c r="I5" s="3">
        <v>1691689</v>
      </c>
      <c r="J5" s="3">
        <v>1138421289</v>
      </c>
      <c r="K5" s="11">
        <v>2.709</v>
      </c>
      <c r="L5" s="12">
        <v>80.71</v>
      </c>
      <c r="M5" s="13">
        <v>2.19</v>
      </c>
      <c r="N5" s="13">
        <v>0.785</v>
      </c>
      <c r="O5" s="13">
        <v>0.891223966851285</v>
      </c>
      <c r="P5" s="13">
        <v>1.105</v>
      </c>
      <c r="Q5" s="5">
        <v>0</v>
      </c>
      <c r="R5" s="5">
        <v>0</v>
      </c>
      <c r="S5" s="5">
        <v>0</v>
      </c>
      <c r="T5" s="5">
        <v>272881197</v>
      </c>
      <c r="U5" s="5">
        <v>1411302486</v>
      </c>
      <c r="V5" s="5">
        <v>5961214.036</v>
      </c>
      <c r="W5" s="5">
        <v>0</v>
      </c>
      <c r="X5" s="5">
        <v>0</v>
      </c>
      <c r="Y5" s="5">
        <v>1699.57</v>
      </c>
      <c r="Z5" s="5">
        <v>0</v>
      </c>
      <c r="AA5" s="5">
        <v>5959514.466</v>
      </c>
      <c r="AB5" s="5">
        <v>0</v>
      </c>
      <c r="AC5" s="5">
        <v>5959514.08</v>
      </c>
      <c r="AD5" s="5">
        <v>578422.04</v>
      </c>
      <c r="AE5" s="5">
        <v>362709.27</v>
      </c>
      <c r="AF5" s="5">
        <v>282260.5</v>
      </c>
      <c r="AG5" s="5">
        <v>10814747</v>
      </c>
      <c r="AH5" s="5">
        <v>0</v>
      </c>
      <c r="AI5" s="5">
        <v>1763119</v>
      </c>
      <c r="AJ5" s="5">
        <v>11072078.73</v>
      </c>
      <c r="AK5" s="5">
        <v>0</v>
      </c>
      <c r="AL5" s="5">
        <f t="shared" si="1"/>
        <v>30832850.62</v>
      </c>
      <c r="AM5" s="5">
        <v>19500000</v>
      </c>
      <c r="AN5" s="5">
        <v>2224100</v>
      </c>
      <c r="AO5" s="5">
        <v>48110100</v>
      </c>
      <c r="AP5" s="5">
        <v>3590300</v>
      </c>
      <c r="AQ5" s="5">
        <v>0</v>
      </c>
      <c r="AR5" s="5">
        <v>4511400</v>
      </c>
      <c r="AS5" s="5">
        <v>77935900</v>
      </c>
      <c r="AT5" s="5">
        <v>1440000</v>
      </c>
      <c r="AU5" s="5">
        <v>3127417.57</v>
      </c>
      <c r="AV5" s="5">
        <v>500000</v>
      </c>
      <c r="AW5" s="5">
        <v>5067417.57</v>
      </c>
      <c r="AX5" s="5">
        <v>48250</v>
      </c>
      <c r="AY5" s="5">
        <v>142000</v>
      </c>
      <c r="AZ5" s="14">
        <f t="shared" si="0"/>
        <v>16139496.3</v>
      </c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V5" s="16"/>
    </row>
    <row r="6" spans="1:74" ht="12.75">
      <c r="A6" s="10" t="s">
        <v>132</v>
      </c>
      <c r="B6" s="10" t="s">
        <v>133</v>
      </c>
      <c r="C6" s="10" t="s">
        <v>127</v>
      </c>
      <c r="D6" s="3">
        <v>32996500</v>
      </c>
      <c r="E6" s="3">
        <v>108942200</v>
      </c>
      <c r="F6" s="3">
        <v>141938700</v>
      </c>
      <c r="G6" s="3">
        <v>191100</v>
      </c>
      <c r="H6" s="3">
        <v>141747600</v>
      </c>
      <c r="I6" s="3">
        <v>1682110</v>
      </c>
      <c r="J6" s="3">
        <v>143429710</v>
      </c>
      <c r="K6" s="11">
        <v>3.123</v>
      </c>
      <c r="L6" s="12">
        <v>88.69</v>
      </c>
      <c r="M6" s="13">
        <v>2.75</v>
      </c>
      <c r="N6" s="13">
        <v>0.751</v>
      </c>
      <c r="O6" s="13">
        <v>1.48649980615399</v>
      </c>
      <c r="P6" s="13">
        <v>1.6909999999999998</v>
      </c>
      <c r="Q6" s="5">
        <v>0</v>
      </c>
      <c r="R6" s="5">
        <v>0</v>
      </c>
      <c r="S6" s="5">
        <v>0</v>
      </c>
      <c r="T6" s="5">
        <v>19702355</v>
      </c>
      <c r="U6" s="5">
        <v>163132065</v>
      </c>
      <c r="V6" s="5">
        <v>689055.086</v>
      </c>
      <c r="W6" s="5">
        <v>0</v>
      </c>
      <c r="X6" s="5">
        <v>0</v>
      </c>
      <c r="Y6" s="5">
        <v>257.96</v>
      </c>
      <c r="Z6" s="5">
        <v>0</v>
      </c>
      <c r="AA6" s="5">
        <v>688797.126</v>
      </c>
      <c r="AB6" s="5">
        <v>0</v>
      </c>
      <c r="AC6" s="5">
        <v>688797.3</v>
      </c>
      <c r="AD6" s="5">
        <v>66859.64</v>
      </c>
      <c r="AE6" s="5">
        <v>41925.46</v>
      </c>
      <c r="AF6" s="5">
        <v>32626.41</v>
      </c>
      <c r="AG6" s="5">
        <v>0</v>
      </c>
      <c r="AH6" s="5">
        <v>2424957.83</v>
      </c>
      <c r="AI6" s="5">
        <v>0</v>
      </c>
      <c r="AJ6" s="5">
        <v>1223804.04</v>
      </c>
      <c r="AK6" s="5">
        <v>0</v>
      </c>
      <c r="AL6" s="5">
        <f t="shared" si="1"/>
        <v>4478970.68</v>
      </c>
      <c r="AM6" s="5">
        <v>4579100</v>
      </c>
      <c r="AN6" s="5">
        <v>1277800</v>
      </c>
      <c r="AO6" s="5">
        <v>8594800</v>
      </c>
      <c r="AP6" s="5">
        <v>2566000</v>
      </c>
      <c r="AQ6" s="5">
        <v>78700</v>
      </c>
      <c r="AR6" s="5">
        <v>2227000</v>
      </c>
      <c r="AS6" s="5">
        <v>19323400</v>
      </c>
      <c r="AT6" s="5">
        <v>196000</v>
      </c>
      <c r="AU6" s="5">
        <v>1117240.39</v>
      </c>
      <c r="AV6" s="5">
        <v>75000</v>
      </c>
      <c r="AW6" s="5">
        <v>1388240.39</v>
      </c>
      <c r="AX6" s="5">
        <v>34000</v>
      </c>
      <c r="AY6" s="5">
        <v>34800</v>
      </c>
      <c r="AZ6" s="14">
        <f t="shared" si="0"/>
        <v>2612044.4299999997</v>
      </c>
      <c r="BA6" s="17"/>
      <c r="BB6" s="5"/>
      <c r="BC6" s="5"/>
      <c r="BD6" s="5"/>
      <c r="BE6" s="5"/>
      <c r="BF6" s="5"/>
      <c r="BG6" s="5"/>
      <c r="BH6" s="17"/>
      <c r="BI6" s="5"/>
      <c r="BJ6" s="5"/>
      <c r="BK6" s="5"/>
      <c r="BL6" s="5"/>
      <c r="BM6" s="5"/>
      <c r="BN6" s="5"/>
      <c r="BO6" s="5">
        <v>191100</v>
      </c>
      <c r="BP6" s="5"/>
      <c r="BQ6" s="5"/>
      <c r="BR6" s="5"/>
      <c r="BS6" s="5"/>
      <c r="BT6" s="5"/>
      <c r="BV6" s="16"/>
    </row>
    <row r="7" spans="1:74" ht="12.75">
      <c r="A7" s="10" t="s">
        <v>134</v>
      </c>
      <c r="B7" s="10" t="s">
        <v>135</v>
      </c>
      <c r="C7" s="10" t="s">
        <v>127</v>
      </c>
      <c r="D7" s="3">
        <v>66446900</v>
      </c>
      <c r="E7" s="3">
        <v>181128200</v>
      </c>
      <c r="F7" s="3">
        <v>247575100</v>
      </c>
      <c r="G7" s="3">
        <v>719700</v>
      </c>
      <c r="H7" s="3">
        <v>246855400</v>
      </c>
      <c r="I7" s="3">
        <v>1401949</v>
      </c>
      <c r="J7" s="3">
        <v>248257349</v>
      </c>
      <c r="K7" s="11">
        <v>2.831</v>
      </c>
      <c r="L7" s="12">
        <v>84.56</v>
      </c>
      <c r="M7" s="13">
        <v>2.38</v>
      </c>
      <c r="N7" s="13">
        <v>0.337</v>
      </c>
      <c r="O7" s="13">
        <v>1.5343181660982899</v>
      </c>
      <c r="P7" s="13">
        <v>1.825</v>
      </c>
      <c r="Q7" s="5">
        <v>0</v>
      </c>
      <c r="R7" s="5">
        <v>0</v>
      </c>
      <c r="S7" s="5">
        <v>0</v>
      </c>
      <c r="T7" s="5">
        <v>46996773</v>
      </c>
      <c r="U7" s="5">
        <v>295254122</v>
      </c>
      <c r="V7" s="5">
        <v>1247126.703</v>
      </c>
      <c r="W7" s="5">
        <v>0</v>
      </c>
      <c r="X7" s="5">
        <v>0</v>
      </c>
      <c r="Y7" s="5">
        <v>811.71</v>
      </c>
      <c r="Z7" s="5">
        <v>0</v>
      </c>
      <c r="AA7" s="5">
        <v>1246314.993</v>
      </c>
      <c r="AB7" s="5">
        <v>0</v>
      </c>
      <c r="AC7" s="5">
        <v>1246314.99</v>
      </c>
      <c r="AD7" s="5">
        <v>121009.843</v>
      </c>
      <c r="AE7" s="5">
        <v>75881.26</v>
      </c>
      <c r="AF7" s="5">
        <v>59050.82</v>
      </c>
      <c r="AG7" s="5">
        <v>0</v>
      </c>
      <c r="AH7" s="5">
        <v>4530137.63</v>
      </c>
      <c r="AI7" s="5">
        <v>0</v>
      </c>
      <c r="AJ7" s="5">
        <v>993730.82</v>
      </c>
      <c r="AK7" s="5">
        <v>0</v>
      </c>
      <c r="AL7" s="5">
        <f t="shared" si="1"/>
        <v>7026125.363</v>
      </c>
      <c r="AM7" s="5">
        <v>11317200</v>
      </c>
      <c r="AN7" s="5">
        <v>3333100</v>
      </c>
      <c r="AO7" s="5">
        <v>8735310</v>
      </c>
      <c r="AP7" s="5">
        <v>1453200</v>
      </c>
      <c r="AQ7" s="5">
        <v>75200</v>
      </c>
      <c r="AR7" s="5">
        <v>4405500</v>
      </c>
      <c r="AS7" s="5">
        <v>29319510</v>
      </c>
      <c r="AT7" s="5">
        <v>412000</v>
      </c>
      <c r="AU7" s="5">
        <v>1922615.68</v>
      </c>
      <c r="AV7" s="5">
        <v>425000</v>
      </c>
      <c r="AW7" s="5">
        <v>2759615.68</v>
      </c>
      <c r="AX7" s="5">
        <v>45500</v>
      </c>
      <c r="AY7" s="5">
        <v>55000</v>
      </c>
      <c r="AZ7" s="14">
        <f t="shared" si="0"/>
        <v>3753346.5</v>
      </c>
      <c r="BA7" s="17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>
        <v>719700</v>
      </c>
      <c r="BP7" s="5"/>
      <c r="BQ7" s="5"/>
      <c r="BR7" s="5"/>
      <c r="BS7" s="5"/>
      <c r="BT7" s="5"/>
      <c r="BV7" s="16"/>
    </row>
    <row r="8" spans="1:74" ht="12.75">
      <c r="A8" s="10" t="s">
        <v>136</v>
      </c>
      <c r="B8" s="10" t="s">
        <v>137</v>
      </c>
      <c r="C8" s="10" t="s">
        <v>127</v>
      </c>
      <c r="D8" s="3">
        <v>9785300</v>
      </c>
      <c r="E8" s="3">
        <v>16394600</v>
      </c>
      <c r="F8" s="3">
        <v>26179900</v>
      </c>
      <c r="G8" s="3">
        <v>0</v>
      </c>
      <c r="H8" s="3">
        <v>26179900</v>
      </c>
      <c r="I8" s="3">
        <v>134812</v>
      </c>
      <c r="J8" s="3">
        <v>26314712</v>
      </c>
      <c r="K8" s="11">
        <v>1.744</v>
      </c>
      <c r="L8" s="12">
        <v>103.55</v>
      </c>
      <c r="M8" s="13">
        <v>1.8</v>
      </c>
      <c r="N8" s="13">
        <v>0.364</v>
      </c>
      <c r="O8" s="13">
        <v>0.920750167273197</v>
      </c>
      <c r="P8" s="13">
        <v>0.8959999999999999</v>
      </c>
      <c r="Q8" s="5">
        <v>0</v>
      </c>
      <c r="R8" s="5">
        <v>0</v>
      </c>
      <c r="S8" s="5">
        <v>732311</v>
      </c>
      <c r="T8" s="5">
        <v>0</v>
      </c>
      <c r="U8" s="5">
        <v>25582401</v>
      </c>
      <c r="V8" s="5">
        <v>108057.748</v>
      </c>
      <c r="W8" s="5">
        <v>0</v>
      </c>
      <c r="X8" s="5">
        <v>0</v>
      </c>
      <c r="Y8" s="5">
        <v>30.03</v>
      </c>
      <c r="Z8" s="5">
        <v>0</v>
      </c>
      <c r="AA8" s="5">
        <v>108027.71800000001</v>
      </c>
      <c r="AB8" s="5">
        <v>0</v>
      </c>
      <c r="AC8" s="5">
        <v>108027.72</v>
      </c>
      <c r="AD8" s="5">
        <v>10484.94</v>
      </c>
      <c r="AE8" s="5">
        <v>6574.76</v>
      </c>
      <c r="AF8" s="5">
        <v>5116.48</v>
      </c>
      <c r="AG8" s="5">
        <v>235550</v>
      </c>
      <c r="AH8" s="5">
        <v>0</v>
      </c>
      <c r="AI8" s="5">
        <v>0</v>
      </c>
      <c r="AJ8" s="5">
        <v>92916.61</v>
      </c>
      <c r="AK8" s="5">
        <v>0</v>
      </c>
      <c r="AL8" s="5">
        <f t="shared" si="1"/>
        <v>458670.51</v>
      </c>
      <c r="AM8" s="5">
        <v>0</v>
      </c>
      <c r="AN8" s="5">
        <v>2513400</v>
      </c>
      <c r="AO8" s="5">
        <v>3491700</v>
      </c>
      <c r="AP8" s="5">
        <v>323900</v>
      </c>
      <c r="AQ8" s="5">
        <v>53600</v>
      </c>
      <c r="AR8" s="5">
        <v>98100</v>
      </c>
      <c r="AS8" s="5">
        <v>6480700</v>
      </c>
      <c r="AT8" s="5">
        <v>104688.15</v>
      </c>
      <c r="AU8" s="5">
        <v>179194.55</v>
      </c>
      <c r="AV8" s="5">
        <v>16000</v>
      </c>
      <c r="AW8" s="5">
        <v>299882.7</v>
      </c>
      <c r="AX8" s="5">
        <v>2000</v>
      </c>
      <c r="AY8" s="5">
        <v>5200</v>
      </c>
      <c r="AZ8" s="14">
        <f t="shared" si="0"/>
        <v>392799.31</v>
      </c>
      <c r="BA8" s="17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18"/>
      <c r="BR8" s="5"/>
      <c r="BS8" s="5"/>
      <c r="BT8" s="5"/>
      <c r="BV8" s="16"/>
    </row>
    <row r="9" spans="1:74" ht="12.75">
      <c r="A9" s="10" t="s">
        <v>138</v>
      </c>
      <c r="B9" s="10" t="s">
        <v>139</v>
      </c>
      <c r="C9" s="10" t="s">
        <v>127</v>
      </c>
      <c r="D9" s="3">
        <v>28491900</v>
      </c>
      <c r="E9" s="3">
        <v>97133400</v>
      </c>
      <c r="F9" s="3">
        <v>125625300</v>
      </c>
      <c r="G9" s="3">
        <v>4184200</v>
      </c>
      <c r="H9" s="3">
        <v>121441100</v>
      </c>
      <c r="I9" s="3">
        <v>2160663</v>
      </c>
      <c r="J9" s="3">
        <v>123601763</v>
      </c>
      <c r="K9" s="11">
        <v>4.507</v>
      </c>
      <c r="L9" s="12">
        <v>83.11</v>
      </c>
      <c r="M9" s="13">
        <v>3.7</v>
      </c>
      <c r="N9" s="13">
        <v>1.4389999999999998</v>
      </c>
      <c r="O9" s="13">
        <v>1.7439174588076998</v>
      </c>
      <c r="P9" s="13">
        <v>2.129</v>
      </c>
      <c r="Q9" s="5">
        <v>0</v>
      </c>
      <c r="R9" s="5">
        <v>0</v>
      </c>
      <c r="S9" s="5">
        <v>0</v>
      </c>
      <c r="T9" s="5">
        <v>27268362</v>
      </c>
      <c r="U9" s="5">
        <v>150870125</v>
      </c>
      <c r="V9" s="5">
        <v>637261.76</v>
      </c>
      <c r="W9" s="5">
        <v>0</v>
      </c>
      <c r="X9" s="5">
        <v>0</v>
      </c>
      <c r="Y9" s="5">
        <v>506.06</v>
      </c>
      <c r="Z9" s="5">
        <v>0</v>
      </c>
      <c r="AA9" s="5">
        <v>636755.7</v>
      </c>
      <c r="AB9" s="5">
        <v>0</v>
      </c>
      <c r="AC9" s="5">
        <v>636755.7</v>
      </c>
      <c r="AD9" s="5">
        <v>61834.09</v>
      </c>
      <c r="AE9" s="5">
        <v>38774.11</v>
      </c>
      <c r="AF9" s="5">
        <v>30174.03</v>
      </c>
      <c r="AG9" s="5">
        <v>1680755</v>
      </c>
      <c r="AH9" s="5">
        <v>926774.45</v>
      </c>
      <c r="AI9" s="5">
        <v>23521</v>
      </c>
      <c r="AJ9" s="5">
        <v>2170978</v>
      </c>
      <c r="AK9" s="5">
        <v>0</v>
      </c>
      <c r="AL9" s="5">
        <f t="shared" si="1"/>
        <v>5569566.38</v>
      </c>
      <c r="AM9" s="5">
        <v>4729700</v>
      </c>
      <c r="AN9" s="5">
        <v>443000</v>
      </c>
      <c r="AO9" s="5">
        <v>12122400</v>
      </c>
      <c r="AP9" s="5">
        <v>3889200</v>
      </c>
      <c r="AQ9" s="5">
        <v>127700</v>
      </c>
      <c r="AR9" s="5">
        <v>2134524</v>
      </c>
      <c r="AS9" s="5">
        <v>23446524</v>
      </c>
      <c r="AT9" s="5">
        <v>250000</v>
      </c>
      <c r="AU9" s="5">
        <v>2275555</v>
      </c>
      <c r="AV9" s="5">
        <v>10000</v>
      </c>
      <c r="AW9" s="5">
        <v>2535555</v>
      </c>
      <c r="AX9" s="5">
        <v>33250</v>
      </c>
      <c r="AY9" s="5">
        <v>45800</v>
      </c>
      <c r="AZ9" s="14">
        <f t="shared" si="0"/>
        <v>4706533</v>
      </c>
      <c r="BA9" s="17"/>
      <c r="BB9" s="5"/>
      <c r="BC9" s="5"/>
      <c r="BD9" s="5"/>
      <c r="BE9" s="5"/>
      <c r="BF9" s="5"/>
      <c r="BG9" s="5"/>
      <c r="BH9" s="5"/>
      <c r="BI9" s="5"/>
      <c r="BJ9" s="5">
        <v>215000</v>
      </c>
      <c r="BK9" s="5"/>
      <c r="BL9" s="5"/>
      <c r="BM9" s="5"/>
      <c r="BN9" s="5"/>
      <c r="BO9" s="5">
        <v>3969200</v>
      </c>
      <c r="BP9" s="5"/>
      <c r="BQ9" s="5"/>
      <c r="BR9" s="5"/>
      <c r="BS9" s="5"/>
      <c r="BT9" s="5"/>
      <c r="BV9" s="16"/>
    </row>
    <row r="10" spans="1:74" ht="12.75">
      <c r="A10" s="10" t="s">
        <v>140</v>
      </c>
      <c r="B10" s="10" t="s">
        <v>141</v>
      </c>
      <c r="C10" s="10" t="s">
        <v>127</v>
      </c>
      <c r="D10" s="3">
        <v>591518725</v>
      </c>
      <c r="E10" s="3">
        <v>1147619400</v>
      </c>
      <c r="F10" s="3">
        <v>1739138125</v>
      </c>
      <c r="G10" s="3">
        <v>13552900</v>
      </c>
      <c r="H10" s="3">
        <v>1725585225</v>
      </c>
      <c r="I10" s="3">
        <v>9723639</v>
      </c>
      <c r="J10" s="3">
        <v>1735308864</v>
      </c>
      <c r="K10" s="11">
        <v>2.691</v>
      </c>
      <c r="L10" s="12">
        <v>88.53</v>
      </c>
      <c r="M10" s="13">
        <v>2.38</v>
      </c>
      <c r="N10" s="13">
        <v>0.328</v>
      </c>
      <c r="O10" s="13">
        <v>1.53968173475287</v>
      </c>
      <c r="P10" s="13">
        <v>1.744</v>
      </c>
      <c r="Q10" s="5">
        <v>0</v>
      </c>
      <c r="R10" s="5">
        <v>0</v>
      </c>
      <c r="S10" s="5">
        <v>0</v>
      </c>
      <c r="T10" s="5">
        <v>229823885</v>
      </c>
      <c r="U10" s="5">
        <v>1965132749</v>
      </c>
      <c r="V10" s="5">
        <v>8300542.968</v>
      </c>
      <c r="W10" s="5">
        <v>0</v>
      </c>
      <c r="X10" s="5">
        <v>0</v>
      </c>
      <c r="Y10" s="5">
        <v>9254.28</v>
      </c>
      <c r="Z10" s="5">
        <v>0</v>
      </c>
      <c r="AA10" s="5">
        <v>8291288.688</v>
      </c>
      <c r="AB10" s="5">
        <v>0</v>
      </c>
      <c r="AC10" s="5">
        <v>8291288.69</v>
      </c>
      <c r="AD10" s="5">
        <v>805409.26</v>
      </c>
      <c r="AE10" s="5">
        <v>505045.43</v>
      </c>
      <c r="AF10" s="5">
        <v>393026.55</v>
      </c>
      <c r="AG10" s="5">
        <v>30256790</v>
      </c>
      <c r="AH10" s="5">
        <v>0</v>
      </c>
      <c r="AI10" s="5">
        <v>0</v>
      </c>
      <c r="AJ10" s="5">
        <v>6445136</v>
      </c>
      <c r="AK10" s="5">
        <v>0</v>
      </c>
      <c r="AL10" s="5">
        <f t="shared" si="1"/>
        <v>46696695.93</v>
      </c>
      <c r="AM10" s="5">
        <v>39143100</v>
      </c>
      <c r="AN10" s="5">
        <v>0</v>
      </c>
      <c r="AO10" s="5">
        <v>26730100</v>
      </c>
      <c r="AP10" s="5">
        <v>21136000</v>
      </c>
      <c r="AQ10" s="5">
        <v>5621600</v>
      </c>
      <c r="AR10" s="5">
        <v>162820600</v>
      </c>
      <c r="AS10" s="5">
        <v>255451400</v>
      </c>
      <c r="AT10" s="5">
        <v>2608000</v>
      </c>
      <c r="AU10" s="5">
        <v>12062459</v>
      </c>
      <c r="AV10" s="5">
        <v>70000</v>
      </c>
      <c r="AW10" s="5">
        <v>14740459</v>
      </c>
      <c r="AX10" s="5">
        <v>68500</v>
      </c>
      <c r="AY10" s="5">
        <v>188600</v>
      </c>
      <c r="AZ10" s="14">
        <f t="shared" si="0"/>
        <v>21185595</v>
      </c>
      <c r="BA10" s="17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>
        <v>13552900</v>
      </c>
      <c r="BP10" s="5"/>
      <c r="BQ10" s="5"/>
      <c r="BR10" s="5"/>
      <c r="BS10" s="5"/>
      <c r="BT10" s="5"/>
      <c r="BV10" s="16"/>
    </row>
    <row r="11" spans="1:74" ht="12.75">
      <c r="A11" s="10" t="s">
        <v>142</v>
      </c>
      <c r="B11" s="10" t="s">
        <v>143</v>
      </c>
      <c r="C11" s="10" t="s">
        <v>127</v>
      </c>
      <c r="D11" s="3">
        <v>32461700</v>
      </c>
      <c r="E11" s="3">
        <v>54250300</v>
      </c>
      <c r="F11" s="3">
        <v>86712000</v>
      </c>
      <c r="G11" s="3">
        <v>0</v>
      </c>
      <c r="H11" s="3">
        <v>86712000</v>
      </c>
      <c r="I11" s="3">
        <v>548330</v>
      </c>
      <c r="J11" s="3">
        <v>87260330</v>
      </c>
      <c r="K11" s="11">
        <v>2.265</v>
      </c>
      <c r="L11" s="12">
        <v>86.17</v>
      </c>
      <c r="M11" s="13">
        <v>1.95</v>
      </c>
      <c r="N11" s="13">
        <v>0.117</v>
      </c>
      <c r="O11" s="13">
        <v>1.32182324311446</v>
      </c>
      <c r="P11" s="13">
        <v>1.539</v>
      </c>
      <c r="Q11" s="5">
        <v>0</v>
      </c>
      <c r="R11" s="5">
        <v>0</v>
      </c>
      <c r="S11" s="5">
        <v>0</v>
      </c>
      <c r="T11" s="5">
        <v>14292885</v>
      </c>
      <c r="U11" s="5">
        <v>101553215</v>
      </c>
      <c r="V11" s="5">
        <v>428951.594</v>
      </c>
      <c r="W11" s="5">
        <v>0</v>
      </c>
      <c r="X11" s="5">
        <v>0</v>
      </c>
      <c r="Y11" s="5">
        <v>1753.43</v>
      </c>
      <c r="Z11" s="5">
        <v>0</v>
      </c>
      <c r="AA11" s="5">
        <v>427198.164</v>
      </c>
      <c r="AB11" s="5">
        <v>0</v>
      </c>
      <c r="AC11" s="5">
        <v>427198.16</v>
      </c>
      <c r="AD11" s="5">
        <v>41621.56</v>
      </c>
      <c r="AE11" s="5">
        <v>26099.5</v>
      </c>
      <c r="AF11" s="5">
        <v>20310.64</v>
      </c>
      <c r="AG11" s="5">
        <v>1342354</v>
      </c>
      <c r="AH11" s="5">
        <v>0</v>
      </c>
      <c r="AI11" s="5">
        <v>0</v>
      </c>
      <c r="AJ11" s="5">
        <v>118171</v>
      </c>
      <c r="AK11" s="5">
        <v>0</v>
      </c>
      <c r="AL11" s="5">
        <f t="shared" si="1"/>
        <v>1975754.8599999999</v>
      </c>
      <c r="AM11" s="5">
        <v>2328900</v>
      </c>
      <c r="AN11" s="5">
        <v>0</v>
      </c>
      <c r="AO11" s="5">
        <v>14111300</v>
      </c>
      <c r="AP11" s="5">
        <v>488200</v>
      </c>
      <c r="AQ11" s="5">
        <v>50000</v>
      </c>
      <c r="AR11" s="5">
        <v>1383500</v>
      </c>
      <c r="AS11" s="5">
        <v>18361900</v>
      </c>
      <c r="AT11" s="5">
        <v>413000</v>
      </c>
      <c r="AU11" s="5">
        <v>719080</v>
      </c>
      <c r="AV11" s="5">
        <v>60000</v>
      </c>
      <c r="AW11" s="5">
        <v>1192080</v>
      </c>
      <c r="AX11" s="5">
        <v>9250</v>
      </c>
      <c r="AY11" s="5">
        <v>16800</v>
      </c>
      <c r="AZ11" s="14">
        <f t="shared" si="0"/>
        <v>1310251</v>
      </c>
      <c r="BA11" s="17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V11" s="16"/>
    </row>
    <row r="12" spans="1:74" ht="12.75">
      <c r="A12" s="10" t="s">
        <v>144</v>
      </c>
      <c r="B12" s="10" t="s">
        <v>145</v>
      </c>
      <c r="C12" s="10" t="s">
        <v>127</v>
      </c>
      <c r="D12" s="3">
        <v>25567450</v>
      </c>
      <c r="E12" s="3">
        <v>74060200</v>
      </c>
      <c r="F12" s="3">
        <v>99627650</v>
      </c>
      <c r="G12" s="3">
        <v>0</v>
      </c>
      <c r="H12" s="3">
        <v>99627650</v>
      </c>
      <c r="I12" s="3">
        <v>726364</v>
      </c>
      <c r="J12" s="3">
        <v>100354014</v>
      </c>
      <c r="K12" s="11">
        <v>2.15</v>
      </c>
      <c r="L12" s="12">
        <v>91.41</v>
      </c>
      <c r="M12" s="13">
        <v>1.95</v>
      </c>
      <c r="N12" s="13">
        <v>0.288</v>
      </c>
      <c r="O12" s="13">
        <v>1.15208082928757</v>
      </c>
      <c r="P12" s="13">
        <v>1.272</v>
      </c>
      <c r="Q12" s="5">
        <v>0</v>
      </c>
      <c r="R12" s="5">
        <v>0</v>
      </c>
      <c r="S12" s="5">
        <v>0</v>
      </c>
      <c r="T12" s="5">
        <v>10363478</v>
      </c>
      <c r="U12" s="5">
        <v>110717492</v>
      </c>
      <c r="V12" s="5">
        <v>467660.671</v>
      </c>
      <c r="W12" s="5">
        <v>0</v>
      </c>
      <c r="X12" s="5">
        <v>0</v>
      </c>
      <c r="Y12" s="5">
        <v>746.5</v>
      </c>
      <c r="Z12" s="5">
        <v>0</v>
      </c>
      <c r="AA12" s="5">
        <v>466914.171</v>
      </c>
      <c r="AB12" s="5">
        <v>0</v>
      </c>
      <c r="AC12" s="5">
        <v>466914.17</v>
      </c>
      <c r="AD12" s="5">
        <v>45377.54</v>
      </c>
      <c r="AE12" s="5">
        <v>28454.75</v>
      </c>
      <c r="AF12" s="5">
        <v>22143.5</v>
      </c>
      <c r="AG12" s="5">
        <v>1275555</v>
      </c>
      <c r="AH12" s="5">
        <v>0</v>
      </c>
      <c r="AI12" s="5">
        <v>0</v>
      </c>
      <c r="AJ12" s="5">
        <v>318454</v>
      </c>
      <c r="AK12" s="5">
        <v>0</v>
      </c>
      <c r="AL12" s="5">
        <f t="shared" si="1"/>
        <v>2156898.96</v>
      </c>
      <c r="AM12" s="5">
        <v>1738100</v>
      </c>
      <c r="AN12" s="5">
        <v>0</v>
      </c>
      <c r="AO12" s="5">
        <v>2194100</v>
      </c>
      <c r="AP12" s="5">
        <v>1144800</v>
      </c>
      <c r="AQ12" s="5">
        <v>0</v>
      </c>
      <c r="AR12" s="5">
        <v>825600</v>
      </c>
      <c r="AS12" s="5">
        <v>5902600</v>
      </c>
      <c r="AT12" s="5">
        <v>270000</v>
      </c>
      <c r="AU12" s="5">
        <v>458486</v>
      </c>
      <c r="AV12" s="5">
        <v>110600</v>
      </c>
      <c r="AW12" s="5">
        <v>839086</v>
      </c>
      <c r="AX12" s="5">
        <v>8000</v>
      </c>
      <c r="AY12" s="5">
        <v>19600</v>
      </c>
      <c r="AZ12" s="14">
        <f t="shared" si="0"/>
        <v>1157540</v>
      </c>
      <c r="BA12" s="17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V12" s="16"/>
    </row>
    <row r="13" spans="1:74" ht="12.75">
      <c r="A13" s="10" t="s">
        <v>146</v>
      </c>
      <c r="B13" s="10" t="s">
        <v>147</v>
      </c>
      <c r="C13" s="10" t="s">
        <v>127</v>
      </c>
      <c r="D13" s="3">
        <v>454165500</v>
      </c>
      <c r="E13" s="3">
        <v>1075472900</v>
      </c>
      <c r="F13" s="3">
        <v>1529638400</v>
      </c>
      <c r="G13" s="3">
        <v>0</v>
      </c>
      <c r="H13" s="3">
        <v>1529638400</v>
      </c>
      <c r="I13" s="3">
        <v>10128816</v>
      </c>
      <c r="J13" s="3">
        <v>1539767216</v>
      </c>
      <c r="K13" s="11">
        <v>2.84</v>
      </c>
      <c r="L13" s="12">
        <v>94.67</v>
      </c>
      <c r="M13" s="13">
        <v>2.69</v>
      </c>
      <c r="N13" s="13">
        <v>0.541</v>
      </c>
      <c r="O13" s="13">
        <v>1.63523274707612</v>
      </c>
      <c r="P13" s="13">
        <v>1.7319999999999998</v>
      </c>
      <c r="Q13" s="5">
        <v>0</v>
      </c>
      <c r="R13" s="5">
        <v>0</v>
      </c>
      <c r="S13" s="5">
        <v>0</v>
      </c>
      <c r="T13" s="5">
        <v>90354014</v>
      </c>
      <c r="U13" s="5">
        <v>1630121230</v>
      </c>
      <c r="V13" s="5">
        <v>6885484.617</v>
      </c>
      <c r="W13" s="5">
        <v>0</v>
      </c>
      <c r="X13" s="5">
        <v>0</v>
      </c>
      <c r="Y13" s="5">
        <v>19038.94</v>
      </c>
      <c r="Z13" s="5">
        <v>0</v>
      </c>
      <c r="AA13" s="5">
        <v>6866445.676999999</v>
      </c>
      <c r="AB13" s="5">
        <v>0</v>
      </c>
      <c r="AC13" s="5">
        <v>6866445.68</v>
      </c>
      <c r="AD13" s="5">
        <v>668104.86</v>
      </c>
      <c r="AE13" s="5">
        <v>418946.39</v>
      </c>
      <c r="AF13" s="5">
        <v>326024.25</v>
      </c>
      <c r="AG13" s="5">
        <v>18465282</v>
      </c>
      <c r="AH13" s="5">
        <v>8190994.17</v>
      </c>
      <c r="AI13" s="5">
        <v>0</v>
      </c>
      <c r="AJ13" s="5">
        <v>8810795.81</v>
      </c>
      <c r="AK13" s="5">
        <v>0</v>
      </c>
      <c r="AL13" s="5">
        <f t="shared" si="1"/>
        <v>43746593.160000004</v>
      </c>
      <c r="AM13" s="5">
        <v>172935400</v>
      </c>
      <c r="AN13" s="5">
        <v>6177900</v>
      </c>
      <c r="AO13" s="5">
        <v>36314700</v>
      </c>
      <c r="AP13" s="5">
        <v>13898600</v>
      </c>
      <c r="AQ13" s="5">
        <v>325700</v>
      </c>
      <c r="AR13" s="5">
        <v>71059900</v>
      </c>
      <c r="AS13" s="5">
        <v>300712200</v>
      </c>
      <c r="AT13" s="5">
        <v>1900000</v>
      </c>
      <c r="AU13" s="5">
        <v>5460663.83</v>
      </c>
      <c r="AV13" s="5">
        <v>50000</v>
      </c>
      <c r="AW13" s="5">
        <v>7410663.83</v>
      </c>
      <c r="AX13" s="5">
        <v>73250</v>
      </c>
      <c r="AY13" s="5">
        <v>216200</v>
      </c>
      <c r="AZ13" s="14">
        <f t="shared" si="0"/>
        <v>16221459.64</v>
      </c>
      <c r="BA13" s="17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V13" s="16"/>
    </row>
    <row r="14" spans="1:74" ht="12.75">
      <c r="A14" s="10" t="s">
        <v>148</v>
      </c>
      <c r="B14" s="10" t="s">
        <v>149</v>
      </c>
      <c r="C14" s="10" t="s">
        <v>127</v>
      </c>
      <c r="D14" s="3">
        <v>289915500</v>
      </c>
      <c r="E14" s="3">
        <v>742329200</v>
      </c>
      <c r="F14" s="3">
        <v>1032244700</v>
      </c>
      <c r="G14" s="3">
        <v>0</v>
      </c>
      <c r="H14" s="3">
        <v>1032244700</v>
      </c>
      <c r="I14" s="3">
        <v>6940446</v>
      </c>
      <c r="J14" s="3">
        <v>1039185146</v>
      </c>
      <c r="K14" s="11">
        <v>2.809</v>
      </c>
      <c r="L14" s="12">
        <v>90.71</v>
      </c>
      <c r="M14" s="13">
        <v>2.54</v>
      </c>
      <c r="N14" s="13">
        <v>0.537</v>
      </c>
      <c r="O14" s="13">
        <v>1.49108049323546</v>
      </c>
      <c r="P14" s="13">
        <v>1.652</v>
      </c>
      <c r="Q14" s="5">
        <v>0</v>
      </c>
      <c r="R14" s="5">
        <v>0</v>
      </c>
      <c r="S14" s="5">
        <v>0</v>
      </c>
      <c r="T14" s="5">
        <v>111668121</v>
      </c>
      <c r="U14" s="5">
        <v>1150853267</v>
      </c>
      <c r="V14" s="5">
        <v>4861100.095</v>
      </c>
      <c r="W14" s="5">
        <v>0</v>
      </c>
      <c r="X14" s="5">
        <v>0</v>
      </c>
      <c r="Y14" s="5">
        <v>3201.93</v>
      </c>
      <c r="Z14" s="5">
        <v>0</v>
      </c>
      <c r="AA14" s="5">
        <v>4857898.165</v>
      </c>
      <c r="AB14" s="5">
        <v>0</v>
      </c>
      <c r="AC14" s="5">
        <v>4857898.17</v>
      </c>
      <c r="AD14" s="5">
        <v>471676.98</v>
      </c>
      <c r="AE14" s="5">
        <v>295772.99</v>
      </c>
      <c r="AF14" s="5">
        <v>230170.65</v>
      </c>
      <c r="AG14" s="5">
        <v>11443089</v>
      </c>
      <c r="AH14" s="5">
        <v>5717059.57</v>
      </c>
      <c r="AI14" s="5">
        <v>0</v>
      </c>
      <c r="AJ14" s="5">
        <v>6177287.62</v>
      </c>
      <c r="AK14" s="5">
        <v>0</v>
      </c>
      <c r="AL14" s="5">
        <f t="shared" si="1"/>
        <v>29192954.98</v>
      </c>
      <c r="AM14" s="5">
        <v>72091500</v>
      </c>
      <c r="AN14" s="5">
        <v>321400</v>
      </c>
      <c r="AO14" s="5">
        <v>32633300</v>
      </c>
      <c r="AP14" s="5">
        <v>3041800</v>
      </c>
      <c r="AQ14" s="5">
        <v>3514100</v>
      </c>
      <c r="AR14" s="5">
        <v>90062200</v>
      </c>
      <c r="AS14" s="5">
        <v>201664300</v>
      </c>
      <c r="AT14" s="5">
        <v>2000000</v>
      </c>
      <c r="AU14" s="5">
        <v>5193712.38</v>
      </c>
      <c r="AV14" s="5">
        <v>370000</v>
      </c>
      <c r="AW14" s="5">
        <v>7563712.38</v>
      </c>
      <c r="AX14" s="5">
        <v>65000</v>
      </c>
      <c r="AY14" s="5">
        <v>122600</v>
      </c>
      <c r="AZ14" s="14">
        <f t="shared" si="0"/>
        <v>13741000</v>
      </c>
      <c r="BA14" s="17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V14" s="16"/>
    </row>
    <row r="15" spans="1:74" ht="12.75">
      <c r="A15" s="10" t="s">
        <v>150</v>
      </c>
      <c r="B15" s="10" t="s">
        <v>151</v>
      </c>
      <c r="C15" s="10" t="s">
        <v>127</v>
      </c>
      <c r="D15" s="3">
        <v>188568100</v>
      </c>
      <c r="E15" s="3">
        <v>482315400</v>
      </c>
      <c r="F15" s="3">
        <v>670883500</v>
      </c>
      <c r="G15" s="3">
        <v>1785300</v>
      </c>
      <c r="H15" s="3">
        <v>669098200</v>
      </c>
      <c r="I15" s="3">
        <v>6404009</v>
      </c>
      <c r="J15" s="3">
        <v>675502209</v>
      </c>
      <c r="K15" s="11">
        <v>2.858</v>
      </c>
      <c r="L15" s="12">
        <v>96.44</v>
      </c>
      <c r="M15" s="13">
        <v>2.73</v>
      </c>
      <c r="N15" s="13">
        <v>0.667</v>
      </c>
      <c r="O15" s="13">
        <v>1.55204761846504</v>
      </c>
      <c r="P15" s="13">
        <v>1.627</v>
      </c>
      <c r="Q15" s="5">
        <v>0</v>
      </c>
      <c r="R15" s="5">
        <v>0</v>
      </c>
      <c r="S15" s="5">
        <v>0</v>
      </c>
      <c r="T15" s="5">
        <v>32269954</v>
      </c>
      <c r="U15" s="5">
        <v>707772163</v>
      </c>
      <c r="V15" s="5">
        <v>2989565.592</v>
      </c>
      <c r="W15" s="5">
        <v>0</v>
      </c>
      <c r="X15" s="5">
        <v>0</v>
      </c>
      <c r="Y15" s="5">
        <v>1230.33</v>
      </c>
      <c r="Z15" s="5">
        <v>0</v>
      </c>
      <c r="AA15" s="5">
        <v>2988335.262</v>
      </c>
      <c r="AB15" s="5">
        <v>0</v>
      </c>
      <c r="AC15" s="5">
        <v>2988335.26</v>
      </c>
      <c r="AD15" s="5">
        <v>290080.28</v>
      </c>
      <c r="AE15" s="5">
        <v>181899.72</v>
      </c>
      <c r="AF15" s="5">
        <v>141554.43</v>
      </c>
      <c r="AG15" s="5">
        <v>10984961</v>
      </c>
      <c r="AH15" s="5">
        <v>0</v>
      </c>
      <c r="AI15" s="5">
        <v>0</v>
      </c>
      <c r="AJ15" s="5">
        <v>4713994.51</v>
      </c>
      <c r="AK15" s="5">
        <v>0</v>
      </c>
      <c r="AL15" s="5">
        <f t="shared" si="1"/>
        <v>19300825.200000003</v>
      </c>
      <c r="AM15" s="5">
        <v>24208200</v>
      </c>
      <c r="AN15" s="5">
        <v>4067900</v>
      </c>
      <c r="AO15" s="5">
        <v>18314600</v>
      </c>
      <c r="AP15" s="5">
        <v>13312700</v>
      </c>
      <c r="AQ15" s="5">
        <v>367100</v>
      </c>
      <c r="AR15" s="5">
        <v>24139100</v>
      </c>
      <c r="AS15" s="5">
        <v>84409600</v>
      </c>
      <c r="AT15" s="5">
        <v>1100000</v>
      </c>
      <c r="AU15" s="5">
        <v>2625290.67</v>
      </c>
      <c r="AV15" s="5">
        <v>50000</v>
      </c>
      <c r="AW15" s="5">
        <v>3775290.67</v>
      </c>
      <c r="AX15" s="5">
        <v>92250</v>
      </c>
      <c r="AY15" s="5">
        <v>119200</v>
      </c>
      <c r="AZ15" s="14">
        <f t="shared" si="0"/>
        <v>8489285.18</v>
      </c>
      <c r="BA15" s="17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>
        <v>1785300</v>
      </c>
      <c r="BP15" s="5"/>
      <c r="BQ15" s="5"/>
      <c r="BR15" s="5"/>
      <c r="BS15" s="5"/>
      <c r="BT15" s="5"/>
      <c r="BV15" s="16"/>
    </row>
    <row r="16" spans="1:74" ht="12.75">
      <c r="A16" s="10" t="s">
        <v>152</v>
      </c>
      <c r="B16" s="10" t="s">
        <v>153</v>
      </c>
      <c r="C16" s="10" t="s">
        <v>127</v>
      </c>
      <c r="D16" s="3">
        <v>223912100</v>
      </c>
      <c r="E16" s="3">
        <v>316946700</v>
      </c>
      <c r="F16" s="3">
        <v>540858800</v>
      </c>
      <c r="G16" s="3">
        <v>0</v>
      </c>
      <c r="H16" s="3">
        <v>540858800</v>
      </c>
      <c r="I16" s="3">
        <v>951336</v>
      </c>
      <c r="J16" s="3">
        <v>541810136</v>
      </c>
      <c r="K16" s="11">
        <v>3.336</v>
      </c>
      <c r="L16" s="12">
        <v>88.73</v>
      </c>
      <c r="M16" s="13">
        <v>2.96</v>
      </c>
      <c r="N16" s="13">
        <v>0.713</v>
      </c>
      <c r="O16" s="13">
        <v>1.7731197956363898</v>
      </c>
      <c r="P16" s="13">
        <v>2.003</v>
      </c>
      <c r="Q16" s="5">
        <v>0</v>
      </c>
      <c r="R16" s="5">
        <v>0</v>
      </c>
      <c r="S16" s="5">
        <v>0</v>
      </c>
      <c r="T16" s="5">
        <v>70087444</v>
      </c>
      <c r="U16" s="5">
        <v>611897580</v>
      </c>
      <c r="V16" s="5">
        <v>2584600.026</v>
      </c>
      <c r="W16" s="5">
        <v>0</v>
      </c>
      <c r="X16" s="5">
        <v>0</v>
      </c>
      <c r="Y16" s="5">
        <v>2082.75</v>
      </c>
      <c r="Z16" s="5">
        <v>0</v>
      </c>
      <c r="AA16" s="5">
        <v>2582517.276</v>
      </c>
      <c r="AB16" s="5">
        <v>0</v>
      </c>
      <c r="AC16" s="5">
        <v>2582517.28</v>
      </c>
      <c r="AD16" s="5">
        <v>0</v>
      </c>
      <c r="AE16" s="5">
        <v>157259.65</v>
      </c>
      <c r="AF16" s="5">
        <v>122379.52</v>
      </c>
      <c r="AG16" s="5">
        <v>6337832.5</v>
      </c>
      <c r="AH16" s="5">
        <v>3418498.62</v>
      </c>
      <c r="AI16" s="5">
        <v>1093346</v>
      </c>
      <c r="AJ16" s="5">
        <v>4361432</v>
      </c>
      <c r="AK16" s="5">
        <v>0</v>
      </c>
      <c r="AL16" s="5">
        <f t="shared" si="1"/>
        <v>18073265.57</v>
      </c>
      <c r="AM16" s="5">
        <v>30728500</v>
      </c>
      <c r="AN16" s="5">
        <v>342800</v>
      </c>
      <c r="AO16" s="5">
        <v>7835000</v>
      </c>
      <c r="AP16" s="5">
        <v>10115800</v>
      </c>
      <c r="AQ16" s="5">
        <v>201600</v>
      </c>
      <c r="AR16" s="5">
        <v>1741900</v>
      </c>
      <c r="AS16" s="5">
        <v>50965600</v>
      </c>
      <c r="AT16" s="5">
        <v>775000</v>
      </c>
      <c r="AU16" s="5">
        <v>2799652</v>
      </c>
      <c r="AV16" s="5">
        <v>181000</v>
      </c>
      <c r="AW16" s="5">
        <v>3755652</v>
      </c>
      <c r="AX16" s="5">
        <v>20250</v>
      </c>
      <c r="AY16" s="5">
        <v>89400</v>
      </c>
      <c r="AZ16" s="14">
        <f t="shared" si="0"/>
        <v>8117084</v>
      </c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V16" s="16"/>
    </row>
    <row r="17" spans="1:74" ht="12.75">
      <c r="A17" s="10" t="s">
        <v>154</v>
      </c>
      <c r="B17" s="10" t="s">
        <v>155</v>
      </c>
      <c r="C17" s="10" t="s">
        <v>127</v>
      </c>
      <c r="D17" s="3">
        <v>562113650</v>
      </c>
      <c r="E17" s="3">
        <v>284222800</v>
      </c>
      <c r="F17" s="3">
        <v>846336450</v>
      </c>
      <c r="G17" s="3">
        <v>0</v>
      </c>
      <c r="H17" s="3">
        <v>846336450</v>
      </c>
      <c r="I17" s="3">
        <v>231498</v>
      </c>
      <c r="J17" s="3">
        <v>846567948</v>
      </c>
      <c r="K17" s="11">
        <v>0.932</v>
      </c>
      <c r="L17" s="12">
        <v>120.64</v>
      </c>
      <c r="M17" s="13">
        <v>1.13</v>
      </c>
      <c r="N17" s="13">
        <v>0.543</v>
      </c>
      <c r="O17" s="13">
        <v>0.0718840040016724</v>
      </c>
      <c r="P17" s="13">
        <v>0.06</v>
      </c>
      <c r="Q17" s="5">
        <v>0</v>
      </c>
      <c r="R17" s="5">
        <v>0</v>
      </c>
      <c r="S17" s="5">
        <v>144247582</v>
      </c>
      <c r="T17" s="5">
        <v>0</v>
      </c>
      <c r="U17" s="5">
        <v>702320366</v>
      </c>
      <c r="V17" s="5">
        <v>2966537.695</v>
      </c>
      <c r="W17" s="5">
        <v>0</v>
      </c>
      <c r="X17" s="5">
        <v>0</v>
      </c>
      <c r="Y17" s="5">
        <v>1286.33</v>
      </c>
      <c r="Z17" s="5">
        <v>0</v>
      </c>
      <c r="AA17" s="5">
        <v>2965251.3649999998</v>
      </c>
      <c r="AB17" s="5">
        <v>0</v>
      </c>
      <c r="AC17" s="5">
        <v>2965251.36</v>
      </c>
      <c r="AD17" s="5">
        <v>287845.86</v>
      </c>
      <c r="AE17" s="5">
        <v>180498.59</v>
      </c>
      <c r="AF17" s="5">
        <v>140464.07</v>
      </c>
      <c r="AG17" s="5">
        <v>504856</v>
      </c>
      <c r="AH17" s="5">
        <v>0</v>
      </c>
      <c r="AI17" s="5">
        <v>0</v>
      </c>
      <c r="AJ17" s="5">
        <v>3809188</v>
      </c>
      <c r="AK17" s="5">
        <v>0</v>
      </c>
      <c r="AL17" s="5">
        <f t="shared" si="1"/>
        <v>7888103.879999999</v>
      </c>
      <c r="AM17" s="5">
        <v>0</v>
      </c>
      <c r="AN17" s="5">
        <v>0</v>
      </c>
      <c r="AO17" s="5">
        <v>26730300</v>
      </c>
      <c r="AP17" s="5">
        <v>2148800</v>
      </c>
      <c r="AQ17" s="5">
        <v>0</v>
      </c>
      <c r="AR17" s="5">
        <v>522300</v>
      </c>
      <c r="AS17" s="5">
        <v>29401400</v>
      </c>
      <c r="AT17" s="5">
        <v>700000</v>
      </c>
      <c r="AU17" s="5">
        <v>772547</v>
      </c>
      <c r="AV17" s="5">
        <v>90000</v>
      </c>
      <c r="AW17" s="5">
        <v>1562547</v>
      </c>
      <c r="AX17" s="5">
        <v>6250</v>
      </c>
      <c r="AY17" s="5">
        <v>23400</v>
      </c>
      <c r="AZ17" s="14">
        <f t="shared" si="0"/>
        <v>5371735</v>
      </c>
      <c r="BA17" s="17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18"/>
      <c r="BR17" s="5"/>
      <c r="BS17" s="5"/>
      <c r="BT17" s="5"/>
      <c r="BV17" s="16"/>
    </row>
    <row r="18" spans="1:74" ht="12.75">
      <c r="A18" s="10" t="s">
        <v>156</v>
      </c>
      <c r="B18" s="10" t="s">
        <v>157</v>
      </c>
      <c r="C18" s="10" t="s">
        <v>127</v>
      </c>
      <c r="D18" s="3">
        <v>634758400</v>
      </c>
      <c r="E18" s="3">
        <v>662374300</v>
      </c>
      <c r="F18" s="3">
        <v>1297132700</v>
      </c>
      <c r="G18" s="3">
        <v>0</v>
      </c>
      <c r="H18" s="3">
        <v>1297132700</v>
      </c>
      <c r="I18" s="3">
        <v>1176977</v>
      </c>
      <c r="J18" s="3">
        <v>1298309677</v>
      </c>
      <c r="K18" s="11">
        <v>2.246</v>
      </c>
      <c r="L18" s="12">
        <v>85.93</v>
      </c>
      <c r="M18" s="13">
        <v>1.93</v>
      </c>
      <c r="N18" s="13">
        <v>0.839</v>
      </c>
      <c r="O18" s="13">
        <v>0.619782242538375</v>
      </c>
      <c r="P18" s="13">
        <v>0.723</v>
      </c>
      <c r="Q18" s="5">
        <v>0</v>
      </c>
      <c r="R18" s="5">
        <v>0</v>
      </c>
      <c r="S18" s="5">
        <v>0</v>
      </c>
      <c r="T18" s="5">
        <v>215184637</v>
      </c>
      <c r="U18" s="5">
        <v>1513494314</v>
      </c>
      <c r="V18" s="5">
        <v>6392863.073</v>
      </c>
      <c r="W18" s="5">
        <v>0</v>
      </c>
      <c r="X18" s="5">
        <v>0</v>
      </c>
      <c r="Y18" s="5">
        <v>966.33</v>
      </c>
      <c r="Z18" s="5">
        <v>0</v>
      </c>
      <c r="AA18" s="5">
        <v>6391896.743</v>
      </c>
      <c r="AB18" s="5">
        <v>0</v>
      </c>
      <c r="AC18" s="5">
        <v>6391896.74</v>
      </c>
      <c r="AD18" s="5">
        <v>0</v>
      </c>
      <c r="AE18" s="5">
        <v>388972.9</v>
      </c>
      <c r="AF18" s="5">
        <v>302698.86</v>
      </c>
      <c r="AG18" s="5">
        <v>8075369</v>
      </c>
      <c r="AH18" s="5">
        <v>0</v>
      </c>
      <c r="AI18" s="5">
        <v>1305000</v>
      </c>
      <c r="AJ18" s="5">
        <v>12696080.96</v>
      </c>
      <c r="AK18" s="5">
        <v>0</v>
      </c>
      <c r="AL18" s="5">
        <f t="shared" si="1"/>
        <v>29160018.46</v>
      </c>
      <c r="AM18" s="5">
        <v>6442700</v>
      </c>
      <c r="AN18" s="5">
        <v>188300</v>
      </c>
      <c r="AO18" s="5">
        <v>54454200</v>
      </c>
      <c r="AP18" s="5">
        <v>12674500</v>
      </c>
      <c r="AQ18" s="5">
        <v>0</v>
      </c>
      <c r="AR18" s="5">
        <v>2260800</v>
      </c>
      <c r="AS18" s="5">
        <v>76020500</v>
      </c>
      <c r="AT18" s="5">
        <v>1400000</v>
      </c>
      <c r="AU18" s="5">
        <v>2077416.91</v>
      </c>
      <c r="AV18" s="5">
        <v>550000</v>
      </c>
      <c r="AW18" s="5">
        <v>4027416.91</v>
      </c>
      <c r="AX18" s="5">
        <v>32000</v>
      </c>
      <c r="AY18" s="5">
        <v>120400</v>
      </c>
      <c r="AZ18" s="14">
        <f t="shared" si="0"/>
        <v>16723497.870000001</v>
      </c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V18" s="16"/>
    </row>
    <row r="19" spans="1:74" ht="12.75">
      <c r="A19" s="10" t="s">
        <v>158</v>
      </c>
      <c r="B19" s="10" t="s">
        <v>159</v>
      </c>
      <c r="C19" s="10" t="s">
        <v>127</v>
      </c>
      <c r="D19" s="3">
        <v>88913900</v>
      </c>
      <c r="E19" s="3">
        <v>176527900</v>
      </c>
      <c r="F19" s="3">
        <v>265441800</v>
      </c>
      <c r="G19" s="3">
        <v>0</v>
      </c>
      <c r="H19" s="3">
        <v>265441800</v>
      </c>
      <c r="I19" s="3">
        <v>1927631</v>
      </c>
      <c r="J19" s="3">
        <v>267369431</v>
      </c>
      <c r="K19" s="11">
        <v>2.703</v>
      </c>
      <c r="L19" s="12">
        <v>89.37</v>
      </c>
      <c r="M19" s="13">
        <v>2.41</v>
      </c>
      <c r="N19" s="13">
        <v>0.634</v>
      </c>
      <c r="O19" s="13">
        <v>1.26264012248318</v>
      </c>
      <c r="P19" s="13">
        <v>1.419</v>
      </c>
      <c r="Q19" s="5">
        <v>0</v>
      </c>
      <c r="R19" s="5">
        <v>0</v>
      </c>
      <c r="S19" s="5">
        <v>0</v>
      </c>
      <c r="T19" s="5">
        <v>32963082</v>
      </c>
      <c r="U19" s="5">
        <v>300332513</v>
      </c>
      <c r="V19" s="5">
        <v>1268577.367</v>
      </c>
      <c r="W19" s="5">
        <v>0</v>
      </c>
      <c r="X19" s="5">
        <v>0</v>
      </c>
      <c r="Y19" s="5">
        <v>286.5</v>
      </c>
      <c r="Z19" s="5">
        <v>0</v>
      </c>
      <c r="AA19" s="5">
        <v>1268290.867</v>
      </c>
      <c r="AB19" s="5">
        <v>0</v>
      </c>
      <c r="AC19" s="5">
        <v>1268290.87</v>
      </c>
      <c r="AD19" s="5">
        <v>123091.22</v>
      </c>
      <c r="AE19" s="5">
        <v>77186.42</v>
      </c>
      <c r="AF19" s="5">
        <v>60066.5</v>
      </c>
      <c r="AG19" s="5">
        <v>2168703</v>
      </c>
      <c r="AH19" s="5">
        <v>1623415.81</v>
      </c>
      <c r="AI19" s="5">
        <v>0</v>
      </c>
      <c r="AJ19" s="5">
        <v>1903802.22</v>
      </c>
      <c r="AK19" s="5">
        <v>0</v>
      </c>
      <c r="AL19" s="5">
        <f t="shared" si="1"/>
        <v>7224556.04</v>
      </c>
      <c r="AM19" s="5">
        <v>3958300</v>
      </c>
      <c r="AN19" s="5">
        <v>0</v>
      </c>
      <c r="AO19" s="5">
        <v>12228500</v>
      </c>
      <c r="AP19" s="5">
        <v>1783000</v>
      </c>
      <c r="AQ19" s="5">
        <v>195900</v>
      </c>
      <c r="AR19" s="5">
        <v>1983100</v>
      </c>
      <c r="AS19" s="5">
        <v>20148800</v>
      </c>
      <c r="AT19" s="5">
        <v>465800</v>
      </c>
      <c r="AU19" s="5">
        <v>1221481.63</v>
      </c>
      <c r="AV19" s="5">
        <v>390000</v>
      </c>
      <c r="AW19" s="5">
        <v>2077281.63</v>
      </c>
      <c r="AX19" s="5">
        <v>27250</v>
      </c>
      <c r="AY19" s="5">
        <v>53000</v>
      </c>
      <c r="AZ19" s="14">
        <f t="shared" si="0"/>
        <v>3981083.8499999996</v>
      </c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V19" s="16"/>
    </row>
    <row r="20" spans="1:74" ht="12.75">
      <c r="A20" s="10" t="s">
        <v>160</v>
      </c>
      <c r="B20" s="10" t="s">
        <v>161</v>
      </c>
      <c r="C20" s="10" t="s">
        <v>127</v>
      </c>
      <c r="D20" s="3">
        <v>175357600</v>
      </c>
      <c r="E20" s="3">
        <v>317071900</v>
      </c>
      <c r="F20" s="3">
        <v>492429500</v>
      </c>
      <c r="G20" s="3">
        <v>0</v>
      </c>
      <c r="H20" s="3">
        <v>492429500</v>
      </c>
      <c r="I20" s="3">
        <v>1520268</v>
      </c>
      <c r="J20" s="3">
        <v>493949768</v>
      </c>
      <c r="K20" s="11">
        <v>3.256</v>
      </c>
      <c r="L20" s="12">
        <v>92.39</v>
      </c>
      <c r="M20" s="13">
        <v>3</v>
      </c>
      <c r="N20" s="13">
        <v>0.763</v>
      </c>
      <c r="O20" s="13">
        <v>1.75975480145245</v>
      </c>
      <c r="P20" s="13">
        <v>1.916</v>
      </c>
      <c r="Q20" s="5">
        <v>0</v>
      </c>
      <c r="R20" s="5">
        <v>0</v>
      </c>
      <c r="S20" s="5">
        <v>0</v>
      </c>
      <c r="T20" s="5">
        <v>43685880</v>
      </c>
      <c r="U20" s="5">
        <v>537635648</v>
      </c>
      <c r="V20" s="5">
        <v>2270924.343</v>
      </c>
      <c r="W20" s="5">
        <v>0</v>
      </c>
      <c r="X20" s="5">
        <v>0</v>
      </c>
      <c r="Y20" s="5">
        <v>708.1</v>
      </c>
      <c r="Z20" s="5">
        <v>0</v>
      </c>
      <c r="AA20" s="5">
        <v>2270216.243</v>
      </c>
      <c r="AB20" s="5">
        <v>0</v>
      </c>
      <c r="AC20" s="5">
        <v>2270216.24</v>
      </c>
      <c r="AD20" s="5">
        <v>0</v>
      </c>
      <c r="AE20" s="5">
        <v>138174.09</v>
      </c>
      <c r="AF20" s="5">
        <v>107527.13</v>
      </c>
      <c r="AG20" s="5">
        <v>6647279</v>
      </c>
      <c r="AH20" s="5">
        <v>2813790.13</v>
      </c>
      <c r="AI20" s="5">
        <v>0</v>
      </c>
      <c r="AJ20" s="5">
        <v>4099982.19</v>
      </c>
      <c r="AK20" s="5">
        <v>0</v>
      </c>
      <c r="AL20" s="5">
        <f t="shared" si="1"/>
        <v>16076968.78</v>
      </c>
      <c r="AM20" s="5">
        <v>17723700</v>
      </c>
      <c r="AN20" s="5">
        <v>0</v>
      </c>
      <c r="AO20" s="5">
        <v>52375400</v>
      </c>
      <c r="AP20" s="5">
        <v>10144000</v>
      </c>
      <c r="AQ20" s="5">
        <v>3000</v>
      </c>
      <c r="AR20" s="5">
        <v>834600</v>
      </c>
      <c r="AS20" s="5">
        <v>81080700</v>
      </c>
      <c r="AT20" s="5">
        <v>1000000</v>
      </c>
      <c r="AU20" s="5">
        <v>2879357.46</v>
      </c>
      <c r="AV20" s="5">
        <v>220000</v>
      </c>
      <c r="AW20" s="5">
        <v>4099357.46</v>
      </c>
      <c r="AX20" s="5">
        <v>34000</v>
      </c>
      <c r="AY20" s="5">
        <v>112600</v>
      </c>
      <c r="AZ20" s="14">
        <f t="shared" si="0"/>
        <v>8199339.65</v>
      </c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18"/>
      <c r="BR20" s="5"/>
      <c r="BS20" s="5"/>
      <c r="BT20" s="5"/>
      <c r="BV20" s="16"/>
    </row>
    <row r="21" spans="1:74" ht="12.75">
      <c r="A21" s="10" t="s">
        <v>162</v>
      </c>
      <c r="B21" s="10" t="s">
        <v>163</v>
      </c>
      <c r="C21" s="10" t="s">
        <v>127</v>
      </c>
      <c r="D21" s="3">
        <v>128862900</v>
      </c>
      <c r="E21" s="3">
        <v>391474300</v>
      </c>
      <c r="F21" s="3">
        <v>520337200</v>
      </c>
      <c r="G21" s="3">
        <v>4187000</v>
      </c>
      <c r="H21" s="3">
        <v>516150200</v>
      </c>
      <c r="I21" s="3">
        <v>15738038</v>
      </c>
      <c r="J21" s="3">
        <v>531888238</v>
      </c>
      <c r="K21" s="11">
        <v>3.622</v>
      </c>
      <c r="L21" s="12">
        <v>95.83</v>
      </c>
      <c r="M21" s="13">
        <v>3.45</v>
      </c>
      <c r="N21" s="13">
        <v>1.636</v>
      </c>
      <c r="O21" s="13">
        <v>1.29954968605026</v>
      </c>
      <c r="P21" s="13">
        <v>1.3679999999999999</v>
      </c>
      <c r="Q21" s="5">
        <v>0</v>
      </c>
      <c r="R21" s="5">
        <v>0</v>
      </c>
      <c r="S21" s="5">
        <v>0</v>
      </c>
      <c r="T21" s="5">
        <v>27756428</v>
      </c>
      <c r="U21" s="5">
        <v>559644666</v>
      </c>
      <c r="V21" s="5">
        <v>2363888.444</v>
      </c>
      <c r="W21" s="5">
        <v>0</v>
      </c>
      <c r="X21" s="5">
        <v>0</v>
      </c>
      <c r="Y21" s="5">
        <v>8745.91</v>
      </c>
      <c r="Z21" s="5">
        <v>0</v>
      </c>
      <c r="AA21" s="5">
        <v>2355142.534</v>
      </c>
      <c r="AB21" s="5">
        <v>0</v>
      </c>
      <c r="AC21" s="5">
        <v>2355142.53</v>
      </c>
      <c r="AD21" s="5">
        <v>229370.25</v>
      </c>
      <c r="AE21" s="5">
        <v>143830.48</v>
      </c>
      <c r="AF21" s="5">
        <v>111928.93</v>
      </c>
      <c r="AG21" s="5">
        <v>7272860.5</v>
      </c>
      <c r="AH21" s="5">
        <v>0</v>
      </c>
      <c r="AI21" s="5">
        <v>0</v>
      </c>
      <c r="AJ21" s="5">
        <v>9151009</v>
      </c>
      <c r="AK21" s="5">
        <v>0</v>
      </c>
      <c r="AL21" s="5">
        <f t="shared" si="1"/>
        <v>19264141.689999998</v>
      </c>
      <c r="AM21" s="5">
        <v>50433500</v>
      </c>
      <c r="AN21" s="5">
        <v>0</v>
      </c>
      <c r="AO21" s="5">
        <v>18039400</v>
      </c>
      <c r="AP21" s="5">
        <v>19269300</v>
      </c>
      <c r="AQ21" s="5">
        <v>6033600</v>
      </c>
      <c r="AR21" s="5">
        <v>35315800</v>
      </c>
      <c r="AS21" s="5">
        <v>129091600</v>
      </c>
      <c r="AT21" s="5">
        <v>450000</v>
      </c>
      <c r="AU21" s="5">
        <v>8387846</v>
      </c>
      <c r="AV21" s="5">
        <v>910000</v>
      </c>
      <c r="AW21" s="5">
        <v>9747846</v>
      </c>
      <c r="AX21" s="5">
        <v>81000</v>
      </c>
      <c r="AY21" s="5">
        <v>82400</v>
      </c>
      <c r="AZ21" s="14">
        <f t="shared" si="0"/>
        <v>18898855</v>
      </c>
      <c r="BA21" s="5"/>
      <c r="BB21" s="5"/>
      <c r="BC21" s="5"/>
      <c r="BD21" s="5"/>
      <c r="BE21" s="5"/>
      <c r="BF21" s="5"/>
      <c r="BG21" s="5"/>
      <c r="BH21" s="5"/>
      <c r="BI21" s="5"/>
      <c r="BJ21" s="5">
        <v>2243200</v>
      </c>
      <c r="BK21" s="5"/>
      <c r="BL21" s="5"/>
      <c r="BM21" s="5"/>
      <c r="BN21" s="5"/>
      <c r="BO21" s="5">
        <v>1943800</v>
      </c>
      <c r="BP21" s="5"/>
      <c r="BQ21" s="5"/>
      <c r="BR21" s="5"/>
      <c r="BS21" s="5"/>
      <c r="BT21" s="5"/>
      <c r="BV21" s="16"/>
    </row>
    <row r="22" spans="1:74" ht="12.75">
      <c r="A22" s="10" t="s">
        <v>164</v>
      </c>
      <c r="B22" s="10" t="s">
        <v>165</v>
      </c>
      <c r="C22" s="10" t="s">
        <v>127</v>
      </c>
      <c r="D22" s="3">
        <v>21074600</v>
      </c>
      <c r="E22" s="3">
        <v>42162400</v>
      </c>
      <c r="F22" s="3">
        <v>63237000</v>
      </c>
      <c r="G22" s="3">
        <v>0</v>
      </c>
      <c r="H22" s="3">
        <v>63237000</v>
      </c>
      <c r="I22" s="3">
        <v>665396</v>
      </c>
      <c r="J22" s="3">
        <v>63902396</v>
      </c>
      <c r="K22" s="11">
        <v>2.435</v>
      </c>
      <c r="L22" s="12">
        <v>88.39</v>
      </c>
      <c r="M22" s="13">
        <v>2.15</v>
      </c>
      <c r="N22" s="13">
        <v>0.286</v>
      </c>
      <c r="O22" s="13">
        <v>1.35195092462821</v>
      </c>
      <c r="P22" s="13">
        <v>1.534</v>
      </c>
      <c r="Q22" s="5">
        <v>0</v>
      </c>
      <c r="R22" s="5">
        <v>0</v>
      </c>
      <c r="S22" s="5">
        <v>0</v>
      </c>
      <c r="T22" s="5">
        <v>8572572</v>
      </c>
      <c r="U22" s="5">
        <v>72474968</v>
      </c>
      <c r="V22" s="5">
        <v>306127.709</v>
      </c>
      <c r="W22" s="5">
        <v>0</v>
      </c>
      <c r="X22" s="5">
        <v>0</v>
      </c>
      <c r="Y22" s="5">
        <v>0</v>
      </c>
      <c r="Z22" s="5">
        <v>0</v>
      </c>
      <c r="AA22" s="5">
        <v>306127.709</v>
      </c>
      <c r="AB22" s="5">
        <v>0</v>
      </c>
      <c r="AC22" s="5">
        <v>306127.71</v>
      </c>
      <c r="AD22" s="5">
        <v>29703.85</v>
      </c>
      <c r="AE22" s="5">
        <v>18626.3</v>
      </c>
      <c r="AF22" s="5">
        <v>14494.99</v>
      </c>
      <c r="AG22" s="5">
        <v>965176</v>
      </c>
      <c r="AH22" s="5">
        <v>0</v>
      </c>
      <c r="AI22" s="5">
        <v>14650</v>
      </c>
      <c r="AJ22" s="5">
        <v>206960.54</v>
      </c>
      <c r="AK22" s="5">
        <v>0</v>
      </c>
      <c r="AL22" s="5">
        <f t="shared" si="1"/>
        <v>1555739.3900000001</v>
      </c>
      <c r="AM22" s="5">
        <v>1177600</v>
      </c>
      <c r="AN22" s="5">
        <v>0</v>
      </c>
      <c r="AO22" s="5">
        <v>3554700</v>
      </c>
      <c r="AP22" s="5">
        <v>760700</v>
      </c>
      <c r="AQ22" s="5">
        <v>143400</v>
      </c>
      <c r="AR22" s="5">
        <v>487900</v>
      </c>
      <c r="AS22" s="5">
        <v>6124300</v>
      </c>
      <c r="AT22" s="5">
        <v>145000</v>
      </c>
      <c r="AU22" s="5">
        <v>652560.07</v>
      </c>
      <c r="AV22" s="5">
        <v>45000</v>
      </c>
      <c r="AW22" s="5">
        <v>842560.07</v>
      </c>
      <c r="AX22" s="5">
        <v>3250</v>
      </c>
      <c r="AY22" s="5">
        <v>10800</v>
      </c>
      <c r="AZ22" s="14">
        <f t="shared" si="0"/>
        <v>1049520.6099999999</v>
      </c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18"/>
      <c r="BR22" s="5"/>
      <c r="BS22" s="5"/>
      <c r="BT22" s="5"/>
      <c r="BV22" s="16"/>
    </row>
    <row r="23" spans="1:74" ht="12.75">
      <c r="A23" s="10" t="s">
        <v>166</v>
      </c>
      <c r="B23" s="10" t="s">
        <v>167</v>
      </c>
      <c r="C23" s="10" t="s">
        <v>127</v>
      </c>
      <c r="D23" s="3">
        <v>250800600</v>
      </c>
      <c r="E23" s="3">
        <v>385558000</v>
      </c>
      <c r="F23" s="3">
        <v>636358600</v>
      </c>
      <c r="G23" s="3">
        <v>0</v>
      </c>
      <c r="H23" s="3">
        <v>636358600</v>
      </c>
      <c r="I23" s="3">
        <v>3283136</v>
      </c>
      <c r="J23" s="3">
        <v>639641736</v>
      </c>
      <c r="K23" s="11">
        <v>3.032</v>
      </c>
      <c r="L23" s="12">
        <v>91.37</v>
      </c>
      <c r="M23" s="13">
        <v>2.76</v>
      </c>
      <c r="N23" s="13">
        <v>0.737</v>
      </c>
      <c r="O23" s="13">
        <v>1.5142193630745</v>
      </c>
      <c r="P23" s="13">
        <v>1.664</v>
      </c>
      <c r="Q23" s="5">
        <v>0</v>
      </c>
      <c r="R23" s="5">
        <v>0</v>
      </c>
      <c r="S23" s="5">
        <v>0</v>
      </c>
      <c r="T23" s="5">
        <v>63141430</v>
      </c>
      <c r="U23" s="5">
        <v>702783166</v>
      </c>
      <c r="V23" s="5">
        <v>2968492.52</v>
      </c>
      <c r="W23" s="5">
        <v>0</v>
      </c>
      <c r="X23" s="5">
        <v>0</v>
      </c>
      <c r="Y23" s="5">
        <v>1093.68</v>
      </c>
      <c r="Z23" s="5">
        <v>0</v>
      </c>
      <c r="AA23" s="5">
        <v>2967398.84</v>
      </c>
      <c r="AB23" s="5">
        <v>0</v>
      </c>
      <c r="AC23" s="5">
        <v>2967398.84</v>
      </c>
      <c r="AD23" s="5">
        <v>288035.54</v>
      </c>
      <c r="AE23" s="5">
        <v>180617.53</v>
      </c>
      <c r="AF23" s="5">
        <v>140556.63</v>
      </c>
      <c r="AG23" s="5">
        <v>6494768</v>
      </c>
      <c r="AH23" s="5">
        <v>4146910.78</v>
      </c>
      <c r="AI23" s="5">
        <v>0</v>
      </c>
      <c r="AJ23" s="5">
        <v>5173730.44</v>
      </c>
      <c r="AK23" s="5">
        <v>0</v>
      </c>
      <c r="AL23" s="5">
        <f t="shared" si="1"/>
        <v>19392017.759999998</v>
      </c>
      <c r="AM23" s="5">
        <v>9403900</v>
      </c>
      <c r="AN23" s="5">
        <v>1666800</v>
      </c>
      <c r="AO23" s="5">
        <v>11866300</v>
      </c>
      <c r="AP23" s="5">
        <v>6653700</v>
      </c>
      <c r="AQ23" s="5">
        <v>71600</v>
      </c>
      <c r="AR23" s="5">
        <v>71878800</v>
      </c>
      <c r="AS23" s="5">
        <v>101541100</v>
      </c>
      <c r="AT23" s="5">
        <v>1156092.69</v>
      </c>
      <c r="AU23" s="5">
        <v>2052612.55</v>
      </c>
      <c r="AV23" s="5">
        <v>250000</v>
      </c>
      <c r="AW23" s="5">
        <v>3458705.24</v>
      </c>
      <c r="AX23" s="5">
        <v>43000</v>
      </c>
      <c r="AY23" s="5">
        <v>101000</v>
      </c>
      <c r="AZ23" s="14">
        <f t="shared" si="0"/>
        <v>8632435.68</v>
      </c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V23" s="16"/>
    </row>
    <row r="24" spans="1:74" ht="12.75">
      <c r="A24" s="10" t="s">
        <v>168</v>
      </c>
      <c r="B24" s="10" t="s">
        <v>169</v>
      </c>
      <c r="C24" s="10" t="s">
        <v>127</v>
      </c>
      <c r="D24" s="3">
        <v>389266250</v>
      </c>
      <c r="E24" s="3">
        <v>473361280</v>
      </c>
      <c r="F24" s="3">
        <v>862627530</v>
      </c>
      <c r="G24" s="3">
        <v>0</v>
      </c>
      <c r="H24" s="3">
        <v>862627530</v>
      </c>
      <c r="I24" s="3">
        <v>2340916</v>
      </c>
      <c r="J24" s="3">
        <v>864968446</v>
      </c>
      <c r="K24" s="11">
        <v>3.182</v>
      </c>
      <c r="L24" s="12">
        <v>86.73</v>
      </c>
      <c r="M24" s="13">
        <v>2.76</v>
      </c>
      <c r="N24" s="13">
        <v>1.126</v>
      </c>
      <c r="O24" s="13">
        <v>1.12016923079936</v>
      </c>
      <c r="P24" s="13">
        <v>1.295</v>
      </c>
      <c r="Q24" s="5">
        <v>0</v>
      </c>
      <c r="R24" s="5">
        <v>0</v>
      </c>
      <c r="S24" s="5">
        <v>0</v>
      </c>
      <c r="T24" s="5">
        <v>134338067</v>
      </c>
      <c r="U24" s="5">
        <v>999306513</v>
      </c>
      <c r="V24" s="5">
        <v>4220980.315</v>
      </c>
      <c r="W24" s="5">
        <v>0</v>
      </c>
      <c r="X24" s="5">
        <v>0</v>
      </c>
      <c r="Y24" s="5">
        <v>3515.51</v>
      </c>
      <c r="Z24" s="5">
        <v>0</v>
      </c>
      <c r="AA24" s="5">
        <v>4217464.805000001</v>
      </c>
      <c r="AB24" s="5">
        <v>0</v>
      </c>
      <c r="AC24" s="5">
        <v>4217464.81</v>
      </c>
      <c r="AD24" s="5">
        <v>409565.57</v>
      </c>
      <c r="AE24" s="5">
        <v>256824.99</v>
      </c>
      <c r="AF24" s="5">
        <v>199861.3</v>
      </c>
      <c r="AG24" s="5">
        <v>10238560</v>
      </c>
      <c r="AH24" s="5">
        <v>0</v>
      </c>
      <c r="AI24" s="5">
        <v>955364.08</v>
      </c>
      <c r="AJ24" s="5">
        <v>11242273.68</v>
      </c>
      <c r="AK24" s="5">
        <v>0</v>
      </c>
      <c r="AL24" s="5">
        <f t="shared" si="1"/>
        <v>27519914.43</v>
      </c>
      <c r="AM24" s="5">
        <v>3278800</v>
      </c>
      <c r="AN24" s="5">
        <v>0</v>
      </c>
      <c r="AO24" s="5">
        <v>23271300</v>
      </c>
      <c r="AP24" s="5">
        <v>8364300</v>
      </c>
      <c r="AQ24" s="5">
        <v>0</v>
      </c>
      <c r="AR24" s="5">
        <v>6417300</v>
      </c>
      <c r="AS24" s="5">
        <v>41331700</v>
      </c>
      <c r="AT24" s="5">
        <v>994000</v>
      </c>
      <c r="AU24" s="5">
        <v>3863503.59</v>
      </c>
      <c r="AV24" s="5">
        <v>880000</v>
      </c>
      <c r="AW24" s="5">
        <v>5737503.59</v>
      </c>
      <c r="AX24" s="5">
        <v>44750</v>
      </c>
      <c r="AY24" s="5">
        <v>109200</v>
      </c>
      <c r="AZ24" s="14">
        <f t="shared" si="0"/>
        <v>16979777.27</v>
      </c>
      <c r="BP24" s="5"/>
      <c r="BQ24" s="5"/>
      <c r="BR24" s="5"/>
      <c r="BS24" s="5"/>
      <c r="BT24" s="5"/>
      <c r="BV24" s="16"/>
    </row>
    <row r="25" spans="1:74" ht="12.75">
      <c r="A25" s="10" t="s">
        <v>170</v>
      </c>
      <c r="B25" s="10" t="s">
        <v>171</v>
      </c>
      <c r="C25" s="10" t="s">
        <v>127</v>
      </c>
      <c r="D25" s="3">
        <v>28181800</v>
      </c>
      <c r="E25" s="3">
        <v>56669400</v>
      </c>
      <c r="F25" s="3">
        <v>84851200</v>
      </c>
      <c r="G25" s="3">
        <v>0</v>
      </c>
      <c r="H25" s="3">
        <v>84851200</v>
      </c>
      <c r="I25" s="3">
        <v>598950</v>
      </c>
      <c r="J25" s="3">
        <v>85450150</v>
      </c>
      <c r="K25" s="11">
        <v>2.166</v>
      </c>
      <c r="L25" s="12">
        <v>83.83</v>
      </c>
      <c r="M25" s="13">
        <v>1.82</v>
      </c>
      <c r="N25" s="13">
        <v>0.15</v>
      </c>
      <c r="O25" s="13">
        <v>1.1512372176333001</v>
      </c>
      <c r="P25" s="13">
        <v>1.378</v>
      </c>
      <c r="Q25" s="5">
        <v>0</v>
      </c>
      <c r="R25" s="5">
        <v>0</v>
      </c>
      <c r="S25" s="5">
        <v>0</v>
      </c>
      <c r="T25" s="5">
        <v>16798716</v>
      </c>
      <c r="U25" s="5">
        <v>102248866</v>
      </c>
      <c r="V25" s="5">
        <v>431889.961</v>
      </c>
      <c r="W25" s="5">
        <v>0</v>
      </c>
      <c r="X25" s="5">
        <v>0</v>
      </c>
      <c r="Y25" s="5">
        <v>183.86</v>
      </c>
      <c r="Z25" s="5">
        <v>0</v>
      </c>
      <c r="AA25" s="5">
        <v>431706.101</v>
      </c>
      <c r="AB25" s="5">
        <v>0</v>
      </c>
      <c r="AC25" s="5">
        <v>431706.1</v>
      </c>
      <c r="AD25" s="5">
        <v>41906.68</v>
      </c>
      <c r="AE25" s="5">
        <v>26278.29</v>
      </c>
      <c r="AF25" s="5">
        <v>20449.77</v>
      </c>
      <c r="AG25" s="5">
        <v>1177127</v>
      </c>
      <c r="AH25" s="5">
        <v>0</v>
      </c>
      <c r="AI25" s="5">
        <v>0</v>
      </c>
      <c r="AJ25" s="5">
        <v>153330.73</v>
      </c>
      <c r="AK25" s="5">
        <v>0</v>
      </c>
      <c r="AL25" s="5">
        <f t="shared" si="1"/>
        <v>1850798.5699999998</v>
      </c>
      <c r="AM25" s="5">
        <v>2512900</v>
      </c>
      <c r="AN25" s="5">
        <v>0</v>
      </c>
      <c r="AO25" s="5">
        <v>1966200</v>
      </c>
      <c r="AP25" s="5">
        <v>771500</v>
      </c>
      <c r="AQ25" s="5">
        <v>0</v>
      </c>
      <c r="AR25" s="5">
        <v>799000</v>
      </c>
      <c r="AS25" s="5">
        <v>6049600</v>
      </c>
      <c r="AT25" s="5">
        <v>145000</v>
      </c>
      <c r="AU25" s="5">
        <v>736302.5</v>
      </c>
      <c r="AV25" s="5">
        <v>0</v>
      </c>
      <c r="AW25" s="5">
        <v>881302.5</v>
      </c>
      <c r="AX25" s="5">
        <v>6500</v>
      </c>
      <c r="AY25" s="5">
        <v>12600</v>
      </c>
      <c r="AZ25" s="14">
        <f t="shared" si="0"/>
        <v>1034633.23</v>
      </c>
      <c r="BP25" s="5"/>
      <c r="BQ25" s="5"/>
      <c r="BR25" s="5"/>
      <c r="BS25" s="5"/>
      <c r="BT25" s="5"/>
      <c r="BV25" s="16"/>
    </row>
    <row r="26" spans="1:74" ht="12.75">
      <c r="A26" s="10" t="s">
        <v>172</v>
      </c>
      <c r="B26" s="10" t="s">
        <v>173</v>
      </c>
      <c r="C26" s="10" t="s">
        <v>174</v>
      </c>
      <c r="D26" s="3">
        <v>688006000</v>
      </c>
      <c r="E26" s="3">
        <v>596168900</v>
      </c>
      <c r="F26" s="3">
        <v>1284174900</v>
      </c>
      <c r="G26" s="3">
        <v>0</v>
      </c>
      <c r="H26" s="3">
        <v>1284174900</v>
      </c>
      <c r="I26" s="3">
        <v>1127698</v>
      </c>
      <c r="J26" s="3">
        <v>1285302598</v>
      </c>
      <c r="K26" s="11">
        <v>1.806</v>
      </c>
      <c r="L26" s="12">
        <v>110.56</v>
      </c>
      <c r="M26" s="13">
        <v>2</v>
      </c>
      <c r="N26" s="13">
        <v>0.442</v>
      </c>
      <c r="O26" s="13">
        <v>1.3286352014005</v>
      </c>
      <c r="P26" s="13">
        <v>1.205</v>
      </c>
      <c r="Q26" s="5">
        <v>0</v>
      </c>
      <c r="R26" s="5">
        <v>0</v>
      </c>
      <c r="S26" s="5">
        <v>120391577</v>
      </c>
      <c r="U26" s="5">
        <v>1164911021</v>
      </c>
      <c r="V26" s="5">
        <v>2546391.08</v>
      </c>
      <c r="W26" s="5">
        <v>0</v>
      </c>
      <c r="X26" s="5">
        <v>0</v>
      </c>
      <c r="Y26" s="5">
        <v>12125.36</v>
      </c>
      <c r="Z26" s="5">
        <v>0</v>
      </c>
      <c r="AA26" s="5">
        <v>2534265.72</v>
      </c>
      <c r="AB26" s="5">
        <v>0</v>
      </c>
      <c r="AC26" s="5">
        <v>2534265.72</v>
      </c>
      <c r="AD26" s="5">
        <v>0</v>
      </c>
      <c r="AE26" s="5">
        <v>0</v>
      </c>
      <c r="AF26" s="5">
        <v>47369.48</v>
      </c>
      <c r="AG26" s="5">
        <v>10304934</v>
      </c>
      <c r="AH26" s="5">
        <v>5172483.89</v>
      </c>
      <c r="AI26" s="5">
        <v>0</v>
      </c>
      <c r="AJ26" s="5">
        <v>5144035.31</v>
      </c>
      <c r="AK26" s="5">
        <v>0</v>
      </c>
      <c r="AL26" s="5">
        <f t="shared" si="1"/>
        <v>23203088.4</v>
      </c>
      <c r="AM26" s="5">
        <v>43990800</v>
      </c>
      <c r="AN26" s="5">
        <v>0</v>
      </c>
      <c r="AO26" s="5">
        <v>30056300</v>
      </c>
      <c r="AP26" s="5">
        <v>11955100</v>
      </c>
      <c r="AQ26" s="5">
        <v>0</v>
      </c>
      <c r="AR26" s="5">
        <v>60000</v>
      </c>
      <c r="AS26" s="5">
        <v>86062200</v>
      </c>
      <c r="AT26" s="5">
        <v>1160000</v>
      </c>
      <c r="AU26" s="5">
        <v>2339804</v>
      </c>
      <c r="AV26" s="5">
        <v>116000</v>
      </c>
      <c r="AW26" s="5">
        <v>3615804</v>
      </c>
      <c r="AX26" s="5">
        <v>5750</v>
      </c>
      <c r="AY26" s="5">
        <v>51200</v>
      </c>
      <c r="AZ26" s="14">
        <f t="shared" si="0"/>
        <v>8759839.309999999</v>
      </c>
      <c r="BP26" s="5"/>
      <c r="BQ26" s="5"/>
      <c r="BR26" s="5"/>
      <c r="BS26" s="5"/>
      <c r="BT26" s="5"/>
      <c r="BV26" s="16"/>
    </row>
    <row r="27" spans="1:74" ht="12.75">
      <c r="A27" s="10" t="s">
        <v>175</v>
      </c>
      <c r="B27" s="10" t="s">
        <v>176</v>
      </c>
      <c r="C27" s="10" t="s">
        <v>174</v>
      </c>
      <c r="D27" s="3">
        <v>408911700</v>
      </c>
      <c r="E27" s="3">
        <v>349837900</v>
      </c>
      <c r="F27" s="3">
        <v>758749600</v>
      </c>
      <c r="G27" s="3">
        <v>0</v>
      </c>
      <c r="H27" s="3">
        <v>758749600</v>
      </c>
      <c r="I27" s="3">
        <v>494884</v>
      </c>
      <c r="J27" s="3">
        <v>759244484</v>
      </c>
      <c r="K27" s="11">
        <v>1.13</v>
      </c>
      <c r="L27" s="12">
        <v>70.89</v>
      </c>
      <c r="M27" s="13">
        <v>0.8</v>
      </c>
      <c r="N27" s="13">
        <v>0.222</v>
      </c>
      <c r="O27" s="13">
        <v>0.349615319124007</v>
      </c>
      <c r="P27" s="13">
        <v>0.494</v>
      </c>
      <c r="Q27" s="5">
        <v>0</v>
      </c>
      <c r="R27" s="5">
        <v>0</v>
      </c>
      <c r="S27" s="5">
        <v>0</v>
      </c>
      <c r="T27" s="5">
        <v>313286608</v>
      </c>
      <c r="U27" s="5">
        <v>1072531092</v>
      </c>
      <c r="V27" s="5">
        <v>2344456.87</v>
      </c>
      <c r="W27" s="5">
        <v>0</v>
      </c>
      <c r="X27" s="5">
        <v>0</v>
      </c>
      <c r="Y27" s="5">
        <v>8420.59</v>
      </c>
      <c r="Z27" s="5">
        <v>0</v>
      </c>
      <c r="AA27" s="5">
        <v>2336036.28</v>
      </c>
      <c r="AB27" s="5">
        <v>0</v>
      </c>
      <c r="AC27" s="5">
        <v>2336036.28</v>
      </c>
      <c r="AD27" s="5">
        <v>0</v>
      </c>
      <c r="AE27" s="5">
        <v>0</v>
      </c>
      <c r="AF27" s="5">
        <v>43612.98</v>
      </c>
      <c r="AG27" s="5">
        <v>3749733</v>
      </c>
      <c r="AH27" s="5">
        <v>0</v>
      </c>
      <c r="AI27" s="5">
        <v>0</v>
      </c>
      <c r="AJ27" s="5">
        <v>2377696</v>
      </c>
      <c r="AK27" s="5">
        <v>0</v>
      </c>
      <c r="AL27" s="5">
        <f t="shared" si="1"/>
        <v>8507078.26</v>
      </c>
      <c r="AM27" s="5">
        <v>6031700</v>
      </c>
      <c r="AN27" s="5">
        <v>0</v>
      </c>
      <c r="AO27" s="5">
        <v>819479300</v>
      </c>
      <c r="AP27" s="5">
        <v>2151300</v>
      </c>
      <c r="AQ27" s="5">
        <v>0</v>
      </c>
      <c r="AR27" s="5">
        <v>152199200</v>
      </c>
      <c r="AS27" s="5">
        <v>979861500</v>
      </c>
      <c r="AT27" s="5">
        <v>600000</v>
      </c>
      <c r="AU27" s="5">
        <v>101981</v>
      </c>
      <c r="AV27" s="5">
        <v>100000</v>
      </c>
      <c r="AW27" s="5">
        <v>801981</v>
      </c>
      <c r="AX27" s="5">
        <v>1000</v>
      </c>
      <c r="AY27" s="5">
        <v>8600</v>
      </c>
      <c r="AZ27" s="14">
        <f t="shared" si="0"/>
        <v>3179677</v>
      </c>
      <c r="BP27" s="5"/>
      <c r="BQ27" s="5"/>
      <c r="BR27" s="5"/>
      <c r="BS27" s="5"/>
      <c r="BT27" s="5"/>
      <c r="BV27" s="16"/>
    </row>
    <row r="28" spans="1:74" ht="12.75">
      <c r="A28" s="10" t="s">
        <v>177</v>
      </c>
      <c r="B28" s="10" t="s">
        <v>178</v>
      </c>
      <c r="C28" s="10" t="s">
        <v>174</v>
      </c>
      <c r="D28" s="3">
        <v>789050600</v>
      </c>
      <c r="E28" s="3">
        <v>461841400</v>
      </c>
      <c r="F28" s="3">
        <v>1250892000</v>
      </c>
      <c r="G28" s="3">
        <v>0</v>
      </c>
      <c r="H28" s="3">
        <v>1250892000</v>
      </c>
      <c r="I28" s="3">
        <v>1556130</v>
      </c>
      <c r="J28" s="3">
        <v>1252448130</v>
      </c>
      <c r="K28" s="11">
        <v>4.13</v>
      </c>
      <c r="L28" s="12">
        <v>68.41</v>
      </c>
      <c r="M28" s="13">
        <v>2.81</v>
      </c>
      <c r="N28" s="13">
        <v>0.932</v>
      </c>
      <c r="O28" s="13">
        <v>1.6568108081458799</v>
      </c>
      <c r="P28" s="13">
        <v>2.431</v>
      </c>
      <c r="Q28" s="5">
        <v>0</v>
      </c>
      <c r="R28" s="5">
        <v>0</v>
      </c>
      <c r="S28" s="5">
        <v>0</v>
      </c>
      <c r="T28" s="5">
        <v>584764897</v>
      </c>
      <c r="U28" s="5">
        <v>1837213027</v>
      </c>
      <c r="V28" s="5">
        <v>4015983.06</v>
      </c>
      <c r="W28" s="5">
        <v>0</v>
      </c>
      <c r="X28" s="5">
        <v>0</v>
      </c>
      <c r="Y28" s="5">
        <v>10288.2</v>
      </c>
      <c r="Z28" s="5">
        <v>0</v>
      </c>
      <c r="AA28" s="5">
        <v>4005694.86</v>
      </c>
      <c r="AB28" s="5">
        <v>0</v>
      </c>
      <c r="AC28" s="5">
        <v>4005694.86</v>
      </c>
      <c r="AD28" s="5">
        <v>0</v>
      </c>
      <c r="AE28" s="5">
        <v>0</v>
      </c>
      <c r="AF28" s="5">
        <v>74707.7</v>
      </c>
      <c r="AG28" s="5">
        <v>30439144</v>
      </c>
      <c r="AH28" s="5">
        <v>0</v>
      </c>
      <c r="AI28" s="5">
        <v>0</v>
      </c>
      <c r="AJ28" s="5">
        <v>17105522</v>
      </c>
      <c r="AK28" s="5">
        <v>0</v>
      </c>
      <c r="AL28" s="5">
        <f t="shared" si="1"/>
        <v>51625068.56</v>
      </c>
      <c r="AM28" s="5">
        <v>44075700</v>
      </c>
      <c r="AN28" s="5">
        <v>3244600</v>
      </c>
      <c r="AO28" s="5">
        <v>39155300</v>
      </c>
      <c r="AP28" s="5">
        <v>21455800</v>
      </c>
      <c r="AQ28" s="5">
        <v>227000</v>
      </c>
      <c r="AR28" s="5">
        <v>16988000</v>
      </c>
      <c r="AS28" s="5">
        <v>125146400</v>
      </c>
      <c r="AT28" s="5">
        <v>200000</v>
      </c>
      <c r="AU28" s="5">
        <v>4006425</v>
      </c>
      <c r="AV28" s="5">
        <v>0</v>
      </c>
      <c r="AW28" s="5">
        <v>4206425</v>
      </c>
      <c r="AX28" s="5">
        <v>66750</v>
      </c>
      <c r="AY28" s="5">
        <v>229800</v>
      </c>
      <c r="AZ28" s="14">
        <f t="shared" si="0"/>
        <v>21311947</v>
      </c>
      <c r="BP28" s="5"/>
      <c r="BQ28" s="5"/>
      <c r="BR28" s="5"/>
      <c r="BS28" s="5"/>
      <c r="BT28" s="5"/>
      <c r="BV28" s="16"/>
    </row>
    <row r="29" spans="1:74" ht="12.75">
      <c r="A29" s="10" t="s">
        <v>179</v>
      </c>
      <c r="B29" s="10" t="s">
        <v>180</v>
      </c>
      <c r="C29" s="10" t="s">
        <v>174</v>
      </c>
      <c r="D29" s="3">
        <v>284650300</v>
      </c>
      <c r="E29" s="3">
        <v>185972900</v>
      </c>
      <c r="F29" s="3">
        <v>470623200</v>
      </c>
      <c r="G29" s="3">
        <v>1060800</v>
      </c>
      <c r="H29" s="3">
        <v>469562400</v>
      </c>
      <c r="I29" s="3">
        <v>794407</v>
      </c>
      <c r="J29" s="3">
        <v>470356807</v>
      </c>
      <c r="K29" s="11">
        <v>3.09</v>
      </c>
      <c r="L29" s="12">
        <v>96.65</v>
      </c>
      <c r="M29" s="13">
        <v>2.93</v>
      </c>
      <c r="N29" s="13">
        <v>0.891</v>
      </c>
      <c r="O29" s="13">
        <v>1.80851690804011</v>
      </c>
      <c r="P29" s="13">
        <v>1.907</v>
      </c>
      <c r="Q29" s="5">
        <v>0</v>
      </c>
      <c r="R29" s="5">
        <v>0</v>
      </c>
      <c r="S29" s="5">
        <v>0</v>
      </c>
      <c r="T29" s="5">
        <v>25353958</v>
      </c>
      <c r="U29" s="5">
        <v>495710765</v>
      </c>
      <c r="V29" s="5">
        <v>1083579.32</v>
      </c>
      <c r="W29" s="5">
        <v>0</v>
      </c>
      <c r="X29" s="5">
        <v>0</v>
      </c>
      <c r="Y29" s="5">
        <v>1926.34</v>
      </c>
      <c r="Z29" s="5">
        <v>0</v>
      </c>
      <c r="AA29" s="5">
        <v>1081652.98</v>
      </c>
      <c r="AB29" s="5">
        <v>0</v>
      </c>
      <c r="AC29" s="5">
        <v>1081652.98</v>
      </c>
      <c r="AD29" s="5">
        <v>0</v>
      </c>
      <c r="AE29" s="5">
        <v>0</v>
      </c>
      <c r="AF29" s="5">
        <v>20157.38</v>
      </c>
      <c r="AG29" s="5">
        <v>8965013</v>
      </c>
      <c r="AH29" s="5">
        <v>0</v>
      </c>
      <c r="AI29" s="5">
        <v>0</v>
      </c>
      <c r="AJ29" s="5">
        <v>4416551.53</v>
      </c>
      <c r="AK29" s="5">
        <v>0</v>
      </c>
      <c r="AL29" s="5">
        <f t="shared" si="1"/>
        <v>14483374.89</v>
      </c>
      <c r="AM29" s="5">
        <v>11692000</v>
      </c>
      <c r="AN29" s="5">
        <v>430800</v>
      </c>
      <c r="AO29" s="5">
        <v>12015400</v>
      </c>
      <c r="AP29" s="5">
        <v>6879300</v>
      </c>
      <c r="AQ29" s="5">
        <v>0</v>
      </c>
      <c r="AR29" s="5">
        <v>2934400</v>
      </c>
      <c r="AS29" s="5">
        <v>33951900</v>
      </c>
      <c r="AT29" s="5">
        <v>49400</v>
      </c>
      <c r="AU29" s="5">
        <v>1595180.53</v>
      </c>
      <c r="AV29" s="5">
        <v>150000</v>
      </c>
      <c r="AW29" s="5">
        <v>1794580.53</v>
      </c>
      <c r="AX29" s="5">
        <v>31500</v>
      </c>
      <c r="AY29" s="5">
        <v>66400</v>
      </c>
      <c r="AZ29" s="14">
        <f t="shared" si="0"/>
        <v>6211132.0600000005</v>
      </c>
      <c r="BJ29">
        <v>1060800</v>
      </c>
      <c r="BP29" s="5">
        <v>1060800</v>
      </c>
      <c r="BQ29" s="5"/>
      <c r="BR29" s="5"/>
      <c r="BS29" s="5"/>
      <c r="BT29" s="5"/>
      <c r="BV29" s="16"/>
    </row>
    <row r="30" spans="1:74" ht="12.75">
      <c r="A30" s="10" t="s">
        <v>181</v>
      </c>
      <c r="B30" s="10" t="s">
        <v>182</v>
      </c>
      <c r="C30" s="10" t="s">
        <v>174</v>
      </c>
      <c r="D30" s="3">
        <v>479603250</v>
      </c>
      <c r="E30" s="3">
        <v>563692130</v>
      </c>
      <c r="F30" s="3">
        <v>1043295380</v>
      </c>
      <c r="G30" s="3">
        <v>347300</v>
      </c>
      <c r="H30" s="3">
        <v>1042948080</v>
      </c>
      <c r="I30" s="3">
        <v>2724856</v>
      </c>
      <c r="J30" s="3">
        <v>1045672936</v>
      </c>
      <c r="K30" s="11">
        <v>2.28</v>
      </c>
      <c r="L30" s="12">
        <v>65.01</v>
      </c>
      <c r="M30" s="13">
        <v>1.47</v>
      </c>
      <c r="N30" s="13">
        <v>0.593</v>
      </c>
      <c r="O30" s="13">
        <v>0.64600277501974</v>
      </c>
      <c r="P30" s="13">
        <v>1.006</v>
      </c>
      <c r="Q30" s="5">
        <v>0</v>
      </c>
      <c r="R30" s="5">
        <v>0</v>
      </c>
      <c r="S30" s="5">
        <v>0</v>
      </c>
      <c r="T30" s="5">
        <v>581356211</v>
      </c>
      <c r="U30" s="5">
        <v>1627029147</v>
      </c>
      <c r="V30" s="5">
        <v>3556539.93</v>
      </c>
      <c r="W30" s="5">
        <v>0</v>
      </c>
      <c r="X30" s="5">
        <v>0</v>
      </c>
      <c r="Y30" s="5">
        <v>17017.05</v>
      </c>
      <c r="Z30" s="5">
        <v>0</v>
      </c>
      <c r="AA30" s="5">
        <v>3539522.88</v>
      </c>
      <c r="AB30" s="5">
        <v>0</v>
      </c>
      <c r="AC30" s="5">
        <v>3539522.88</v>
      </c>
      <c r="AD30" s="5">
        <v>0</v>
      </c>
      <c r="AE30" s="5">
        <v>0</v>
      </c>
      <c r="AF30" s="5">
        <v>66160.86</v>
      </c>
      <c r="AG30" s="5">
        <v>6255956</v>
      </c>
      <c r="AH30" s="5">
        <v>4254697.44</v>
      </c>
      <c r="AI30" s="5">
        <v>0</v>
      </c>
      <c r="AJ30" s="5">
        <v>9640769.28</v>
      </c>
      <c r="AK30" s="5">
        <v>0</v>
      </c>
      <c r="AL30" s="5">
        <f t="shared" si="1"/>
        <v>23757106.46</v>
      </c>
      <c r="AM30" s="5">
        <v>8215800</v>
      </c>
      <c r="AN30" s="5">
        <v>0</v>
      </c>
      <c r="AO30" s="5">
        <v>22307300</v>
      </c>
      <c r="AP30" s="5">
        <v>2180700</v>
      </c>
      <c r="AQ30" s="5">
        <v>1046500</v>
      </c>
      <c r="AR30" s="5">
        <v>1011100</v>
      </c>
      <c r="AS30" s="5">
        <v>34761400</v>
      </c>
      <c r="AT30" s="5">
        <v>1390000</v>
      </c>
      <c r="AU30" s="5">
        <v>2551077.6</v>
      </c>
      <c r="AV30" s="5">
        <v>264000</v>
      </c>
      <c r="AW30" s="5">
        <v>4205077.6</v>
      </c>
      <c r="AX30" s="5">
        <v>39000</v>
      </c>
      <c r="AY30" s="5">
        <v>63550</v>
      </c>
      <c r="AZ30" s="14">
        <f t="shared" si="0"/>
        <v>13845846.879999999</v>
      </c>
      <c r="BI30">
        <v>345600</v>
      </c>
      <c r="BJ30">
        <v>1700</v>
      </c>
      <c r="BP30" s="5">
        <v>347300</v>
      </c>
      <c r="BQ30" s="5"/>
      <c r="BR30" s="5"/>
      <c r="BS30" s="5"/>
      <c r="BT30" s="5"/>
      <c r="BV30" s="16"/>
    </row>
    <row r="31" spans="1:74" ht="12.75">
      <c r="A31" s="10" t="s">
        <v>183</v>
      </c>
      <c r="B31" s="10" t="s">
        <v>184</v>
      </c>
      <c r="C31" s="10" t="s">
        <v>174</v>
      </c>
      <c r="D31" s="3">
        <v>522510000</v>
      </c>
      <c r="E31" s="3">
        <v>743870300</v>
      </c>
      <c r="F31" s="3">
        <v>1266380300</v>
      </c>
      <c r="G31" s="3">
        <v>0</v>
      </c>
      <c r="H31" s="3">
        <v>1266380300</v>
      </c>
      <c r="I31" s="3">
        <v>4052164</v>
      </c>
      <c r="J31" s="3">
        <v>1270432464</v>
      </c>
      <c r="K31" s="11">
        <v>2.74</v>
      </c>
      <c r="L31" s="12">
        <v>68.88</v>
      </c>
      <c r="M31" s="13">
        <v>1.88</v>
      </c>
      <c r="N31" s="13">
        <v>0.712</v>
      </c>
      <c r="O31" s="13">
        <v>0.944094934145517</v>
      </c>
      <c r="P31" s="13">
        <v>1.375</v>
      </c>
      <c r="Q31" s="5">
        <v>0</v>
      </c>
      <c r="R31" s="5">
        <v>0</v>
      </c>
      <c r="S31" s="5">
        <v>0</v>
      </c>
      <c r="T31" s="5">
        <v>579843167</v>
      </c>
      <c r="U31" s="5">
        <v>1850275631</v>
      </c>
      <c r="V31" s="5">
        <v>4044536.74</v>
      </c>
      <c r="W31" s="5">
        <v>0</v>
      </c>
      <c r="X31" s="5">
        <v>0</v>
      </c>
      <c r="Y31" s="5">
        <v>845.71</v>
      </c>
      <c r="Z31" s="5">
        <v>0</v>
      </c>
      <c r="AA31" s="5">
        <v>4043691.03</v>
      </c>
      <c r="AB31" s="5">
        <v>0</v>
      </c>
      <c r="AC31" s="5">
        <v>4043691.03</v>
      </c>
      <c r="AD31" s="5">
        <v>0</v>
      </c>
      <c r="AE31" s="5">
        <v>0</v>
      </c>
      <c r="AF31" s="5">
        <v>75238.87</v>
      </c>
      <c r="AG31" s="5">
        <v>17468358.5</v>
      </c>
      <c r="AH31" s="5">
        <v>0</v>
      </c>
      <c r="AI31" s="5">
        <v>0</v>
      </c>
      <c r="AJ31" s="5">
        <v>13161290</v>
      </c>
      <c r="AK31" s="5">
        <v>0</v>
      </c>
      <c r="AL31" s="5">
        <f t="shared" si="1"/>
        <v>34748578.4</v>
      </c>
      <c r="AM31" s="5">
        <v>25820400</v>
      </c>
      <c r="AN31" s="5">
        <v>4180800</v>
      </c>
      <c r="AO31" s="5">
        <v>46558100</v>
      </c>
      <c r="AP31" s="5">
        <v>14106700</v>
      </c>
      <c r="AQ31" s="5">
        <v>0</v>
      </c>
      <c r="AR31" s="5">
        <v>7548400</v>
      </c>
      <c r="AS31" s="5">
        <v>98214400</v>
      </c>
      <c r="AT31" s="5">
        <v>4000000</v>
      </c>
      <c r="AU31" s="5">
        <v>2918500</v>
      </c>
      <c r="AV31" s="5">
        <v>300000</v>
      </c>
      <c r="AW31" s="5">
        <v>7218500</v>
      </c>
      <c r="AX31" s="5">
        <v>72750</v>
      </c>
      <c r="AY31" s="5">
        <v>116600</v>
      </c>
      <c r="AZ31" s="14">
        <f t="shared" si="0"/>
        <v>20379790</v>
      </c>
      <c r="BP31" s="5">
        <v>0</v>
      </c>
      <c r="BQ31" s="5"/>
      <c r="BR31" s="5"/>
      <c r="BS31" s="5"/>
      <c r="BT31" s="5"/>
      <c r="BV31" s="16"/>
    </row>
    <row r="32" spans="1:74" ht="12.75">
      <c r="A32" s="10" t="s">
        <v>185</v>
      </c>
      <c r="B32" s="10" t="s">
        <v>186</v>
      </c>
      <c r="C32" s="10" t="s">
        <v>174</v>
      </c>
      <c r="D32" s="3">
        <v>601110800</v>
      </c>
      <c r="E32" s="3">
        <v>529006000</v>
      </c>
      <c r="F32" s="3">
        <v>1130116800</v>
      </c>
      <c r="G32" s="3">
        <v>0</v>
      </c>
      <c r="H32" s="3">
        <v>1130116800</v>
      </c>
      <c r="I32" s="3">
        <v>4314551</v>
      </c>
      <c r="J32" s="3">
        <v>1134431351</v>
      </c>
      <c r="K32" s="11">
        <v>2.39</v>
      </c>
      <c r="L32" s="12">
        <v>85.55</v>
      </c>
      <c r="M32" s="13">
        <v>2.04</v>
      </c>
      <c r="N32" s="13">
        <v>0.429</v>
      </c>
      <c r="O32" s="13">
        <v>1.37453888869305</v>
      </c>
      <c r="P32" s="13">
        <v>1.6119999999999999</v>
      </c>
      <c r="Q32" s="5">
        <v>0</v>
      </c>
      <c r="R32" s="5">
        <v>0</v>
      </c>
      <c r="S32" s="5">
        <v>0</v>
      </c>
      <c r="T32" s="5">
        <v>195500795</v>
      </c>
      <c r="U32" s="5">
        <v>1329932146</v>
      </c>
      <c r="V32" s="5">
        <v>2907112.51</v>
      </c>
      <c r="W32" s="5">
        <v>0</v>
      </c>
      <c r="X32" s="5">
        <v>0</v>
      </c>
      <c r="Y32" s="5">
        <v>8103.3</v>
      </c>
      <c r="Z32" s="5">
        <v>0</v>
      </c>
      <c r="AA32" s="5">
        <v>2899009.21</v>
      </c>
      <c r="AB32" s="5">
        <v>0</v>
      </c>
      <c r="AC32" s="5">
        <v>2899009.21</v>
      </c>
      <c r="AD32" s="5">
        <v>0</v>
      </c>
      <c r="AE32" s="5">
        <v>0</v>
      </c>
      <c r="AF32" s="5">
        <v>54079.83</v>
      </c>
      <c r="AG32" s="5">
        <v>11409251</v>
      </c>
      <c r="AH32" s="5">
        <v>6871183.54</v>
      </c>
      <c r="AI32" s="5">
        <v>0</v>
      </c>
      <c r="AJ32" s="5">
        <v>5703505</v>
      </c>
      <c r="AK32" s="5">
        <v>113500</v>
      </c>
      <c r="AL32" s="5">
        <f t="shared" si="1"/>
        <v>27050528.58</v>
      </c>
      <c r="AM32" s="5">
        <v>16504900</v>
      </c>
      <c r="AN32" s="5">
        <v>4737400</v>
      </c>
      <c r="AO32" s="5">
        <v>82469700</v>
      </c>
      <c r="AP32" s="5">
        <v>14582400</v>
      </c>
      <c r="AQ32" s="5">
        <v>113600</v>
      </c>
      <c r="AR32" s="5">
        <v>7644200</v>
      </c>
      <c r="AS32" s="5">
        <v>126052200</v>
      </c>
      <c r="AT32" s="5">
        <v>1030000</v>
      </c>
      <c r="AU32" s="5">
        <v>2841507</v>
      </c>
      <c r="AV32" s="5">
        <v>230000</v>
      </c>
      <c r="AW32" s="5">
        <v>4101507</v>
      </c>
      <c r="AX32" s="5">
        <v>15750</v>
      </c>
      <c r="AY32" s="5">
        <v>77600</v>
      </c>
      <c r="AZ32" s="14">
        <f t="shared" si="0"/>
        <v>9805012</v>
      </c>
      <c r="BP32" s="5">
        <v>0</v>
      </c>
      <c r="BQ32" s="5"/>
      <c r="BR32" s="5"/>
      <c r="BS32" s="5"/>
      <c r="BT32" s="5"/>
      <c r="BV32" s="16"/>
    </row>
    <row r="33" spans="1:74" ht="12.75">
      <c r="A33" s="10" t="s">
        <v>187</v>
      </c>
      <c r="B33" s="10" t="s">
        <v>188</v>
      </c>
      <c r="C33" s="10" t="s">
        <v>174</v>
      </c>
      <c r="D33" s="3">
        <v>481829850</v>
      </c>
      <c r="E33" s="3">
        <v>347145250</v>
      </c>
      <c r="F33" s="3">
        <v>828975100</v>
      </c>
      <c r="G33" s="3">
        <v>0</v>
      </c>
      <c r="H33" s="3">
        <v>828975100</v>
      </c>
      <c r="I33" s="3">
        <v>620392</v>
      </c>
      <c r="J33" s="3">
        <v>829595492</v>
      </c>
      <c r="K33" s="11">
        <v>3.03</v>
      </c>
      <c r="L33" s="12">
        <v>65.41</v>
      </c>
      <c r="M33" s="13">
        <v>1.98</v>
      </c>
      <c r="N33" s="13">
        <v>0.514</v>
      </c>
      <c r="O33" s="13">
        <v>1.24052312552558</v>
      </c>
      <c r="P33" s="13">
        <v>1.902</v>
      </c>
      <c r="Q33" s="5">
        <v>0</v>
      </c>
      <c r="R33" s="5">
        <v>0</v>
      </c>
      <c r="S33" s="5">
        <v>0</v>
      </c>
      <c r="T33" s="5">
        <v>441700760</v>
      </c>
      <c r="U33" s="5">
        <v>1271296252</v>
      </c>
      <c r="V33" s="5">
        <v>2778939.7</v>
      </c>
      <c r="W33" s="5">
        <v>0</v>
      </c>
      <c r="X33" s="5">
        <v>0</v>
      </c>
      <c r="Y33" s="5">
        <v>5278.94</v>
      </c>
      <c r="Z33" s="5">
        <v>0</v>
      </c>
      <c r="AA33" s="5">
        <v>2773660.76</v>
      </c>
      <c r="AB33" s="5">
        <v>0</v>
      </c>
      <c r="AC33" s="5">
        <v>2773660.76</v>
      </c>
      <c r="AD33" s="5">
        <v>0</v>
      </c>
      <c r="AE33" s="5">
        <v>0</v>
      </c>
      <c r="AF33" s="5">
        <v>51695.48</v>
      </c>
      <c r="AG33" s="5">
        <v>15770724</v>
      </c>
      <c r="AH33" s="5">
        <v>0</v>
      </c>
      <c r="AI33" s="5">
        <v>0</v>
      </c>
      <c r="AJ33" s="5">
        <v>6526701</v>
      </c>
      <c r="AK33" s="5">
        <v>0</v>
      </c>
      <c r="AL33" s="5">
        <f t="shared" si="1"/>
        <v>25122781.24</v>
      </c>
      <c r="AM33" s="5">
        <v>29740800</v>
      </c>
      <c r="AN33" s="5">
        <v>1970400</v>
      </c>
      <c r="AO33" s="5">
        <v>27145100</v>
      </c>
      <c r="AP33" s="5">
        <v>10948100</v>
      </c>
      <c r="AQ33" s="5">
        <v>0</v>
      </c>
      <c r="AR33" s="5">
        <v>2657500</v>
      </c>
      <c r="AS33" s="5">
        <v>72461900</v>
      </c>
      <c r="AT33" s="5">
        <v>900000</v>
      </c>
      <c r="AU33" s="5">
        <v>1652477</v>
      </c>
      <c r="AV33" s="5">
        <v>350000</v>
      </c>
      <c r="AW33" s="5">
        <v>2902477</v>
      </c>
      <c r="AX33" s="5">
        <v>19750</v>
      </c>
      <c r="AY33" s="5">
        <v>88200</v>
      </c>
      <c r="AZ33" s="14">
        <f t="shared" si="0"/>
        <v>9429178</v>
      </c>
      <c r="BP33" s="5">
        <v>0</v>
      </c>
      <c r="BQ33" s="5"/>
      <c r="BR33" s="5"/>
      <c r="BS33" s="5"/>
      <c r="BT33" s="5"/>
      <c r="BV33" s="16"/>
    </row>
    <row r="34" spans="1:74" ht="12.75">
      <c r="A34" s="10" t="s">
        <v>189</v>
      </c>
      <c r="B34" s="10" t="s">
        <v>190</v>
      </c>
      <c r="C34" s="10" t="s">
        <v>174</v>
      </c>
      <c r="D34" s="3">
        <v>305901900</v>
      </c>
      <c r="E34" s="3">
        <v>267331600</v>
      </c>
      <c r="F34" s="3">
        <v>573233500</v>
      </c>
      <c r="G34" s="3">
        <v>0</v>
      </c>
      <c r="H34" s="3">
        <v>573233500</v>
      </c>
      <c r="I34" s="3">
        <v>303812</v>
      </c>
      <c r="J34" s="3">
        <v>573537312</v>
      </c>
      <c r="K34" s="11">
        <v>2.97</v>
      </c>
      <c r="L34" s="12">
        <v>69.21</v>
      </c>
      <c r="M34" s="13">
        <v>2.06</v>
      </c>
      <c r="N34" s="13">
        <v>0.448</v>
      </c>
      <c r="O34" s="13">
        <v>1.37487272122517</v>
      </c>
      <c r="P34" s="13">
        <v>1.9879999999999998</v>
      </c>
      <c r="Q34" s="5">
        <v>0</v>
      </c>
      <c r="R34" s="5">
        <v>0</v>
      </c>
      <c r="S34" s="5">
        <v>0</v>
      </c>
      <c r="T34" s="5">
        <v>255744712</v>
      </c>
      <c r="U34" s="5">
        <v>829282024</v>
      </c>
      <c r="V34" s="5">
        <v>1812736.2</v>
      </c>
      <c r="W34" s="5">
        <v>0</v>
      </c>
      <c r="X34" s="5">
        <v>0</v>
      </c>
      <c r="Y34" s="5">
        <v>682.55</v>
      </c>
      <c r="Z34" s="5">
        <v>0</v>
      </c>
      <c r="AA34" s="5">
        <v>1812053.65</v>
      </c>
      <c r="AB34" s="5">
        <v>0</v>
      </c>
      <c r="AC34" s="5">
        <v>1812053.65</v>
      </c>
      <c r="AD34" s="5">
        <v>0</v>
      </c>
      <c r="AE34" s="5">
        <v>0</v>
      </c>
      <c r="AF34" s="5">
        <v>33721.59</v>
      </c>
      <c r="AG34" s="5">
        <v>7451280</v>
      </c>
      <c r="AH34" s="5">
        <v>3950292.33</v>
      </c>
      <c r="AI34" s="5">
        <v>0</v>
      </c>
      <c r="AJ34" s="5">
        <v>3711958</v>
      </c>
      <c r="AK34" s="5">
        <v>57500</v>
      </c>
      <c r="AL34" s="5">
        <f t="shared" si="1"/>
        <v>17016805.57</v>
      </c>
      <c r="AM34" s="5">
        <v>33367800</v>
      </c>
      <c r="AN34" s="5">
        <v>13354200</v>
      </c>
      <c r="AO34" s="5">
        <v>32988000</v>
      </c>
      <c r="AP34" s="5">
        <v>4683000</v>
      </c>
      <c r="AQ34" s="5">
        <v>31600</v>
      </c>
      <c r="AR34" s="5">
        <v>127400</v>
      </c>
      <c r="AS34" s="5">
        <v>84552000</v>
      </c>
      <c r="AT34" s="5">
        <v>500000</v>
      </c>
      <c r="AU34" s="5">
        <v>874800</v>
      </c>
      <c r="AV34" s="5">
        <v>170000</v>
      </c>
      <c r="AW34" s="5">
        <v>1544800</v>
      </c>
      <c r="AX34" s="5">
        <v>6750</v>
      </c>
      <c r="AY34" s="5">
        <v>40600</v>
      </c>
      <c r="AZ34" s="14">
        <f t="shared" si="0"/>
        <v>5256758</v>
      </c>
      <c r="BP34" s="5">
        <v>0</v>
      </c>
      <c r="BQ34" s="5"/>
      <c r="BR34" s="5"/>
      <c r="BS34" s="5"/>
      <c r="BT34" s="5"/>
      <c r="BV34" s="16"/>
    </row>
    <row r="35" spans="1:74" ht="12.75">
      <c r="A35" s="10" t="s">
        <v>191</v>
      </c>
      <c r="B35" s="10" t="s">
        <v>192</v>
      </c>
      <c r="C35" s="10" t="s">
        <v>174</v>
      </c>
      <c r="D35" s="3">
        <v>558552056</v>
      </c>
      <c r="E35" s="3">
        <v>399945600</v>
      </c>
      <c r="F35" s="3">
        <v>958497656</v>
      </c>
      <c r="G35" s="3">
        <v>0</v>
      </c>
      <c r="H35" s="3">
        <v>958497656</v>
      </c>
      <c r="I35" s="3">
        <v>3221423</v>
      </c>
      <c r="J35" s="3">
        <v>961719079</v>
      </c>
      <c r="K35" s="11">
        <v>3.43</v>
      </c>
      <c r="L35" s="12">
        <v>77.16</v>
      </c>
      <c r="M35" s="13">
        <v>2.64</v>
      </c>
      <c r="N35" s="13">
        <v>0.681</v>
      </c>
      <c r="O35" s="13">
        <v>1.7361929058269099</v>
      </c>
      <c r="P35" s="13">
        <v>2.2529999999999997</v>
      </c>
      <c r="Q35" s="5">
        <v>0</v>
      </c>
      <c r="R35" s="5">
        <v>0</v>
      </c>
      <c r="S35" s="5">
        <v>0</v>
      </c>
      <c r="T35" s="5">
        <v>286264623</v>
      </c>
      <c r="U35" s="5">
        <v>1247983702</v>
      </c>
      <c r="V35" s="5">
        <v>2727980.55</v>
      </c>
      <c r="W35" s="5">
        <v>0</v>
      </c>
      <c r="X35" s="5">
        <v>0</v>
      </c>
      <c r="Y35" s="5">
        <v>1149.65</v>
      </c>
      <c r="Z35" s="5">
        <v>0</v>
      </c>
      <c r="AA35" s="5">
        <v>2726830.9</v>
      </c>
      <c r="AB35" s="5">
        <v>0</v>
      </c>
      <c r="AC35" s="5">
        <v>2726830.9</v>
      </c>
      <c r="AD35" s="5">
        <v>0</v>
      </c>
      <c r="AE35" s="5">
        <v>0</v>
      </c>
      <c r="AF35" s="5">
        <v>50747.51</v>
      </c>
      <c r="AG35" s="5">
        <v>21667404.5</v>
      </c>
      <c r="AH35" s="5">
        <v>0</v>
      </c>
      <c r="AI35" s="5">
        <v>0</v>
      </c>
      <c r="AJ35" s="5">
        <v>8492545.7</v>
      </c>
      <c r="AK35" s="5">
        <v>0</v>
      </c>
      <c r="AL35" s="5">
        <f t="shared" si="1"/>
        <v>32937528.61</v>
      </c>
      <c r="AM35" s="5">
        <v>24918000</v>
      </c>
      <c r="AN35" s="5">
        <v>6378200</v>
      </c>
      <c r="AO35" s="5">
        <v>12143200</v>
      </c>
      <c r="AP35" s="5">
        <v>5807100</v>
      </c>
      <c r="AQ35" s="5">
        <v>936000</v>
      </c>
      <c r="AR35" s="5">
        <v>14152000</v>
      </c>
      <c r="AS35" s="5">
        <v>64334500</v>
      </c>
      <c r="AT35" s="5">
        <v>150000</v>
      </c>
      <c r="AU35" s="5">
        <v>2657289.76</v>
      </c>
      <c r="AV35" s="5">
        <v>280000</v>
      </c>
      <c r="AW35" s="5">
        <v>3087289.76</v>
      </c>
      <c r="AX35" s="5">
        <v>58500</v>
      </c>
      <c r="AY35" s="5">
        <v>184900</v>
      </c>
      <c r="AZ35" s="14">
        <f t="shared" si="0"/>
        <v>11579835.459999999</v>
      </c>
      <c r="BP35" s="5">
        <v>0</v>
      </c>
      <c r="BQ35" s="5"/>
      <c r="BR35" s="5"/>
      <c r="BS35" s="5"/>
      <c r="BT35" s="5"/>
      <c r="BV35" s="16"/>
    </row>
    <row r="36" spans="1:74" ht="12.75">
      <c r="A36" s="10" t="s">
        <v>193</v>
      </c>
      <c r="B36" s="10" t="s">
        <v>194</v>
      </c>
      <c r="C36" s="10" t="s">
        <v>174</v>
      </c>
      <c r="D36" s="3">
        <v>562365500</v>
      </c>
      <c r="E36" s="3">
        <v>570578100</v>
      </c>
      <c r="F36" s="3">
        <v>1132943600</v>
      </c>
      <c r="G36" s="3">
        <v>0</v>
      </c>
      <c r="H36" s="3">
        <v>1132943600</v>
      </c>
      <c r="I36" s="3">
        <v>1863286</v>
      </c>
      <c r="J36" s="3">
        <v>1134806886</v>
      </c>
      <c r="K36" s="11">
        <v>2.76</v>
      </c>
      <c r="L36" s="12">
        <v>80.11</v>
      </c>
      <c r="M36" s="13">
        <v>2.18</v>
      </c>
      <c r="N36" s="13">
        <v>0.663</v>
      </c>
      <c r="O36" s="13">
        <v>1.29325963587202</v>
      </c>
      <c r="P36" s="13">
        <v>1.636</v>
      </c>
      <c r="Q36" s="5">
        <v>0</v>
      </c>
      <c r="R36" s="5">
        <v>0</v>
      </c>
      <c r="S36" s="5">
        <v>0</v>
      </c>
      <c r="T36" s="5">
        <v>299898527</v>
      </c>
      <c r="U36" s="5">
        <v>1434705413</v>
      </c>
      <c r="V36" s="5">
        <v>3136137.48</v>
      </c>
      <c r="W36" s="5">
        <v>0</v>
      </c>
      <c r="X36" s="5">
        <v>0</v>
      </c>
      <c r="Y36" s="5">
        <v>2053.23</v>
      </c>
      <c r="Z36" s="5">
        <v>0</v>
      </c>
      <c r="AA36" s="5">
        <v>3134084.25</v>
      </c>
      <c r="AB36" s="5">
        <v>0</v>
      </c>
      <c r="AC36" s="5">
        <v>3134084.25</v>
      </c>
      <c r="AD36" s="5">
        <v>0</v>
      </c>
      <c r="AE36" s="5">
        <v>0</v>
      </c>
      <c r="AF36" s="5">
        <v>58340.29</v>
      </c>
      <c r="AG36" s="5">
        <v>18554466</v>
      </c>
      <c r="AH36" s="5">
        <v>0</v>
      </c>
      <c r="AI36" s="5">
        <v>0</v>
      </c>
      <c r="AJ36" s="5">
        <v>9503659</v>
      </c>
      <c r="AK36" s="5">
        <v>0</v>
      </c>
      <c r="AL36" s="5">
        <f t="shared" si="1"/>
        <v>31250549.54</v>
      </c>
      <c r="AM36" s="5">
        <v>26871900</v>
      </c>
      <c r="AN36" s="5">
        <v>0</v>
      </c>
      <c r="AO36" s="5">
        <v>23424300</v>
      </c>
      <c r="AP36" s="5">
        <v>6543100</v>
      </c>
      <c r="AQ36" s="5">
        <v>522800</v>
      </c>
      <c r="AR36" s="5">
        <v>7544700</v>
      </c>
      <c r="AS36" s="5">
        <v>64906800</v>
      </c>
      <c r="AT36" s="5">
        <v>1834800</v>
      </c>
      <c r="AU36" s="5">
        <v>4800334</v>
      </c>
      <c r="AV36" s="5">
        <v>360000</v>
      </c>
      <c r="AW36" s="5">
        <v>6995134</v>
      </c>
      <c r="AX36" s="5">
        <v>128250</v>
      </c>
      <c r="AY36" s="5">
        <v>174000</v>
      </c>
      <c r="AZ36" s="14">
        <f t="shared" si="0"/>
        <v>16498793</v>
      </c>
      <c r="BP36" s="5">
        <v>0</v>
      </c>
      <c r="BQ36" s="16">
        <v>500667</v>
      </c>
      <c r="BR36" s="5"/>
      <c r="BS36" s="5"/>
      <c r="BT36" s="5"/>
      <c r="BU36" s="15">
        <v>500667</v>
      </c>
      <c r="BV36">
        <v>0.069</v>
      </c>
    </row>
    <row r="37" spans="1:72" ht="12.75">
      <c r="A37" s="10" t="s">
        <v>195</v>
      </c>
      <c r="B37" s="10" t="s">
        <v>196</v>
      </c>
      <c r="C37" s="10" t="s">
        <v>174</v>
      </c>
      <c r="D37" s="3">
        <v>328776725</v>
      </c>
      <c r="E37" s="3">
        <v>508371806</v>
      </c>
      <c r="F37" s="3">
        <v>837148531</v>
      </c>
      <c r="G37" s="3">
        <v>0</v>
      </c>
      <c r="H37" s="3">
        <v>837148531</v>
      </c>
      <c r="I37" s="3">
        <v>3543461</v>
      </c>
      <c r="J37" s="3">
        <v>840691992</v>
      </c>
      <c r="K37" s="11">
        <v>2.17</v>
      </c>
      <c r="L37" s="12">
        <v>82.75</v>
      </c>
      <c r="M37" s="13">
        <v>1.76</v>
      </c>
      <c r="N37" s="13">
        <v>0.383</v>
      </c>
      <c r="O37" s="13">
        <v>1.1520289368974101</v>
      </c>
      <c r="P37" s="13">
        <v>1.422</v>
      </c>
      <c r="Q37" s="5">
        <v>0</v>
      </c>
      <c r="R37" s="5">
        <v>0</v>
      </c>
      <c r="S37" s="5">
        <v>0</v>
      </c>
      <c r="T37" s="5">
        <v>196636080</v>
      </c>
      <c r="U37" s="5">
        <v>1037328072</v>
      </c>
      <c r="V37" s="5">
        <v>2267506.22</v>
      </c>
      <c r="W37" s="5">
        <v>0</v>
      </c>
      <c r="X37" s="5">
        <v>0</v>
      </c>
      <c r="Y37" s="5">
        <v>5177.7</v>
      </c>
      <c r="Z37" s="5">
        <v>0</v>
      </c>
      <c r="AA37" s="5">
        <v>2262328.52</v>
      </c>
      <c r="AB37" s="5">
        <v>0</v>
      </c>
      <c r="AC37" s="5">
        <v>2262328.52</v>
      </c>
      <c r="AD37" s="5">
        <v>0</v>
      </c>
      <c r="AE37" s="5">
        <v>0</v>
      </c>
      <c r="AF37" s="5">
        <v>42181.49</v>
      </c>
      <c r="AG37" s="5">
        <v>8769174</v>
      </c>
      <c r="AH37" s="5">
        <v>3181145.56</v>
      </c>
      <c r="AI37" s="5">
        <v>0</v>
      </c>
      <c r="AJ37" s="5">
        <v>3963659.28</v>
      </c>
      <c r="AK37" s="5">
        <v>0</v>
      </c>
      <c r="AL37" s="5">
        <f t="shared" si="1"/>
        <v>18218488.85</v>
      </c>
      <c r="AM37" s="5">
        <v>29515500</v>
      </c>
      <c r="AN37" s="5">
        <v>0</v>
      </c>
      <c r="AO37" s="5">
        <v>13402500</v>
      </c>
      <c r="AP37" s="5">
        <v>11484900</v>
      </c>
      <c r="AQ37" s="5">
        <v>0</v>
      </c>
      <c r="AR37" s="5">
        <v>1045522000</v>
      </c>
      <c r="AS37" s="5">
        <v>1099924900</v>
      </c>
      <c r="AT37" s="5">
        <v>1685000</v>
      </c>
      <c r="AU37" s="5">
        <v>7374527.19</v>
      </c>
      <c r="AV37" s="5">
        <v>350000</v>
      </c>
      <c r="AW37" s="5">
        <v>9409527.190000001</v>
      </c>
      <c r="AX37" s="5">
        <v>42000</v>
      </c>
      <c r="AY37" s="5">
        <v>57050</v>
      </c>
      <c r="AZ37" s="14">
        <f t="shared" si="0"/>
        <v>13373186.47</v>
      </c>
      <c r="BP37" s="5">
        <v>0</v>
      </c>
      <c r="BQ37" s="16"/>
      <c r="BR37" s="5"/>
      <c r="BS37" s="5"/>
      <c r="BT37" s="5"/>
    </row>
    <row r="38" spans="1:72" ht="12.75">
      <c r="A38" s="10" t="s">
        <v>197</v>
      </c>
      <c r="B38" s="10" t="s">
        <v>198</v>
      </c>
      <c r="C38" s="10" t="s">
        <v>174</v>
      </c>
      <c r="D38" s="3">
        <v>321926100</v>
      </c>
      <c r="E38" s="3">
        <v>636732100</v>
      </c>
      <c r="F38" s="3">
        <v>958658200</v>
      </c>
      <c r="G38" s="3">
        <v>143400</v>
      </c>
      <c r="H38" s="3">
        <v>958514800</v>
      </c>
      <c r="I38" s="3">
        <v>906392</v>
      </c>
      <c r="J38" s="3">
        <v>959421192</v>
      </c>
      <c r="K38" s="11">
        <v>2.32</v>
      </c>
      <c r="L38" s="12">
        <v>84.09</v>
      </c>
      <c r="M38" s="13">
        <v>1.84</v>
      </c>
      <c r="N38" s="13">
        <v>0.955</v>
      </c>
      <c r="O38" s="13">
        <v>0.635445522462348</v>
      </c>
      <c r="P38" s="13">
        <v>0.8009999999999999</v>
      </c>
      <c r="Q38" s="5">
        <v>0</v>
      </c>
      <c r="R38" s="5">
        <v>0</v>
      </c>
      <c r="S38" s="5">
        <v>0</v>
      </c>
      <c r="T38" s="5">
        <v>248662228</v>
      </c>
      <c r="U38" s="5">
        <v>1208083420</v>
      </c>
      <c r="V38" s="5">
        <v>2640762.11</v>
      </c>
      <c r="W38" s="5">
        <v>0</v>
      </c>
      <c r="X38" s="5">
        <v>0</v>
      </c>
      <c r="Y38" s="5">
        <v>15057.77</v>
      </c>
      <c r="Z38" s="5">
        <v>0</v>
      </c>
      <c r="AA38" s="5">
        <v>2625704.34</v>
      </c>
      <c r="AB38" s="5">
        <v>0</v>
      </c>
      <c r="AC38" s="5">
        <v>2625704.34</v>
      </c>
      <c r="AD38" s="5">
        <v>0</v>
      </c>
      <c r="AE38" s="5">
        <v>0</v>
      </c>
      <c r="AF38" s="5">
        <v>49125.02</v>
      </c>
      <c r="AG38" s="5">
        <v>7676712</v>
      </c>
      <c r="AH38" s="5">
        <v>0</v>
      </c>
      <c r="AI38" s="5">
        <v>0</v>
      </c>
      <c r="AJ38" s="5">
        <v>11525457.26</v>
      </c>
      <c r="AK38" s="5">
        <v>287826</v>
      </c>
      <c r="AL38" s="5">
        <f t="shared" si="1"/>
        <v>22164824.619999997</v>
      </c>
      <c r="AM38" s="5">
        <v>8107600</v>
      </c>
      <c r="AN38" s="5">
        <v>305200</v>
      </c>
      <c r="AO38" s="5">
        <v>48085600</v>
      </c>
      <c r="AP38" s="5">
        <v>2368800</v>
      </c>
      <c r="AQ38" s="5">
        <v>871700</v>
      </c>
      <c r="AR38" s="5">
        <v>44497500</v>
      </c>
      <c r="AS38" s="5">
        <v>104236400</v>
      </c>
      <c r="AT38" s="5">
        <v>1850000</v>
      </c>
      <c r="AU38" s="5">
        <v>4810911.73</v>
      </c>
      <c r="AV38" s="5">
        <v>288000</v>
      </c>
      <c r="AW38" s="5">
        <v>6948911.73</v>
      </c>
      <c r="AX38" s="5">
        <v>6750</v>
      </c>
      <c r="AY38" s="5">
        <v>23200</v>
      </c>
      <c r="AZ38" s="14">
        <f t="shared" si="0"/>
        <v>18474368.990000002</v>
      </c>
      <c r="BJ38">
        <v>143400</v>
      </c>
      <c r="BP38" s="5">
        <v>143400</v>
      </c>
      <c r="BQ38" s="16"/>
      <c r="BR38" s="5"/>
      <c r="BS38" s="5"/>
      <c r="BT38" s="5"/>
    </row>
    <row r="39" spans="1:72" ht="12.75">
      <c r="A39" s="10" t="s">
        <v>199</v>
      </c>
      <c r="B39" s="10" t="s">
        <v>200</v>
      </c>
      <c r="C39" s="10" t="s">
        <v>174</v>
      </c>
      <c r="D39" s="3">
        <v>333973000</v>
      </c>
      <c r="E39" s="3">
        <v>311485000</v>
      </c>
      <c r="F39" s="3">
        <v>645458000</v>
      </c>
      <c r="G39" s="3">
        <v>0</v>
      </c>
      <c r="H39" s="3">
        <v>645458000</v>
      </c>
      <c r="I39" s="3">
        <v>923211</v>
      </c>
      <c r="J39" s="3">
        <v>646381211</v>
      </c>
      <c r="K39" s="11">
        <v>2.87</v>
      </c>
      <c r="L39" s="12">
        <v>77.86</v>
      </c>
      <c r="M39" s="13">
        <v>2.23</v>
      </c>
      <c r="N39" s="13">
        <v>0.569</v>
      </c>
      <c r="O39" s="13">
        <v>1.43081427984655</v>
      </c>
      <c r="P39" s="13">
        <v>1.845</v>
      </c>
      <c r="Q39" s="5">
        <v>0</v>
      </c>
      <c r="R39" s="5">
        <v>0</v>
      </c>
      <c r="S39" s="5">
        <v>0</v>
      </c>
      <c r="T39" s="5">
        <v>186704408</v>
      </c>
      <c r="U39" s="5">
        <v>833085619</v>
      </c>
      <c r="V39" s="5">
        <v>1821050.52</v>
      </c>
      <c r="W39" s="5">
        <v>0</v>
      </c>
      <c r="X39" s="5">
        <v>0</v>
      </c>
      <c r="Y39" s="5">
        <v>8340.98</v>
      </c>
      <c r="Z39" s="5">
        <v>0</v>
      </c>
      <c r="AA39" s="5">
        <v>1812709.54</v>
      </c>
      <c r="AB39" s="5">
        <v>0</v>
      </c>
      <c r="AC39" s="5">
        <v>1812709.54</v>
      </c>
      <c r="AD39" s="5">
        <v>0</v>
      </c>
      <c r="AE39" s="5">
        <v>0</v>
      </c>
      <c r="AF39" s="5">
        <v>33876.26</v>
      </c>
      <c r="AG39" s="5">
        <v>11919908</v>
      </c>
      <c r="AH39" s="5">
        <v>0</v>
      </c>
      <c r="AI39" s="5">
        <v>0</v>
      </c>
      <c r="AJ39" s="5">
        <v>4733893.61</v>
      </c>
      <c r="AK39" s="5">
        <v>0</v>
      </c>
      <c r="AL39" s="5">
        <f t="shared" si="1"/>
        <v>18500387.41</v>
      </c>
      <c r="AM39" s="5">
        <v>21738200</v>
      </c>
      <c r="AN39" s="5">
        <v>0</v>
      </c>
      <c r="AO39" s="5">
        <v>7079300</v>
      </c>
      <c r="AP39" s="5">
        <v>10477300</v>
      </c>
      <c r="AQ39" s="5">
        <v>16546200</v>
      </c>
      <c r="AR39" s="5">
        <v>4862600</v>
      </c>
      <c r="AS39" s="5">
        <v>60703600</v>
      </c>
      <c r="AT39" s="5">
        <v>413000</v>
      </c>
      <c r="AU39" s="5">
        <v>1564252.33</v>
      </c>
      <c r="AV39" s="5">
        <v>275000</v>
      </c>
      <c r="AW39" s="5">
        <v>2252252.33</v>
      </c>
      <c r="AX39" s="5">
        <v>22250</v>
      </c>
      <c r="AY39" s="5">
        <v>82000</v>
      </c>
      <c r="AZ39" s="14">
        <f t="shared" si="0"/>
        <v>6986145.94</v>
      </c>
      <c r="BP39" s="5">
        <v>0</v>
      </c>
      <c r="BQ39" s="16"/>
      <c r="BR39" s="5"/>
      <c r="BS39" s="5"/>
      <c r="BT39" s="5"/>
    </row>
    <row r="40" spans="1:74" ht="12.75">
      <c r="A40" s="10" t="s">
        <v>201</v>
      </c>
      <c r="B40" s="10" t="s">
        <v>202</v>
      </c>
      <c r="C40" s="10" t="s">
        <v>174</v>
      </c>
      <c r="D40" s="3">
        <v>981648000</v>
      </c>
      <c r="E40" s="3">
        <v>1031366000</v>
      </c>
      <c r="F40" s="3">
        <v>2013014000</v>
      </c>
      <c r="G40" s="3">
        <v>5000</v>
      </c>
      <c r="H40" s="3">
        <v>2013009000</v>
      </c>
      <c r="I40" s="3">
        <v>7629645</v>
      </c>
      <c r="J40" s="3">
        <v>2020638645</v>
      </c>
      <c r="K40" s="11">
        <v>3.26</v>
      </c>
      <c r="L40" s="12">
        <v>71.44</v>
      </c>
      <c r="M40" s="13">
        <v>2.31</v>
      </c>
      <c r="N40" s="13">
        <v>1.0039999999999998</v>
      </c>
      <c r="O40" s="13">
        <v>1.077407931297</v>
      </c>
      <c r="P40" s="13">
        <v>1.522</v>
      </c>
      <c r="Q40" s="5">
        <v>0</v>
      </c>
      <c r="R40" s="5">
        <v>0</v>
      </c>
      <c r="S40" s="5">
        <v>0</v>
      </c>
      <c r="T40" s="5">
        <v>832109753</v>
      </c>
      <c r="U40" s="5">
        <v>2852748398</v>
      </c>
      <c r="V40" s="5">
        <v>6235852.39</v>
      </c>
      <c r="W40" s="5">
        <v>0</v>
      </c>
      <c r="X40" s="5">
        <v>0</v>
      </c>
      <c r="Y40" s="5">
        <v>23150.08</v>
      </c>
      <c r="Z40" s="5">
        <v>0</v>
      </c>
      <c r="AA40" s="5">
        <v>6212702.31</v>
      </c>
      <c r="AB40" s="5">
        <v>0</v>
      </c>
      <c r="AC40" s="5">
        <v>6212702.31</v>
      </c>
      <c r="AD40" s="5">
        <v>0</v>
      </c>
      <c r="AE40" s="5">
        <v>0</v>
      </c>
      <c r="AF40" s="5">
        <v>116003.02</v>
      </c>
      <c r="AG40" s="5">
        <v>29693737.5</v>
      </c>
      <c r="AH40" s="5">
        <v>0</v>
      </c>
      <c r="AI40" s="5">
        <v>1042000</v>
      </c>
      <c r="AJ40" s="5">
        <v>28631949.63</v>
      </c>
      <c r="AK40" s="5">
        <v>0</v>
      </c>
      <c r="AL40" s="5">
        <f t="shared" si="1"/>
        <v>65696392.45999999</v>
      </c>
      <c r="AM40" s="5">
        <v>52299600</v>
      </c>
      <c r="AN40" s="5">
        <v>33715000</v>
      </c>
      <c r="AO40" s="5">
        <v>48404400</v>
      </c>
      <c r="AP40" s="5">
        <v>53497600</v>
      </c>
      <c r="AQ40" s="5">
        <v>11294600</v>
      </c>
      <c r="AR40" s="5">
        <v>99927900</v>
      </c>
      <c r="AS40" s="5">
        <v>299139100</v>
      </c>
      <c r="AT40" s="5">
        <v>4700000</v>
      </c>
      <c r="AU40" s="5">
        <v>5918658.8</v>
      </c>
      <c r="AV40" s="5">
        <v>1850000</v>
      </c>
      <c r="AW40" s="5">
        <v>12468658.8</v>
      </c>
      <c r="AX40" s="5">
        <v>48750</v>
      </c>
      <c r="AY40" s="5">
        <v>95400</v>
      </c>
      <c r="AZ40" s="14">
        <f t="shared" si="0"/>
        <v>41100608.43</v>
      </c>
      <c r="BJ40">
        <v>5000</v>
      </c>
      <c r="BP40" s="5">
        <v>5000</v>
      </c>
      <c r="BQ40" s="16">
        <v>787384</v>
      </c>
      <c r="BR40" s="5"/>
      <c r="BS40" s="5"/>
      <c r="BT40" s="5"/>
      <c r="BU40" s="15">
        <v>787384</v>
      </c>
      <c r="BV40">
        <v>0.067</v>
      </c>
    </row>
    <row r="41" spans="1:74" ht="12.75">
      <c r="A41" s="10" t="s">
        <v>203</v>
      </c>
      <c r="B41" s="10" t="s">
        <v>204</v>
      </c>
      <c r="C41" s="10" t="s">
        <v>174</v>
      </c>
      <c r="D41" s="3">
        <v>1190035100</v>
      </c>
      <c r="E41" s="3">
        <v>712379700</v>
      </c>
      <c r="F41" s="3">
        <v>1902414800</v>
      </c>
      <c r="G41" s="3">
        <v>0</v>
      </c>
      <c r="H41" s="3">
        <v>1902414800</v>
      </c>
      <c r="I41" s="3">
        <v>2437562</v>
      </c>
      <c r="J41" s="3">
        <v>1904852362</v>
      </c>
      <c r="K41" s="11">
        <v>0.93</v>
      </c>
      <c r="L41" s="12">
        <v>100.65</v>
      </c>
      <c r="M41" s="13">
        <v>0.92</v>
      </c>
      <c r="N41" s="13">
        <v>0.345</v>
      </c>
      <c r="O41" s="13">
        <v>0.34711915275793</v>
      </c>
      <c r="P41" s="13">
        <v>0.35100000000000003</v>
      </c>
      <c r="Q41" s="5">
        <v>0</v>
      </c>
      <c r="R41" s="5">
        <v>0</v>
      </c>
      <c r="S41" s="5">
        <v>0</v>
      </c>
      <c r="T41" s="5">
        <v>16828982</v>
      </c>
      <c r="U41" s="5">
        <v>1921681344</v>
      </c>
      <c r="V41" s="5">
        <v>4200623.24</v>
      </c>
      <c r="W41" s="5">
        <v>0</v>
      </c>
      <c r="X41" s="5">
        <v>0</v>
      </c>
      <c r="Y41" s="5">
        <v>53883.82</v>
      </c>
      <c r="Z41" s="5">
        <v>0</v>
      </c>
      <c r="AA41" s="5">
        <v>4146739.42</v>
      </c>
      <c r="AB41" s="5">
        <v>0</v>
      </c>
      <c r="AC41" s="5">
        <v>4146739.42</v>
      </c>
      <c r="AD41" s="5">
        <v>0</v>
      </c>
      <c r="AE41" s="5">
        <v>0</v>
      </c>
      <c r="AF41" s="5">
        <v>78142.48</v>
      </c>
      <c r="AG41" s="5">
        <v>6670524</v>
      </c>
      <c r="AH41" s="5">
        <v>0</v>
      </c>
      <c r="AI41" s="5">
        <v>0</v>
      </c>
      <c r="AJ41" s="5">
        <v>6618804</v>
      </c>
      <c r="AK41" s="5">
        <v>0</v>
      </c>
      <c r="AL41" s="5">
        <f t="shared" si="1"/>
        <v>17514209.9</v>
      </c>
      <c r="AM41" s="5">
        <v>83221200</v>
      </c>
      <c r="AN41" s="5">
        <v>77206675</v>
      </c>
      <c r="AO41" s="5">
        <v>1330225950</v>
      </c>
      <c r="AP41" s="5">
        <v>0</v>
      </c>
      <c r="AQ41" s="5">
        <v>2105100</v>
      </c>
      <c r="AR41" s="5">
        <v>2371625</v>
      </c>
      <c r="AS41" s="5">
        <v>1495130550</v>
      </c>
      <c r="AT41" s="5">
        <v>825000</v>
      </c>
      <c r="AU41" s="5">
        <v>1469331.67</v>
      </c>
      <c r="AV41" s="5">
        <v>145000</v>
      </c>
      <c r="AW41" s="5">
        <v>2439331.67</v>
      </c>
      <c r="AX41" s="5">
        <v>6500</v>
      </c>
      <c r="AY41" s="5">
        <v>45200</v>
      </c>
      <c r="AZ41" s="14">
        <f t="shared" si="0"/>
        <v>9058135.67</v>
      </c>
      <c r="BP41" s="5">
        <v>0</v>
      </c>
      <c r="BQ41" s="5"/>
      <c r="BR41" s="5"/>
      <c r="BS41" s="5"/>
      <c r="BT41" s="5"/>
      <c r="BV41" s="16"/>
    </row>
    <row r="42" spans="1:74" ht="12.75">
      <c r="A42" s="10" t="s">
        <v>205</v>
      </c>
      <c r="B42" s="10" t="s">
        <v>206</v>
      </c>
      <c r="C42" s="10" t="s">
        <v>174</v>
      </c>
      <c r="D42" s="3">
        <v>977364000</v>
      </c>
      <c r="E42" s="3">
        <v>1312949500</v>
      </c>
      <c r="F42" s="3">
        <v>2290313500</v>
      </c>
      <c r="G42" s="3">
        <v>0</v>
      </c>
      <c r="H42" s="3">
        <v>2290313500</v>
      </c>
      <c r="I42" s="3">
        <v>7520023</v>
      </c>
      <c r="J42" s="3">
        <v>2297833523</v>
      </c>
      <c r="K42" s="11">
        <v>3.26</v>
      </c>
      <c r="L42" s="12">
        <v>70.53</v>
      </c>
      <c r="M42" s="13">
        <v>2.28</v>
      </c>
      <c r="N42" s="13">
        <v>0.575</v>
      </c>
      <c r="O42" s="13">
        <v>1.47733108586322</v>
      </c>
      <c r="P42" s="13">
        <v>2.113</v>
      </c>
      <c r="Q42" s="5">
        <v>0</v>
      </c>
      <c r="R42" s="5">
        <v>0</v>
      </c>
      <c r="S42" s="5">
        <v>0</v>
      </c>
      <c r="T42" s="5">
        <v>987828267</v>
      </c>
      <c r="U42" s="5">
        <v>3285661790</v>
      </c>
      <c r="V42" s="5">
        <v>7182162.28</v>
      </c>
      <c r="W42" s="5">
        <v>0</v>
      </c>
      <c r="X42" s="5">
        <v>0</v>
      </c>
      <c r="Y42" s="5">
        <v>2802.19</v>
      </c>
      <c r="Z42" s="5">
        <v>0</v>
      </c>
      <c r="AA42" s="5">
        <v>7179360.09</v>
      </c>
      <c r="AB42" s="5">
        <v>0</v>
      </c>
      <c r="AC42" s="5">
        <v>7179360.09</v>
      </c>
      <c r="AD42" s="5">
        <v>0</v>
      </c>
      <c r="AE42" s="5">
        <v>0</v>
      </c>
      <c r="AF42" s="5">
        <v>133606.84</v>
      </c>
      <c r="AG42" s="5">
        <v>48540103</v>
      </c>
      <c r="AH42" s="5">
        <v>0</v>
      </c>
      <c r="AI42" s="5">
        <v>0</v>
      </c>
      <c r="AJ42" s="5">
        <v>18888536.84</v>
      </c>
      <c r="AK42" s="5">
        <v>0</v>
      </c>
      <c r="AL42" s="5">
        <f t="shared" si="1"/>
        <v>74741606.77</v>
      </c>
      <c r="AM42" s="5">
        <v>48198900</v>
      </c>
      <c r="AN42" s="5">
        <v>0</v>
      </c>
      <c r="AO42" s="5">
        <v>71698200</v>
      </c>
      <c r="AP42" s="5">
        <v>29148500</v>
      </c>
      <c r="AQ42" s="5">
        <v>6360200</v>
      </c>
      <c r="AR42" s="5">
        <v>10336300</v>
      </c>
      <c r="AS42" s="5">
        <v>165742100</v>
      </c>
      <c r="AT42" s="5">
        <v>3273100</v>
      </c>
      <c r="AU42" s="5">
        <v>7169165.03</v>
      </c>
      <c r="AV42" s="5">
        <v>657600</v>
      </c>
      <c r="AW42" s="5">
        <v>11099865.030000001</v>
      </c>
      <c r="AX42" s="5">
        <v>193750</v>
      </c>
      <c r="AY42" s="5">
        <v>373400</v>
      </c>
      <c r="AZ42" s="14">
        <f t="shared" si="0"/>
        <v>29988401.87</v>
      </c>
      <c r="BP42" s="5">
        <v>0</v>
      </c>
      <c r="BQ42" s="5"/>
      <c r="BR42" s="5"/>
      <c r="BS42" s="5"/>
      <c r="BT42" s="5"/>
      <c r="BV42" s="16"/>
    </row>
    <row r="43" spans="1:74" ht="12.75">
      <c r="A43" s="10" t="s">
        <v>207</v>
      </c>
      <c r="B43" s="10" t="s">
        <v>208</v>
      </c>
      <c r="C43" s="10" t="s">
        <v>174</v>
      </c>
      <c r="D43" s="3">
        <v>292204600</v>
      </c>
      <c r="E43" s="3">
        <v>315214400</v>
      </c>
      <c r="F43" s="3">
        <v>607419000</v>
      </c>
      <c r="G43" s="3">
        <v>94000</v>
      </c>
      <c r="H43" s="3">
        <v>607325000</v>
      </c>
      <c r="I43" s="3">
        <v>591046</v>
      </c>
      <c r="J43" s="3">
        <v>607916046</v>
      </c>
      <c r="K43" s="11">
        <v>2.975</v>
      </c>
      <c r="L43" s="12">
        <v>86.79</v>
      </c>
      <c r="M43" s="13">
        <v>2.55</v>
      </c>
      <c r="N43" s="13">
        <v>1.0339999999999998</v>
      </c>
      <c r="O43" s="13">
        <v>1.29200183885092</v>
      </c>
      <c r="P43" s="13">
        <v>1.51</v>
      </c>
      <c r="Q43" s="5">
        <v>0</v>
      </c>
      <c r="R43" s="5">
        <v>0</v>
      </c>
      <c r="S43" s="5">
        <v>0</v>
      </c>
      <c r="T43" s="5">
        <v>102505874</v>
      </c>
      <c r="U43" s="5">
        <v>710421920</v>
      </c>
      <c r="V43" s="5">
        <v>1552918.66</v>
      </c>
      <c r="W43" s="5">
        <v>0</v>
      </c>
      <c r="X43" s="5">
        <v>0</v>
      </c>
      <c r="Y43" s="5">
        <v>14093.73</v>
      </c>
      <c r="Z43" s="5">
        <v>0</v>
      </c>
      <c r="AA43" s="5">
        <v>1538824.93</v>
      </c>
      <c r="AB43" s="5">
        <v>0</v>
      </c>
      <c r="AC43" s="5">
        <v>1538824.93</v>
      </c>
      <c r="AD43" s="5">
        <v>0</v>
      </c>
      <c r="AE43" s="5">
        <v>0</v>
      </c>
      <c r="AF43" s="5">
        <v>28888.31</v>
      </c>
      <c r="AG43" s="5">
        <v>9178664.27</v>
      </c>
      <c r="AH43" s="5">
        <v>0</v>
      </c>
      <c r="AI43" s="5">
        <v>0</v>
      </c>
      <c r="AJ43" s="5">
        <v>7338804.32</v>
      </c>
      <c r="AK43" s="5">
        <v>0</v>
      </c>
      <c r="AL43" s="5">
        <f t="shared" si="1"/>
        <v>18085181.83</v>
      </c>
      <c r="AM43" s="5">
        <v>10440000</v>
      </c>
      <c r="AN43" s="5">
        <v>9403500</v>
      </c>
      <c r="AO43" s="5">
        <v>24928900</v>
      </c>
      <c r="AP43" s="5">
        <v>8510700</v>
      </c>
      <c r="AQ43" s="5">
        <v>58832400</v>
      </c>
      <c r="AR43" s="5">
        <v>6642600</v>
      </c>
      <c r="AS43" s="5">
        <v>118758100</v>
      </c>
      <c r="AT43" s="5">
        <v>575000</v>
      </c>
      <c r="AU43" s="5">
        <v>2230703.53</v>
      </c>
      <c r="AV43" s="5">
        <v>375000</v>
      </c>
      <c r="AW43" s="5">
        <v>3180703.53</v>
      </c>
      <c r="AX43" s="5">
        <v>97750</v>
      </c>
      <c r="AY43" s="5">
        <v>55800</v>
      </c>
      <c r="AZ43" s="14">
        <f t="shared" si="0"/>
        <v>10519507.85</v>
      </c>
      <c r="BJ43">
        <v>94000</v>
      </c>
      <c r="BP43" s="5">
        <v>94000</v>
      </c>
      <c r="BQ43" s="5"/>
      <c r="BR43" s="5"/>
      <c r="BS43" s="5"/>
      <c r="BT43" s="5"/>
      <c r="BV43" s="16"/>
    </row>
    <row r="44" spans="1:74" ht="12.75">
      <c r="A44" s="10" t="s">
        <v>209</v>
      </c>
      <c r="B44" s="10" t="s">
        <v>210</v>
      </c>
      <c r="C44" s="10" t="s">
        <v>174</v>
      </c>
      <c r="D44" s="3">
        <v>1017044300</v>
      </c>
      <c r="E44" s="3">
        <v>2012223300</v>
      </c>
      <c r="F44" s="3">
        <v>3029267600</v>
      </c>
      <c r="G44" s="3">
        <v>0</v>
      </c>
      <c r="H44" s="3">
        <v>3029267600</v>
      </c>
      <c r="I44" s="3">
        <v>7429873</v>
      </c>
      <c r="J44" s="3">
        <v>3036697473</v>
      </c>
      <c r="K44" s="11">
        <v>2.6</v>
      </c>
      <c r="L44" s="12">
        <v>81.92</v>
      </c>
      <c r="M44" s="13">
        <v>2.12</v>
      </c>
      <c r="N44" s="13">
        <v>0.97</v>
      </c>
      <c r="O44" s="13">
        <v>0.92682306619466</v>
      </c>
      <c r="P44" s="13">
        <v>1.133</v>
      </c>
      <c r="Q44" s="5">
        <v>0</v>
      </c>
      <c r="R44" s="5">
        <v>0</v>
      </c>
      <c r="S44" s="5">
        <v>0</v>
      </c>
      <c r="T44" s="5">
        <v>675232911</v>
      </c>
      <c r="U44" s="5">
        <v>3711930384</v>
      </c>
      <c r="V44" s="5">
        <v>8113947.23</v>
      </c>
      <c r="W44" s="5">
        <v>0</v>
      </c>
      <c r="X44" s="5">
        <v>0</v>
      </c>
      <c r="Y44" s="5">
        <v>26703.49</v>
      </c>
      <c r="Z44" s="5">
        <v>0</v>
      </c>
      <c r="AA44" s="5">
        <v>8087243.74</v>
      </c>
      <c r="AB44" s="5">
        <v>0</v>
      </c>
      <c r="AC44" s="5">
        <v>8087243.74</v>
      </c>
      <c r="AD44" s="5">
        <v>0</v>
      </c>
      <c r="AE44" s="5">
        <v>0</v>
      </c>
      <c r="AF44" s="5">
        <v>150940.45</v>
      </c>
      <c r="AG44" s="5">
        <v>34403027</v>
      </c>
      <c r="AH44" s="5">
        <v>0</v>
      </c>
      <c r="AI44" s="5">
        <v>0</v>
      </c>
      <c r="AJ44" s="5">
        <v>35997732.58</v>
      </c>
      <c r="AK44" s="5">
        <v>0</v>
      </c>
      <c r="AL44" s="5">
        <f t="shared" si="1"/>
        <v>78638943.77</v>
      </c>
      <c r="AM44" s="5">
        <v>47998600</v>
      </c>
      <c r="AN44" s="5">
        <v>11087800</v>
      </c>
      <c r="AO44" s="5">
        <v>186830800</v>
      </c>
      <c r="AP44" s="5">
        <v>14654200</v>
      </c>
      <c r="AQ44" s="5">
        <v>9310400</v>
      </c>
      <c r="AR44" s="5">
        <v>25628900</v>
      </c>
      <c r="AS44" s="5">
        <v>295510700</v>
      </c>
      <c r="AT44" s="5">
        <v>1798000</v>
      </c>
      <c r="AU44" s="5">
        <v>6329517.54</v>
      </c>
      <c r="AV44" s="5">
        <v>1288000</v>
      </c>
      <c r="AW44" s="5">
        <v>9415517.54</v>
      </c>
      <c r="AX44" s="5">
        <v>84750</v>
      </c>
      <c r="AY44" s="5">
        <v>182200</v>
      </c>
      <c r="AZ44" s="14">
        <f t="shared" si="0"/>
        <v>45413250.12</v>
      </c>
      <c r="BP44" s="5">
        <v>0</v>
      </c>
      <c r="BQ44" s="5"/>
      <c r="BR44" s="5"/>
      <c r="BS44" s="5"/>
      <c r="BT44" s="5"/>
      <c r="BV44" s="16"/>
    </row>
    <row r="45" spans="1:74" ht="12.75">
      <c r="A45" s="10" t="s">
        <v>211</v>
      </c>
      <c r="B45" s="10" t="s">
        <v>212</v>
      </c>
      <c r="C45" s="10" t="s">
        <v>174</v>
      </c>
      <c r="D45" s="3">
        <v>949905900</v>
      </c>
      <c r="E45" s="3">
        <v>1165341382</v>
      </c>
      <c r="F45" s="3">
        <v>2115247282</v>
      </c>
      <c r="G45" s="3">
        <v>0</v>
      </c>
      <c r="H45" s="3">
        <v>2115247282</v>
      </c>
      <c r="I45" s="3">
        <v>1979365</v>
      </c>
      <c r="J45" s="3">
        <v>2117226647</v>
      </c>
      <c r="K45" s="11">
        <v>1.9560000000000002</v>
      </c>
      <c r="L45" s="12">
        <v>70.29</v>
      </c>
      <c r="M45" s="13">
        <v>1.38</v>
      </c>
      <c r="N45" s="13">
        <v>0.231</v>
      </c>
      <c r="O45" s="13">
        <v>0.919728056879641</v>
      </c>
      <c r="P45" s="13">
        <v>1.311</v>
      </c>
      <c r="Q45" s="5">
        <v>0</v>
      </c>
      <c r="R45" s="5">
        <v>0</v>
      </c>
      <c r="S45" s="5">
        <v>0</v>
      </c>
      <c r="T45" s="5">
        <v>899196048</v>
      </c>
      <c r="U45" s="5">
        <v>3016422695</v>
      </c>
      <c r="V45" s="5">
        <v>6593629.74</v>
      </c>
      <c r="W45" s="5">
        <v>0</v>
      </c>
      <c r="X45" s="5">
        <v>0</v>
      </c>
      <c r="Y45" s="5">
        <v>13131.28</v>
      </c>
      <c r="Z45" s="5">
        <v>0</v>
      </c>
      <c r="AA45" s="5">
        <v>6580498.46</v>
      </c>
      <c r="AB45" s="5">
        <v>0</v>
      </c>
      <c r="AC45" s="5">
        <v>6580498.46</v>
      </c>
      <c r="AD45" s="5">
        <v>0</v>
      </c>
      <c r="AE45" s="5">
        <v>0</v>
      </c>
      <c r="AF45" s="5">
        <v>122658.61</v>
      </c>
      <c r="AG45" s="5">
        <v>14959214</v>
      </c>
      <c r="AH45" s="5">
        <v>12783671.84</v>
      </c>
      <c r="AI45" s="5">
        <v>0</v>
      </c>
      <c r="AJ45" s="5">
        <v>6952180</v>
      </c>
      <c r="AK45" s="5">
        <v>0</v>
      </c>
      <c r="AL45" s="5">
        <f t="shared" si="1"/>
        <v>41398222.91</v>
      </c>
      <c r="AM45" s="5">
        <v>45447500</v>
      </c>
      <c r="AN45" s="5">
        <v>37545400</v>
      </c>
      <c r="AO45" s="5">
        <v>32679900</v>
      </c>
      <c r="AP45" s="5">
        <v>17943800</v>
      </c>
      <c r="AQ45" s="5">
        <v>6944300</v>
      </c>
      <c r="AR45" s="5">
        <v>4507100</v>
      </c>
      <c r="AS45" s="5">
        <v>145068000</v>
      </c>
      <c r="AT45" s="5">
        <v>1600000</v>
      </c>
      <c r="AU45" s="5">
        <v>3467509</v>
      </c>
      <c r="AV45" s="5">
        <v>425000</v>
      </c>
      <c r="AW45" s="5">
        <v>5492509</v>
      </c>
      <c r="AX45" s="5">
        <v>8250</v>
      </c>
      <c r="AY45" s="5">
        <v>67400</v>
      </c>
      <c r="AZ45" s="14">
        <f t="shared" si="0"/>
        <v>12444689</v>
      </c>
      <c r="BP45" s="5">
        <v>0</v>
      </c>
      <c r="BQ45" s="5"/>
      <c r="BR45" s="5"/>
      <c r="BS45" s="5"/>
      <c r="BT45" s="5"/>
      <c r="BV45" s="16"/>
    </row>
    <row r="46" spans="1:74" ht="12.75">
      <c r="A46" s="10" t="s">
        <v>213</v>
      </c>
      <c r="B46" s="10" t="s">
        <v>214</v>
      </c>
      <c r="C46" s="10" t="s">
        <v>174</v>
      </c>
      <c r="D46" s="3">
        <v>578282700</v>
      </c>
      <c r="E46" s="3">
        <v>595727600</v>
      </c>
      <c r="F46" s="3">
        <v>1174010300</v>
      </c>
      <c r="G46" s="3">
        <v>649000</v>
      </c>
      <c r="H46" s="3">
        <v>1173361300</v>
      </c>
      <c r="I46" s="3">
        <v>1482471</v>
      </c>
      <c r="J46" s="3">
        <v>1174843771</v>
      </c>
      <c r="K46" s="11">
        <v>2.929</v>
      </c>
      <c r="L46" s="12">
        <v>84.42</v>
      </c>
      <c r="M46" s="13">
        <v>2.45</v>
      </c>
      <c r="N46" s="13">
        <v>0.885</v>
      </c>
      <c r="O46" s="13">
        <v>1.3339932589813</v>
      </c>
      <c r="P46" s="13">
        <v>1.601</v>
      </c>
      <c r="Q46" s="5">
        <v>0</v>
      </c>
      <c r="R46" s="5">
        <v>0</v>
      </c>
      <c r="S46" s="5">
        <v>0</v>
      </c>
      <c r="T46" s="5">
        <v>235024148</v>
      </c>
      <c r="U46" s="5">
        <v>1409867919</v>
      </c>
      <c r="V46" s="5">
        <v>3081844.95</v>
      </c>
      <c r="W46" s="5">
        <v>0</v>
      </c>
      <c r="X46" s="5">
        <v>0</v>
      </c>
      <c r="Y46" s="5">
        <v>11149.49</v>
      </c>
      <c r="Z46" s="5">
        <v>0</v>
      </c>
      <c r="AA46" s="5">
        <v>3070695.46</v>
      </c>
      <c r="AB46" s="5">
        <v>0</v>
      </c>
      <c r="AC46" s="5">
        <v>3070695.46</v>
      </c>
      <c r="AD46" s="5">
        <v>0</v>
      </c>
      <c r="AE46" s="5">
        <v>0</v>
      </c>
      <c r="AF46" s="5">
        <v>57330.31</v>
      </c>
      <c r="AG46" s="5">
        <v>18807543</v>
      </c>
      <c r="AH46" s="5">
        <v>0</v>
      </c>
      <c r="AI46" s="5">
        <v>0</v>
      </c>
      <c r="AJ46" s="5">
        <v>12467136</v>
      </c>
      <c r="AK46" s="5">
        <v>0</v>
      </c>
      <c r="AL46" s="5">
        <f t="shared" si="1"/>
        <v>34402704.769999996</v>
      </c>
      <c r="AM46" s="5">
        <v>32455700</v>
      </c>
      <c r="AN46" s="5">
        <v>7126100</v>
      </c>
      <c r="AO46" s="5">
        <v>35119400</v>
      </c>
      <c r="AP46" s="5">
        <v>28768900</v>
      </c>
      <c r="AQ46" s="5">
        <v>4782500</v>
      </c>
      <c r="AR46" s="5">
        <v>43395400</v>
      </c>
      <c r="AS46" s="5">
        <v>151648000</v>
      </c>
      <c r="AT46" s="5">
        <v>0</v>
      </c>
      <c r="AU46" s="5">
        <v>14983930</v>
      </c>
      <c r="AV46" s="5">
        <v>814000</v>
      </c>
      <c r="AW46" s="5">
        <v>15797930</v>
      </c>
      <c r="AX46" s="5">
        <v>169000</v>
      </c>
      <c r="AY46" s="5">
        <v>152600</v>
      </c>
      <c r="AZ46" s="14">
        <f t="shared" si="0"/>
        <v>28265066</v>
      </c>
      <c r="BJ46">
        <v>417200</v>
      </c>
      <c r="BO46">
        <v>231800</v>
      </c>
      <c r="BP46" s="5">
        <v>649000</v>
      </c>
      <c r="BQ46" s="5"/>
      <c r="BR46" s="5"/>
      <c r="BS46" s="5"/>
      <c r="BT46" s="5"/>
      <c r="BV46" s="16"/>
    </row>
    <row r="47" spans="1:74" ht="12.75">
      <c r="A47" s="10" t="s">
        <v>215</v>
      </c>
      <c r="B47" s="10" t="s">
        <v>216</v>
      </c>
      <c r="C47" s="10" t="s">
        <v>174</v>
      </c>
      <c r="D47" s="3">
        <v>631618500</v>
      </c>
      <c r="E47" s="3">
        <v>447349900</v>
      </c>
      <c r="F47" s="3">
        <v>1078968400</v>
      </c>
      <c r="G47" s="3">
        <v>0</v>
      </c>
      <c r="H47" s="3">
        <v>1078968400</v>
      </c>
      <c r="I47" s="3">
        <v>819722</v>
      </c>
      <c r="J47" s="3">
        <v>1079788122</v>
      </c>
      <c r="K47" s="11">
        <v>3.35</v>
      </c>
      <c r="L47" s="12">
        <v>66.94</v>
      </c>
      <c r="M47" s="13">
        <v>2.24</v>
      </c>
      <c r="N47" s="13">
        <v>0.519</v>
      </c>
      <c r="O47" s="13">
        <v>1.49118019221766</v>
      </c>
      <c r="P47" s="13">
        <v>2.234</v>
      </c>
      <c r="Q47" s="5">
        <v>0</v>
      </c>
      <c r="R47" s="5">
        <v>0</v>
      </c>
      <c r="S47" s="5">
        <v>0</v>
      </c>
      <c r="T47" s="5">
        <v>537349842</v>
      </c>
      <c r="U47" s="5">
        <v>1617137964</v>
      </c>
      <c r="V47" s="5">
        <v>3534918.69</v>
      </c>
      <c r="W47" s="5">
        <v>0</v>
      </c>
      <c r="X47" s="5">
        <v>0</v>
      </c>
      <c r="Y47" s="5">
        <v>1892.01</v>
      </c>
      <c r="Z47" s="5">
        <v>0</v>
      </c>
      <c r="AA47" s="5">
        <v>3533026.68</v>
      </c>
      <c r="AB47" s="5">
        <v>0</v>
      </c>
      <c r="AC47" s="5">
        <v>3533026.68</v>
      </c>
      <c r="AD47" s="5">
        <v>0</v>
      </c>
      <c r="AE47" s="5">
        <v>0</v>
      </c>
      <c r="AF47" s="5">
        <v>65758.65</v>
      </c>
      <c r="AG47" s="5">
        <v>24114441</v>
      </c>
      <c r="AH47" s="5">
        <v>0</v>
      </c>
      <c r="AI47" s="5">
        <v>0</v>
      </c>
      <c r="AJ47" s="5">
        <v>8387172</v>
      </c>
      <c r="AK47" s="5">
        <v>0</v>
      </c>
      <c r="AL47" s="5">
        <f t="shared" si="1"/>
        <v>36100398.33</v>
      </c>
      <c r="AM47" s="5">
        <v>55025400</v>
      </c>
      <c r="AN47" s="5">
        <v>0</v>
      </c>
      <c r="AO47" s="5">
        <v>79486800</v>
      </c>
      <c r="AP47" s="5">
        <v>27054100</v>
      </c>
      <c r="AQ47" s="5">
        <v>63800</v>
      </c>
      <c r="AR47" s="5">
        <v>5222900</v>
      </c>
      <c r="AS47" s="5">
        <v>166853000</v>
      </c>
      <c r="AT47" s="5">
        <v>990000</v>
      </c>
      <c r="AU47" s="5">
        <v>2559836</v>
      </c>
      <c r="AV47" s="5">
        <v>374000</v>
      </c>
      <c r="AW47" s="5">
        <v>3923836</v>
      </c>
      <c r="AX47" s="5">
        <v>18000</v>
      </c>
      <c r="AY47" s="5">
        <v>107000</v>
      </c>
      <c r="AZ47" s="14">
        <f t="shared" si="0"/>
        <v>12311008</v>
      </c>
      <c r="BP47" s="5">
        <v>0</v>
      </c>
      <c r="BQ47" s="5"/>
      <c r="BR47" s="5"/>
      <c r="BS47" s="5"/>
      <c r="BT47" s="5"/>
      <c r="BV47" s="16"/>
    </row>
    <row r="48" spans="1:74" ht="12.75">
      <c r="A48" s="10" t="s">
        <v>217</v>
      </c>
      <c r="B48" s="10" t="s">
        <v>218</v>
      </c>
      <c r="C48" s="10" t="s">
        <v>174</v>
      </c>
      <c r="D48" s="3">
        <v>905530900</v>
      </c>
      <c r="E48" s="3">
        <v>1319473400</v>
      </c>
      <c r="F48" s="3">
        <v>2225004300</v>
      </c>
      <c r="G48" s="3">
        <v>0</v>
      </c>
      <c r="H48" s="3">
        <v>2225004300</v>
      </c>
      <c r="I48" s="3">
        <v>17128737</v>
      </c>
      <c r="J48" s="3">
        <v>2242133037</v>
      </c>
      <c r="K48" s="11">
        <v>4.1290000000000004</v>
      </c>
      <c r="L48" s="12">
        <v>69.53</v>
      </c>
      <c r="M48" s="13">
        <v>2.85</v>
      </c>
      <c r="N48" s="13">
        <v>1.2109999999999999</v>
      </c>
      <c r="O48" s="13">
        <v>1.40930313100215</v>
      </c>
      <c r="P48" s="13">
        <v>2.048</v>
      </c>
      <c r="Q48" s="5">
        <v>0</v>
      </c>
      <c r="R48" s="5">
        <v>0</v>
      </c>
      <c r="S48" s="5">
        <v>0</v>
      </c>
      <c r="T48" s="5">
        <v>1015046486</v>
      </c>
      <c r="U48" s="5">
        <v>3257179523</v>
      </c>
      <c r="V48" s="5">
        <v>7119902.59</v>
      </c>
      <c r="W48" s="5">
        <v>0</v>
      </c>
      <c r="X48" s="5">
        <v>0</v>
      </c>
      <c r="Y48" s="5">
        <v>18874.07</v>
      </c>
      <c r="Z48" s="5">
        <v>0</v>
      </c>
      <c r="AA48" s="5">
        <v>7101028.52</v>
      </c>
      <c r="AB48" s="5">
        <v>0</v>
      </c>
      <c r="AC48" s="5">
        <v>7101028.52</v>
      </c>
      <c r="AD48" s="5">
        <v>0</v>
      </c>
      <c r="AE48" s="5">
        <v>0</v>
      </c>
      <c r="AF48" s="5">
        <v>132448.65</v>
      </c>
      <c r="AG48" s="5">
        <v>45903533</v>
      </c>
      <c r="AH48" s="5">
        <v>0</v>
      </c>
      <c r="AI48" s="5">
        <v>0</v>
      </c>
      <c r="AJ48" s="5">
        <v>39424343.84</v>
      </c>
      <c r="AK48" s="5">
        <v>0</v>
      </c>
      <c r="AL48" s="5">
        <f t="shared" si="1"/>
        <v>92561354.01</v>
      </c>
      <c r="AM48" s="5">
        <v>32811400</v>
      </c>
      <c r="AN48" s="5">
        <v>52800300</v>
      </c>
      <c r="AO48" s="5">
        <v>156152500</v>
      </c>
      <c r="AP48" s="5">
        <v>35227100</v>
      </c>
      <c r="AQ48" s="5">
        <v>18410800</v>
      </c>
      <c r="AR48" s="5">
        <v>234446800</v>
      </c>
      <c r="AS48" s="5">
        <v>529848900</v>
      </c>
      <c r="AT48" s="5">
        <v>5900000</v>
      </c>
      <c r="AU48" s="5">
        <v>8056875.39</v>
      </c>
      <c r="AV48" s="5">
        <v>1500000</v>
      </c>
      <c r="AW48" s="5">
        <v>15456875.39</v>
      </c>
      <c r="AX48" s="5">
        <v>83500</v>
      </c>
      <c r="AY48" s="5">
        <v>129600</v>
      </c>
      <c r="AZ48" s="14">
        <f t="shared" si="0"/>
        <v>54881219.230000004</v>
      </c>
      <c r="BP48" s="5">
        <v>0</v>
      </c>
      <c r="BQ48" s="5"/>
      <c r="BR48" s="5"/>
      <c r="BS48" s="5"/>
      <c r="BT48" s="5"/>
      <c r="BV48" s="16"/>
    </row>
    <row r="49" spans="1:74" ht="12.75">
      <c r="A49" s="10" t="s">
        <v>219</v>
      </c>
      <c r="B49" s="10" t="s">
        <v>220</v>
      </c>
      <c r="C49" s="10" t="s">
        <v>174</v>
      </c>
      <c r="D49" s="3">
        <v>252711000</v>
      </c>
      <c r="E49" s="3">
        <v>241429300</v>
      </c>
      <c r="F49" s="3">
        <v>494140300</v>
      </c>
      <c r="G49" s="3">
        <v>0</v>
      </c>
      <c r="H49" s="3">
        <v>494140300</v>
      </c>
      <c r="I49" s="3">
        <v>402013</v>
      </c>
      <c r="J49" s="3">
        <v>494542313</v>
      </c>
      <c r="K49" s="11">
        <v>2.86</v>
      </c>
      <c r="L49" s="12">
        <v>75.67</v>
      </c>
      <c r="M49" s="13">
        <v>2.16</v>
      </c>
      <c r="N49" s="13">
        <v>0.429</v>
      </c>
      <c r="O49" s="13">
        <v>1.49854731156772</v>
      </c>
      <c r="P49" s="13">
        <v>1.982</v>
      </c>
      <c r="Q49" s="5">
        <v>0</v>
      </c>
      <c r="R49" s="5">
        <v>0</v>
      </c>
      <c r="S49" s="5">
        <v>0</v>
      </c>
      <c r="T49" s="5">
        <v>159380427</v>
      </c>
      <c r="U49" s="5">
        <v>653922740</v>
      </c>
      <c r="V49" s="5">
        <v>1429416.52</v>
      </c>
      <c r="W49" s="5">
        <v>0</v>
      </c>
      <c r="X49" s="5">
        <v>0</v>
      </c>
      <c r="Y49" s="5">
        <v>1277.06</v>
      </c>
      <c r="Z49" s="5">
        <v>0</v>
      </c>
      <c r="AA49" s="5">
        <v>1428139.46</v>
      </c>
      <c r="AB49" s="5">
        <v>0</v>
      </c>
      <c r="AC49" s="5">
        <v>1428139.46</v>
      </c>
      <c r="AD49" s="5">
        <v>0</v>
      </c>
      <c r="AE49" s="5">
        <v>0</v>
      </c>
      <c r="AF49" s="5">
        <v>26590.85</v>
      </c>
      <c r="AG49" s="5">
        <v>6412924</v>
      </c>
      <c r="AH49" s="5">
        <v>3386417.64</v>
      </c>
      <c r="AI49" s="5">
        <v>0</v>
      </c>
      <c r="AJ49" s="5">
        <v>2802981</v>
      </c>
      <c r="AK49" s="5">
        <v>49454</v>
      </c>
      <c r="AL49" s="5">
        <f t="shared" si="1"/>
        <v>14106506.950000001</v>
      </c>
      <c r="AM49" s="5">
        <v>3476600</v>
      </c>
      <c r="AN49" s="5">
        <v>1298500</v>
      </c>
      <c r="AO49" s="5">
        <v>19438100</v>
      </c>
      <c r="AP49" s="5">
        <v>8773300</v>
      </c>
      <c r="AQ49" s="5">
        <v>227200</v>
      </c>
      <c r="AR49" s="5">
        <v>562500</v>
      </c>
      <c r="AS49" s="5">
        <v>33776200</v>
      </c>
      <c r="AT49" s="5">
        <v>470000</v>
      </c>
      <c r="AU49" s="5">
        <v>1111052</v>
      </c>
      <c r="AV49" s="5">
        <v>90000</v>
      </c>
      <c r="AW49" s="5">
        <v>1671052</v>
      </c>
      <c r="AX49" s="5">
        <v>5750</v>
      </c>
      <c r="AY49" s="5">
        <v>47800</v>
      </c>
      <c r="AZ49" s="14">
        <f t="shared" si="0"/>
        <v>4474033</v>
      </c>
      <c r="BP49" s="5">
        <v>0</v>
      </c>
      <c r="BQ49" s="5"/>
      <c r="BR49" s="5"/>
      <c r="BS49" s="5"/>
      <c r="BT49" s="5"/>
      <c r="BV49" s="16"/>
    </row>
    <row r="50" spans="1:74" ht="12.75">
      <c r="A50" s="10" t="s">
        <v>221</v>
      </c>
      <c r="B50" s="10" t="s">
        <v>222</v>
      </c>
      <c r="C50" s="10" t="s">
        <v>174</v>
      </c>
      <c r="D50" s="3">
        <v>366754500</v>
      </c>
      <c r="E50" s="3">
        <v>502560600</v>
      </c>
      <c r="F50" s="3">
        <v>869315100</v>
      </c>
      <c r="G50" s="3">
        <v>0</v>
      </c>
      <c r="H50" s="3">
        <v>869315100</v>
      </c>
      <c r="I50" s="3">
        <v>1047731</v>
      </c>
      <c r="J50" s="3">
        <v>870362831</v>
      </c>
      <c r="K50" s="11">
        <v>2.927</v>
      </c>
      <c r="L50" s="12">
        <v>77.54</v>
      </c>
      <c r="M50" s="13">
        <v>2.27</v>
      </c>
      <c r="N50" s="13">
        <v>0.74</v>
      </c>
      <c r="O50" s="13">
        <v>1.29867736715829</v>
      </c>
      <c r="P50" s="13">
        <v>1.6809999999999998</v>
      </c>
      <c r="Q50" s="5">
        <v>0</v>
      </c>
      <c r="R50" s="5">
        <v>0</v>
      </c>
      <c r="S50" s="5">
        <v>0</v>
      </c>
      <c r="T50" s="5">
        <v>256091581</v>
      </c>
      <c r="U50" s="5">
        <v>1126454412</v>
      </c>
      <c r="V50" s="5">
        <v>2462328.41</v>
      </c>
      <c r="W50" s="5">
        <v>0</v>
      </c>
      <c r="X50" s="5">
        <v>0</v>
      </c>
      <c r="Y50" s="5">
        <v>325.84</v>
      </c>
      <c r="Z50" s="5">
        <v>0</v>
      </c>
      <c r="AA50" s="5">
        <v>2462002.57</v>
      </c>
      <c r="AB50" s="5">
        <v>0</v>
      </c>
      <c r="AC50" s="5">
        <v>2462002.57</v>
      </c>
      <c r="AD50" s="5">
        <v>0</v>
      </c>
      <c r="AE50" s="5">
        <v>0</v>
      </c>
      <c r="AF50" s="5">
        <v>45805.69</v>
      </c>
      <c r="AG50" s="5">
        <v>14629008.5</v>
      </c>
      <c r="AH50" s="5">
        <v>0</v>
      </c>
      <c r="AI50" s="5">
        <v>0</v>
      </c>
      <c r="AJ50" s="5">
        <v>8332062.71</v>
      </c>
      <c r="AK50" s="5">
        <v>0</v>
      </c>
      <c r="AL50" s="5">
        <f t="shared" si="1"/>
        <v>25468879.47</v>
      </c>
      <c r="AM50" s="5">
        <v>13748600</v>
      </c>
      <c r="AN50" s="5">
        <v>0</v>
      </c>
      <c r="AO50" s="5">
        <v>15625340</v>
      </c>
      <c r="AP50" s="5">
        <v>10970800</v>
      </c>
      <c r="AQ50" s="5">
        <v>0</v>
      </c>
      <c r="AR50" s="5">
        <v>8435300</v>
      </c>
      <c r="AS50" s="5">
        <v>48780040</v>
      </c>
      <c r="AT50" s="5">
        <v>1110000</v>
      </c>
      <c r="AU50" s="5">
        <v>2230826.81</v>
      </c>
      <c r="AV50" s="5">
        <v>230000</v>
      </c>
      <c r="AW50" s="5">
        <v>3570826.81</v>
      </c>
      <c r="AX50" s="5">
        <v>38500</v>
      </c>
      <c r="AY50" s="5">
        <v>126400</v>
      </c>
      <c r="AZ50" s="14">
        <f t="shared" si="0"/>
        <v>11902889.52</v>
      </c>
      <c r="BP50" s="5">
        <v>0</v>
      </c>
      <c r="BQ50" s="5"/>
      <c r="BR50" s="5"/>
      <c r="BS50" s="5"/>
      <c r="BT50" s="5"/>
      <c r="BV50" s="16"/>
    </row>
    <row r="51" spans="1:74" ht="12.75">
      <c r="A51" s="10" t="s">
        <v>223</v>
      </c>
      <c r="B51" s="10" t="s">
        <v>224</v>
      </c>
      <c r="C51" s="10" t="s">
        <v>174</v>
      </c>
      <c r="D51" s="3">
        <v>210086300</v>
      </c>
      <c r="E51" s="3">
        <v>195831800</v>
      </c>
      <c r="F51" s="3">
        <v>405918100</v>
      </c>
      <c r="G51" s="3">
        <v>0</v>
      </c>
      <c r="H51" s="3">
        <v>405918100</v>
      </c>
      <c r="I51" s="3">
        <v>255811</v>
      </c>
      <c r="J51" s="3">
        <v>406173911</v>
      </c>
      <c r="K51" s="11">
        <v>3.09</v>
      </c>
      <c r="L51" s="12">
        <v>68.72</v>
      </c>
      <c r="M51" s="13">
        <v>2.12</v>
      </c>
      <c r="N51" s="13">
        <v>0.557</v>
      </c>
      <c r="O51" s="13">
        <v>1.33628976539823</v>
      </c>
      <c r="P51" s="13">
        <v>1.947</v>
      </c>
      <c r="Q51" s="5">
        <v>0</v>
      </c>
      <c r="R51" s="5">
        <v>0</v>
      </c>
      <c r="S51" s="5">
        <v>0</v>
      </c>
      <c r="T51" s="5">
        <v>185624230</v>
      </c>
      <c r="U51" s="5">
        <v>591798141</v>
      </c>
      <c r="V51" s="5">
        <v>1293617.71</v>
      </c>
      <c r="W51" s="5">
        <v>0</v>
      </c>
      <c r="X51" s="5">
        <v>0</v>
      </c>
      <c r="Y51" s="5">
        <v>476.04</v>
      </c>
      <c r="Z51" s="5">
        <v>0</v>
      </c>
      <c r="AA51" s="5">
        <v>1293141.67</v>
      </c>
      <c r="AB51" s="5">
        <v>0</v>
      </c>
      <c r="AC51" s="5">
        <v>1293141.67</v>
      </c>
      <c r="AD51" s="5">
        <v>0</v>
      </c>
      <c r="AE51" s="5">
        <v>0</v>
      </c>
      <c r="AF51" s="5">
        <v>24064.64</v>
      </c>
      <c r="AG51" s="5">
        <v>5051743</v>
      </c>
      <c r="AH51" s="5">
        <v>2856394.99</v>
      </c>
      <c r="AI51" s="5">
        <v>0</v>
      </c>
      <c r="AJ51" s="5">
        <v>3293864</v>
      </c>
      <c r="AK51" s="5">
        <v>0</v>
      </c>
      <c r="AL51" s="5">
        <f t="shared" si="1"/>
        <v>12519208.3</v>
      </c>
      <c r="AM51" s="5">
        <v>3817000</v>
      </c>
      <c r="AN51" s="5">
        <v>0</v>
      </c>
      <c r="AO51" s="5">
        <v>24610100</v>
      </c>
      <c r="AP51" s="5">
        <v>5851500</v>
      </c>
      <c r="AQ51" s="5">
        <v>0</v>
      </c>
      <c r="AR51" s="5">
        <v>1316600</v>
      </c>
      <c r="AS51" s="5">
        <v>35595200</v>
      </c>
      <c r="AT51" s="5">
        <v>220000</v>
      </c>
      <c r="AU51" s="5">
        <v>1065050</v>
      </c>
      <c r="AV51" s="5">
        <v>81000</v>
      </c>
      <c r="AW51" s="5">
        <v>1366050</v>
      </c>
      <c r="AX51" s="5">
        <v>4750</v>
      </c>
      <c r="AY51" s="5">
        <v>31600</v>
      </c>
      <c r="AZ51" s="14">
        <f t="shared" si="0"/>
        <v>4659914</v>
      </c>
      <c r="BP51" s="5">
        <v>0</v>
      </c>
      <c r="BQ51" s="5"/>
      <c r="BR51" s="5"/>
      <c r="BS51" s="5"/>
      <c r="BT51" s="5"/>
      <c r="BV51" s="16"/>
    </row>
    <row r="52" spans="1:74" ht="12.75">
      <c r="A52" s="10" t="s">
        <v>225</v>
      </c>
      <c r="B52" s="10" t="s">
        <v>226</v>
      </c>
      <c r="C52" s="10" t="s">
        <v>174</v>
      </c>
      <c r="D52" s="3">
        <v>421452700</v>
      </c>
      <c r="E52" s="3">
        <v>407547700</v>
      </c>
      <c r="F52" s="3">
        <v>829000400</v>
      </c>
      <c r="G52" s="3">
        <v>0</v>
      </c>
      <c r="H52" s="3">
        <v>829000400</v>
      </c>
      <c r="I52" s="3">
        <v>4933472</v>
      </c>
      <c r="J52" s="3">
        <v>833933872</v>
      </c>
      <c r="K52" s="11">
        <v>2.865</v>
      </c>
      <c r="L52" s="12">
        <v>68.29</v>
      </c>
      <c r="M52" s="13">
        <v>1.96</v>
      </c>
      <c r="N52" s="13">
        <v>0.356</v>
      </c>
      <c r="O52" s="13">
        <v>1.3749889895653</v>
      </c>
      <c r="P52" s="13">
        <v>2.017</v>
      </c>
      <c r="Q52" s="5">
        <v>0</v>
      </c>
      <c r="R52" s="5">
        <v>0</v>
      </c>
      <c r="S52" s="5">
        <v>0</v>
      </c>
      <c r="T52" s="5">
        <v>389008307</v>
      </c>
      <c r="U52" s="5">
        <v>1222942179</v>
      </c>
      <c r="V52" s="5">
        <v>2673242.03</v>
      </c>
      <c r="W52" s="5">
        <v>0</v>
      </c>
      <c r="X52" s="5">
        <v>0</v>
      </c>
      <c r="Y52" s="5">
        <v>2109.59</v>
      </c>
      <c r="Z52" s="5">
        <v>0</v>
      </c>
      <c r="AA52" s="5">
        <v>2671132.44</v>
      </c>
      <c r="AB52" s="5">
        <v>0</v>
      </c>
      <c r="AC52" s="5">
        <v>2671132.44</v>
      </c>
      <c r="AD52" s="5">
        <v>0</v>
      </c>
      <c r="AE52" s="5">
        <v>0</v>
      </c>
      <c r="AF52" s="5">
        <v>49729.23</v>
      </c>
      <c r="AG52" s="5">
        <v>11542168.5</v>
      </c>
      <c r="AH52" s="5">
        <v>5273151.81</v>
      </c>
      <c r="AI52" s="5">
        <v>0</v>
      </c>
      <c r="AJ52" s="5">
        <v>4353134</v>
      </c>
      <c r="AK52" s="5">
        <v>0</v>
      </c>
      <c r="AL52" s="5">
        <f t="shared" si="1"/>
        <v>23889315.98</v>
      </c>
      <c r="AM52" s="5">
        <v>27055300</v>
      </c>
      <c r="AN52" s="5">
        <v>4320200</v>
      </c>
      <c r="AO52" s="5">
        <v>25780300</v>
      </c>
      <c r="AP52" s="5">
        <v>8328000</v>
      </c>
      <c r="AQ52" s="5">
        <v>63300</v>
      </c>
      <c r="AR52" s="5">
        <v>7582300</v>
      </c>
      <c r="AS52" s="5">
        <v>73129400</v>
      </c>
      <c r="AT52" s="5">
        <v>1147719</v>
      </c>
      <c r="AU52" s="5">
        <v>3334565.46</v>
      </c>
      <c r="AV52" s="5">
        <v>296500</v>
      </c>
      <c r="AW52" s="5">
        <v>4778784.46</v>
      </c>
      <c r="AX52" s="5">
        <v>34500</v>
      </c>
      <c r="AY52" s="5">
        <v>110000</v>
      </c>
      <c r="AZ52" s="14">
        <f t="shared" si="0"/>
        <v>9131918.46</v>
      </c>
      <c r="BP52" s="5">
        <v>0</v>
      </c>
      <c r="BQ52" s="5"/>
      <c r="BR52" s="5"/>
      <c r="BS52" s="5"/>
      <c r="BT52" s="5"/>
      <c r="BV52" s="16"/>
    </row>
    <row r="53" spans="1:74" ht="12.75">
      <c r="A53" s="10" t="s">
        <v>227</v>
      </c>
      <c r="B53" s="10" t="s">
        <v>228</v>
      </c>
      <c r="C53" s="10" t="s">
        <v>174</v>
      </c>
      <c r="D53" s="3">
        <v>308516400</v>
      </c>
      <c r="E53" s="3">
        <v>343233500</v>
      </c>
      <c r="F53" s="3">
        <v>651749900</v>
      </c>
      <c r="G53" s="3">
        <v>0</v>
      </c>
      <c r="H53" s="3">
        <v>651749900</v>
      </c>
      <c r="I53" s="3">
        <v>500196</v>
      </c>
      <c r="J53" s="3">
        <v>652250096</v>
      </c>
      <c r="K53" s="11">
        <v>2.0989999999999998</v>
      </c>
      <c r="L53" s="12">
        <v>78.98</v>
      </c>
      <c r="M53" s="13">
        <v>1.66</v>
      </c>
      <c r="N53" s="13">
        <v>0.514</v>
      </c>
      <c r="O53" s="13">
        <v>0.917534789128124</v>
      </c>
      <c r="P53" s="13">
        <v>1.165</v>
      </c>
      <c r="Q53" s="5">
        <v>0</v>
      </c>
      <c r="R53" s="5">
        <v>0</v>
      </c>
      <c r="S53" s="5">
        <v>0</v>
      </c>
      <c r="T53" s="5">
        <v>175560532</v>
      </c>
      <c r="U53" s="5">
        <v>827810628</v>
      </c>
      <c r="V53" s="5">
        <v>1809519.86</v>
      </c>
      <c r="W53" s="5">
        <v>0</v>
      </c>
      <c r="X53" s="5">
        <v>0</v>
      </c>
      <c r="Y53" s="5">
        <v>310.65</v>
      </c>
      <c r="Z53" s="5">
        <v>0</v>
      </c>
      <c r="AA53" s="5">
        <v>1809209.21</v>
      </c>
      <c r="AB53" s="5">
        <v>0</v>
      </c>
      <c r="AC53" s="5">
        <v>1809209.21</v>
      </c>
      <c r="AD53" s="5">
        <v>0</v>
      </c>
      <c r="AE53" s="5">
        <v>0</v>
      </c>
      <c r="AF53" s="5">
        <v>33661.76</v>
      </c>
      <c r="AG53" s="5">
        <v>7595450.5</v>
      </c>
      <c r="AH53" s="5">
        <v>0</v>
      </c>
      <c r="AI53" s="5">
        <v>0</v>
      </c>
      <c r="AJ53" s="5">
        <v>4249744</v>
      </c>
      <c r="AK53" s="5">
        <v>0</v>
      </c>
      <c r="AL53" s="5">
        <f t="shared" si="1"/>
        <v>13688065.47</v>
      </c>
      <c r="AM53" s="5">
        <v>7849800</v>
      </c>
      <c r="AN53" s="5">
        <v>4005000</v>
      </c>
      <c r="AO53" s="5">
        <v>14018200</v>
      </c>
      <c r="AP53" s="5">
        <v>6167700</v>
      </c>
      <c r="AQ53" s="5">
        <v>268600</v>
      </c>
      <c r="AR53" s="5">
        <v>254000</v>
      </c>
      <c r="AS53" s="5">
        <v>32563300</v>
      </c>
      <c r="AT53" s="5">
        <v>500000</v>
      </c>
      <c r="AU53" s="5">
        <v>946479</v>
      </c>
      <c r="AV53" s="5">
        <v>150000</v>
      </c>
      <c r="AW53" s="5">
        <v>1596479</v>
      </c>
      <c r="AX53" s="5">
        <v>1750</v>
      </c>
      <c r="AY53" s="5">
        <v>42600</v>
      </c>
      <c r="AZ53" s="14">
        <f t="shared" si="0"/>
        <v>5846223</v>
      </c>
      <c r="BP53" s="5">
        <v>0</v>
      </c>
      <c r="BQ53" s="5"/>
      <c r="BR53" s="5"/>
      <c r="BS53" s="5"/>
      <c r="BT53" s="5"/>
      <c r="BV53" s="16"/>
    </row>
    <row r="54" spans="1:74" ht="12.75">
      <c r="A54" s="10" t="s">
        <v>229</v>
      </c>
      <c r="B54" s="10" t="s">
        <v>230</v>
      </c>
      <c r="C54" s="10" t="s">
        <v>174</v>
      </c>
      <c r="D54" s="3">
        <v>408419800</v>
      </c>
      <c r="E54" s="3">
        <v>310114600</v>
      </c>
      <c r="F54" s="3">
        <v>718534400</v>
      </c>
      <c r="G54" s="3">
        <v>1265500</v>
      </c>
      <c r="H54" s="3">
        <v>717268900</v>
      </c>
      <c r="I54" s="3">
        <v>943624</v>
      </c>
      <c r="J54" s="3">
        <v>718212524</v>
      </c>
      <c r="K54" s="11">
        <v>2.776</v>
      </c>
      <c r="L54" s="12">
        <v>83.85</v>
      </c>
      <c r="M54" s="13">
        <v>2.33</v>
      </c>
      <c r="N54" s="13">
        <v>0.657</v>
      </c>
      <c r="O54" s="13">
        <v>1.44323256404252</v>
      </c>
      <c r="P54" s="13">
        <v>1.725</v>
      </c>
      <c r="Q54" s="5">
        <v>0</v>
      </c>
      <c r="R54" s="5">
        <v>0</v>
      </c>
      <c r="S54" s="5">
        <v>0</v>
      </c>
      <c r="T54" s="5">
        <v>140202766</v>
      </c>
      <c r="U54" s="5">
        <v>858415290</v>
      </c>
      <c r="V54" s="5">
        <v>1876418.91</v>
      </c>
      <c r="W54" s="5">
        <v>0</v>
      </c>
      <c r="X54" s="5">
        <v>0</v>
      </c>
      <c r="Y54" s="5">
        <v>2236.81</v>
      </c>
      <c r="Z54" s="5">
        <v>0</v>
      </c>
      <c r="AA54" s="5">
        <v>1874182.1</v>
      </c>
      <c r="AB54" s="5">
        <v>0</v>
      </c>
      <c r="AC54" s="5">
        <v>1874182.1</v>
      </c>
      <c r="AD54" s="5">
        <v>0</v>
      </c>
      <c r="AE54" s="5">
        <v>0</v>
      </c>
      <c r="AF54" s="5">
        <v>34906.26</v>
      </c>
      <c r="AG54" s="5">
        <v>12388929</v>
      </c>
      <c r="AH54" s="5">
        <v>0</v>
      </c>
      <c r="AI54" s="5">
        <v>0</v>
      </c>
      <c r="AJ54" s="5">
        <v>5634257.29</v>
      </c>
      <c r="AK54" s="5">
        <v>0</v>
      </c>
      <c r="AL54" s="5">
        <f t="shared" si="1"/>
        <v>19932274.65</v>
      </c>
      <c r="AM54" s="5">
        <v>33356900</v>
      </c>
      <c r="AN54" s="5">
        <v>1986000</v>
      </c>
      <c r="AO54" s="5">
        <v>64821600</v>
      </c>
      <c r="AP54" s="5">
        <v>14917300</v>
      </c>
      <c r="AQ54" s="5">
        <v>6650000</v>
      </c>
      <c r="AR54" s="5">
        <v>1907500</v>
      </c>
      <c r="AS54" s="5">
        <v>123639300</v>
      </c>
      <c r="AT54" s="5">
        <v>960000</v>
      </c>
      <c r="AU54" s="5">
        <v>2341481</v>
      </c>
      <c r="AV54" s="5">
        <v>189727</v>
      </c>
      <c r="AW54" s="5">
        <v>3491208</v>
      </c>
      <c r="AX54" s="5">
        <v>13000</v>
      </c>
      <c r="AY54" s="5">
        <v>54250</v>
      </c>
      <c r="AZ54" s="14">
        <f t="shared" si="0"/>
        <v>9125465.29</v>
      </c>
      <c r="BJ54">
        <v>1265500</v>
      </c>
      <c r="BP54" s="5">
        <v>1265500</v>
      </c>
      <c r="BQ54" s="5"/>
      <c r="BR54" s="5"/>
      <c r="BS54" s="5"/>
      <c r="BT54" s="5"/>
      <c r="BV54" s="16"/>
    </row>
    <row r="55" spans="1:74" ht="12.75">
      <c r="A55" s="10" t="s">
        <v>231</v>
      </c>
      <c r="B55" s="10" t="s">
        <v>232</v>
      </c>
      <c r="C55" s="10" t="s">
        <v>174</v>
      </c>
      <c r="D55" s="3">
        <v>267253300</v>
      </c>
      <c r="E55" s="3">
        <v>301568540</v>
      </c>
      <c r="F55" s="3">
        <v>568821840</v>
      </c>
      <c r="G55" s="3">
        <v>0</v>
      </c>
      <c r="H55" s="3">
        <v>568821840</v>
      </c>
      <c r="I55" s="3">
        <v>6056715</v>
      </c>
      <c r="J55" s="3">
        <v>574878555</v>
      </c>
      <c r="K55" s="11">
        <v>3.337</v>
      </c>
      <c r="L55" s="12">
        <v>83.29</v>
      </c>
      <c r="M55" s="13">
        <v>2.77</v>
      </c>
      <c r="N55" s="13">
        <v>0.996</v>
      </c>
      <c r="O55" s="13">
        <v>1.55024590752664</v>
      </c>
      <c r="P55" s="13">
        <v>1.8689999999999998</v>
      </c>
      <c r="Q55" s="5">
        <v>0</v>
      </c>
      <c r="R55" s="5">
        <v>0</v>
      </c>
      <c r="S55" s="5">
        <v>0</v>
      </c>
      <c r="T55" s="5">
        <v>118181362</v>
      </c>
      <c r="U55" s="5">
        <v>693059917</v>
      </c>
      <c r="V55" s="5">
        <v>1514966.88</v>
      </c>
      <c r="W55" s="5">
        <v>0</v>
      </c>
      <c r="X55" s="5">
        <v>0</v>
      </c>
      <c r="Y55" s="5">
        <v>5492.1</v>
      </c>
      <c r="Z55" s="5">
        <v>0</v>
      </c>
      <c r="AA55" s="5">
        <v>1509474.78</v>
      </c>
      <c r="AB55" s="5">
        <v>0</v>
      </c>
      <c r="AC55" s="5">
        <v>1509474.78</v>
      </c>
      <c r="AD55" s="5">
        <v>0</v>
      </c>
      <c r="AE55" s="5">
        <v>0</v>
      </c>
      <c r="AF55" s="5">
        <v>28182.31</v>
      </c>
      <c r="AG55" s="5">
        <v>10744133</v>
      </c>
      <c r="AH55" s="5">
        <v>0</v>
      </c>
      <c r="AI55" s="5">
        <v>0</v>
      </c>
      <c r="AJ55" s="5">
        <v>6898094</v>
      </c>
      <c r="AK55" s="5">
        <v>0</v>
      </c>
      <c r="AL55" s="5">
        <f t="shared" si="1"/>
        <v>19179884.09</v>
      </c>
      <c r="AM55" s="5">
        <v>7426900</v>
      </c>
      <c r="AN55" s="5">
        <v>0</v>
      </c>
      <c r="AO55" s="5">
        <v>8934400</v>
      </c>
      <c r="AP55" s="5">
        <v>4671000</v>
      </c>
      <c r="AQ55" s="5">
        <v>760000</v>
      </c>
      <c r="AR55" s="5">
        <v>354098000</v>
      </c>
      <c r="AS55" s="5">
        <v>375890300</v>
      </c>
      <c r="AT55" s="5">
        <v>850000</v>
      </c>
      <c r="AU55" s="5">
        <v>2542147</v>
      </c>
      <c r="AV55" s="5">
        <v>300000</v>
      </c>
      <c r="AW55" s="5">
        <v>3692147</v>
      </c>
      <c r="AX55" s="5">
        <v>39500</v>
      </c>
      <c r="AY55" s="5">
        <v>73400</v>
      </c>
      <c r="AZ55" s="14">
        <f t="shared" si="0"/>
        <v>10590241</v>
      </c>
      <c r="BP55" s="5">
        <v>0</v>
      </c>
      <c r="BQ55" s="5"/>
      <c r="BR55" s="5"/>
      <c r="BS55" s="5">
        <v>106352</v>
      </c>
      <c r="BT55" s="5"/>
      <c r="BV55" s="16"/>
    </row>
    <row r="56" spans="1:74" ht="12.75">
      <c r="A56" s="10" t="s">
        <v>233</v>
      </c>
      <c r="B56" s="10" t="s">
        <v>234</v>
      </c>
      <c r="C56" s="10" t="s">
        <v>174</v>
      </c>
      <c r="D56" s="3">
        <v>408400700</v>
      </c>
      <c r="E56" s="3">
        <v>536077560</v>
      </c>
      <c r="F56" s="3">
        <v>944478260</v>
      </c>
      <c r="G56" s="3">
        <v>450000</v>
      </c>
      <c r="H56" s="3">
        <v>944028260</v>
      </c>
      <c r="I56" s="3">
        <v>1694596</v>
      </c>
      <c r="J56" s="3">
        <v>945722856</v>
      </c>
      <c r="K56" s="11">
        <v>3.93</v>
      </c>
      <c r="L56" s="12">
        <v>70.82</v>
      </c>
      <c r="M56" s="13">
        <v>2.76</v>
      </c>
      <c r="N56" s="13">
        <v>0.781</v>
      </c>
      <c r="O56" s="13">
        <v>1.75139591630247</v>
      </c>
      <c r="P56" s="13">
        <v>2.495</v>
      </c>
      <c r="Q56" s="5">
        <v>0</v>
      </c>
      <c r="R56" s="5">
        <v>0</v>
      </c>
      <c r="S56" s="5">
        <v>0</v>
      </c>
      <c r="T56" s="5">
        <v>401211768</v>
      </c>
      <c r="U56" s="5">
        <v>1346934624</v>
      </c>
      <c r="V56" s="5">
        <v>2944278.4</v>
      </c>
      <c r="W56" s="5">
        <v>0</v>
      </c>
      <c r="X56" s="5">
        <v>0</v>
      </c>
      <c r="Y56" s="5">
        <v>13794.38</v>
      </c>
      <c r="Z56" s="5">
        <v>0</v>
      </c>
      <c r="AA56" s="5">
        <v>2930484.02</v>
      </c>
      <c r="AB56" s="5">
        <v>0</v>
      </c>
      <c r="AC56" s="5">
        <v>2930484.02</v>
      </c>
      <c r="AD56" s="5">
        <v>0</v>
      </c>
      <c r="AE56" s="5">
        <v>0</v>
      </c>
      <c r="AF56" s="5">
        <v>54771.21</v>
      </c>
      <c r="AG56" s="5">
        <v>23590158</v>
      </c>
      <c r="AH56" s="5">
        <v>0</v>
      </c>
      <c r="AI56" s="5">
        <v>0</v>
      </c>
      <c r="AJ56" s="5">
        <v>10509671.82</v>
      </c>
      <c r="AK56" s="5">
        <v>0</v>
      </c>
      <c r="AL56" s="5">
        <f t="shared" si="1"/>
        <v>37085085.05</v>
      </c>
      <c r="AM56" s="5">
        <v>27607800</v>
      </c>
      <c r="AN56" s="5">
        <v>10891100</v>
      </c>
      <c r="AO56" s="5">
        <v>48908500</v>
      </c>
      <c r="AP56" s="5">
        <v>53922200</v>
      </c>
      <c r="AQ56" s="5">
        <v>12621300</v>
      </c>
      <c r="AR56" s="5">
        <v>2231200</v>
      </c>
      <c r="AS56" s="5">
        <v>156182100</v>
      </c>
      <c r="AT56" s="5">
        <v>1080000</v>
      </c>
      <c r="AU56" s="5">
        <v>5122868.99</v>
      </c>
      <c r="AV56" s="5">
        <v>100000</v>
      </c>
      <c r="AW56" s="5">
        <v>6302868.99</v>
      </c>
      <c r="AX56" s="5">
        <v>203000</v>
      </c>
      <c r="AY56" s="5">
        <v>167600</v>
      </c>
      <c r="AZ56" s="14">
        <f t="shared" si="0"/>
        <v>16812540.810000002</v>
      </c>
      <c r="BA56">
        <v>450000</v>
      </c>
      <c r="BP56" s="5">
        <v>450000</v>
      </c>
      <c r="BQ56" s="5"/>
      <c r="BR56" s="5"/>
      <c r="BS56" s="5"/>
      <c r="BT56" s="5"/>
      <c r="BV56" s="16"/>
    </row>
    <row r="57" spans="1:74" ht="12.75">
      <c r="A57" s="10" t="s">
        <v>235</v>
      </c>
      <c r="B57" s="10" t="s">
        <v>236</v>
      </c>
      <c r="C57" s="10" t="s">
        <v>174</v>
      </c>
      <c r="D57" s="3">
        <v>731184900</v>
      </c>
      <c r="E57" s="3">
        <v>663987800</v>
      </c>
      <c r="F57" s="3">
        <v>1395172700</v>
      </c>
      <c r="G57" s="3">
        <v>0</v>
      </c>
      <c r="H57" s="3">
        <v>1395172700</v>
      </c>
      <c r="I57" s="3">
        <v>2721267</v>
      </c>
      <c r="J57" s="3">
        <v>1397893967</v>
      </c>
      <c r="K57" s="11">
        <v>2.84</v>
      </c>
      <c r="L57" s="12">
        <v>82.69</v>
      </c>
      <c r="M57" s="13">
        <v>2.32</v>
      </c>
      <c r="N57" s="13">
        <v>0.855</v>
      </c>
      <c r="O57" s="13">
        <v>1.24267403776395</v>
      </c>
      <c r="P57" s="13">
        <v>1.521</v>
      </c>
      <c r="Q57" s="5">
        <v>0</v>
      </c>
      <c r="R57" s="5">
        <v>0</v>
      </c>
      <c r="S57" s="5">
        <v>0</v>
      </c>
      <c r="T57" s="5">
        <v>311976470</v>
      </c>
      <c r="U57" s="5">
        <v>1709870437</v>
      </c>
      <c r="V57" s="5">
        <v>3737623.57</v>
      </c>
      <c r="W57" s="5">
        <v>0</v>
      </c>
      <c r="X57" s="5">
        <v>0</v>
      </c>
      <c r="Y57" s="5">
        <v>79882.06</v>
      </c>
      <c r="Z57" s="5">
        <v>0</v>
      </c>
      <c r="AA57" s="5">
        <v>3657741.51</v>
      </c>
      <c r="AB57" s="5">
        <v>0</v>
      </c>
      <c r="AC57" s="5">
        <v>3657741.51</v>
      </c>
      <c r="AD57" s="5">
        <v>0</v>
      </c>
      <c r="AE57" s="5">
        <v>0</v>
      </c>
      <c r="AF57" s="5">
        <v>69529.49</v>
      </c>
      <c r="AG57" s="5">
        <v>21248116</v>
      </c>
      <c r="AH57" s="5">
        <v>0</v>
      </c>
      <c r="AI57" s="5">
        <v>0</v>
      </c>
      <c r="AJ57" s="5">
        <v>14603333.01</v>
      </c>
      <c r="AK57" s="5">
        <v>0</v>
      </c>
      <c r="AL57" s="5">
        <f t="shared" si="1"/>
        <v>39578720.01</v>
      </c>
      <c r="AM57" s="5">
        <v>21795100</v>
      </c>
      <c r="AN57" s="5">
        <v>0</v>
      </c>
      <c r="AO57" s="5">
        <v>125878200</v>
      </c>
      <c r="AP57" s="5">
        <v>19096300</v>
      </c>
      <c r="AQ57" s="5">
        <v>18648200</v>
      </c>
      <c r="AR57" s="5">
        <v>6514000</v>
      </c>
      <c r="AS57" s="5">
        <v>191931800</v>
      </c>
      <c r="AT57" s="5">
        <v>1600000</v>
      </c>
      <c r="AU57" s="5">
        <v>3569785.27</v>
      </c>
      <c r="AV57" s="5">
        <v>800000</v>
      </c>
      <c r="AW57" s="5">
        <v>5969785.27</v>
      </c>
      <c r="AX57" s="5">
        <v>107000</v>
      </c>
      <c r="AY57" s="5">
        <v>209600</v>
      </c>
      <c r="AZ57" s="14">
        <f t="shared" si="0"/>
        <v>20573118.28</v>
      </c>
      <c r="BP57" s="5">
        <v>0</v>
      </c>
      <c r="BQ57" s="5"/>
      <c r="BR57" s="5"/>
      <c r="BS57" s="5"/>
      <c r="BT57" s="5"/>
      <c r="BV57" s="16"/>
    </row>
    <row r="58" spans="1:74" ht="12.75">
      <c r="A58" s="10" t="s">
        <v>237</v>
      </c>
      <c r="B58" s="10" t="s">
        <v>238</v>
      </c>
      <c r="C58" s="10" t="s">
        <v>174</v>
      </c>
      <c r="D58" s="3">
        <v>1715285800</v>
      </c>
      <c r="E58" s="3">
        <v>2309160400</v>
      </c>
      <c r="F58" s="3">
        <v>4024446200</v>
      </c>
      <c r="G58" s="3">
        <v>240000</v>
      </c>
      <c r="H58" s="3">
        <v>4024206200</v>
      </c>
      <c r="I58" s="3">
        <v>6388395</v>
      </c>
      <c r="J58" s="3">
        <v>4030594595</v>
      </c>
      <c r="K58" s="11">
        <v>1.34</v>
      </c>
      <c r="L58" s="12">
        <v>93.83</v>
      </c>
      <c r="M58" s="13">
        <v>1.25</v>
      </c>
      <c r="N58" s="13">
        <v>0.208</v>
      </c>
      <c r="O58" s="13">
        <v>0.804161992616498</v>
      </c>
      <c r="P58" s="13">
        <v>0.864</v>
      </c>
      <c r="Q58" s="5">
        <v>0</v>
      </c>
      <c r="R58" s="5">
        <v>0</v>
      </c>
      <c r="S58" s="5">
        <v>0</v>
      </c>
      <c r="T58" s="5">
        <v>296338886</v>
      </c>
      <c r="U58" s="5">
        <v>4326933481</v>
      </c>
      <c r="V58" s="5">
        <v>9458288.9</v>
      </c>
      <c r="W58" s="5">
        <v>0</v>
      </c>
      <c r="X58" s="5">
        <v>0</v>
      </c>
      <c r="Y58" s="5">
        <v>112208.67</v>
      </c>
      <c r="Z58" s="5">
        <v>0</v>
      </c>
      <c r="AA58" s="5">
        <v>9346080.23</v>
      </c>
      <c r="AB58" s="5">
        <v>0</v>
      </c>
      <c r="AC58" s="5">
        <v>9346080.23</v>
      </c>
      <c r="AD58" s="5">
        <v>0</v>
      </c>
      <c r="AE58" s="5">
        <v>0</v>
      </c>
      <c r="AF58" s="5">
        <v>175948.69</v>
      </c>
      <c r="AG58" s="5">
        <v>34795554.5</v>
      </c>
      <c r="AH58" s="5">
        <v>0</v>
      </c>
      <c r="AI58" s="5">
        <v>0</v>
      </c>
      <c r="AJ58" s="5">
        <v>8987495.05</v>
      </c>
      <c r="AK58" s="5">
        <v>403059.46</v>
      </c>
      <c r="AL58" s="5">
        <f t="shared" si="1"/>
        <v>53708137.93</v>
      </c>
      <c r="AM58" s="5">
        <v>51170400</v>
      </c>
      <c r="AN58" s="5">
        <v>2756100</v>
      </c>
      <c r="AO58" s="5">
        <v>207881300</v>
      </c>
      <c r="AP58" s="5">
        <v>26993900</v>
      </c>
      <c r="AQ58" s="5">
        <v>667600</v>
      </c>
      <c r="AR58" s="5">
        <v>15899600</v>
      </c>
      <c r="AS58" s="5">
        <v>305368900</v>
      </c>
      <c r="AT58" s="5">
        <v>5850000</v>
      </c>
      <c r="AU58" s="5">
        <v>9346958.55</v>
      </c>
      <c r="AV58" s="5">
        <v>325000</v>
      </c>
      <c r="AW58" s="5">
        <v>15521958.55</v>
      </c>
      <c r="AX58" s="5">
        <v>46000</v>
      </c>
      <c r="AY58" s="5">
        <v>160400</v>
      </c>
      <c r="AZ58" s="14">
        <f t="shared" si="0"/>
        <v>24509453.6</v>
      </c>
      <c r="BC58">
        <v>240000</v>
      </c>
      <c r="BP58" s="5">
        <v>240000</v>
      </c>
      <c r="BQ58" s="5"/>
      <c r="BR58" s="5"/>
      <c r="BS58" s="5"/>
      <c r="BT58" s="5"/>
      <c r="BV58" s="16"/>
    </row>
    <row r="59" spans="1:74" ht="12.75">
      <c r="A59" s="10" t="s">
        <v>239</v>
      </c>
      <c r="B59" s="10" t="s">
        <v>240</v>
      </c>
      <c r="C59" s="10" t="s">
        <v>174</v>
      </c>
      <c r="D59" s="3">
        <v>333155300</v>
      </c>
      <c r="E59" s="3">
        <v>282514300</v>
      </c>
      <c r="F59" s="3">
        <v>615669600</v>
      </c>
      <c r="G59" s="3">
        <v>0</v>
      </c>
      <c r="H59" s="3">
        <v>615669600</v>
      </c>
      <c r="I59" s="3">
        <v>736333</v>
      </c>
      <c r="J59" s="3">
        <v>616405933</v>
      </c>
      <c r="K59" s="11">
        <v>3.08</v>
      </c>
      <c r="L59" s="12">
        <v>75.24</v>
      </c>
      <c r="M59" s="13">
        <v>2.3</v>
      </c>
      <c r="N59" s="13">
        <v>0.794</v>
      </c>
      <c r="O59" s="13">
        <v>1.2773729979197699</v>
      </c>
      <c r="P59" s="13">
        <v>1.711</v>
      </c>
      <c r="Q59" s="5">
        <v>0</v>
      </c>
      <c r="R59" s="5">
        <v>0</v>
      </c>
      <c r="S59" s="5">
        <v>0</v>
      </c>
      <c r="T59" s="5">
        <v>209190977</v>
      </c>
      <c r="U59" s="5">
        <v>825596910</v>
      </c>
      <c r="V59" s="5">
        <v>1804680.87</v>
      </c>
      <c r="W59" s="5">
        <v>0</v>
      </c>
      <c r="X59" s="5">
        <v>0</v>
      </c>
      <c r="Y59" s="5">
        <v>3943.05</v>
      </c>
      <c r="Z59" s="5">
        <v>0</v>
      </c>
      <c r="AA59" s="5">
        <v>1800737.82</v>
      </c>
      <c r="AB59" s="5">
        <v>0</v>
      </c>
      <c r="AC59" s="5">
        <v>1800737.82</v>
      </c>
      <c r="AD59" s="5">
        <v>0</v>
      </c>
      <c r="AE59" s="5">
        <v>0</v>
      </c>
      <c r="AF59" s="5">
        <v>33571.74</v>
      </c>
      <c r="AG59" s="5">
        <v>10545952</v>
      </c>
      <c r="AH59" s="5">
        <v>0</v>
      </c>
      <c r="AI59" s="5">
        <v>0</v>
      </c>
      <c r="AJ59" s="5">
        <v>6549848</v>
      </c>
      <c r="AK59" s="5">
        <v>0</v>
      </c>
      <c r="AL59" s="5">
        <f t="shared" si="1"/>
        <v>18930109.560000002</v>
      </c>
      <c r="AM59" s="5">
        <v>7956300</v>
      </c>
      <c r="AN59" s="5">
        <v>0</v>
      </c>
      <c r="AO59" s="5">
        <v>12146600</v>
      </c>
      <c r="AP59" s="5">
        <v>8682600</v>
      </c>
      <c r="AQ59" s="5">
        <v>0</v>
      </c>
      <c r="AR59" s="5">
        <v>12165600</v>
      </c>
      <c r="AS59" s="5">
        <v>40951100</v>
      </c>
      <c r="AT59" s="5">
        <v>675000</v>
      </c>
      <c r="AU59" s="5">
        <v>2566950.83</v>
      </c>
      <c r="AV59" s="5">
        <v>220000</v>
      </c>
      <c r="AW59" s="5">
        <v>3461950.83</v>
      </c>
      <c r="AX59" s="5">
        <v>38750</v>
      </c>
      <c r="AY59" s="5">
        <v>105200</v>
      </c>
      <c r="AZ59" s="14">
        <f t="shared" si="0"/>
        <v>10011798.83</v>
      </c>
      <c r="BP59" s="5">
        <v>0</v>
      </c>
      <c r="BQ59" s="5"/>
      <c r="BR59" s="5"/>
      <c r="BS59" s="5"/>
      <c r="BT59" s="5"/>
      <c r="BV59" s="16"/>
    </row>
    <row r="60" spans="1:74" ht="12.75">
      <c r="A60" s="10" t="s">
        <v>241</v>
      </c>
      <c r="B60" s="10" t="s">
        <v>242</v>
      </c>
      <c r="C60" s="10" t="s">
        <v>174</v>
      </c>
      <c r="D60" s="3">
        <v>427261800</v>
      </c>
      <c r="E60" s="3">
        <v>416873600</v>
      </c>
      <c r="F60" s="3">
        <v>844135400</v>
      </c>
      <c r="G60" s="3">
        <v>0</v>
      </c>
      <c r="H60" s="3">
        <v>844135400</v>
      </c>
      <c r="I60" s="3">
        <v>2059615</v>
      </c>
      <c r="J60" s="3">
        <v>846195015</v>
      </c>
      <c r="K60" s="11">
        <v>2.22</v>
      </c>
      <c r="L60" s="12">
        <v>98.04</v>
      </c>
      <c r="M60" s="13">
        <v>2.16</v>
      </c>
      <c r="N60" s="13">
        <v>0.561</v>
      </c>
      <c r="O60" s="13">
        <v>1.3606447980107101</v>
      </c>
      <c r="P60" s="13">
        <v>1.3989999999999998</v>
      </c>
      <c r="Q60" s="5">
        <v>0</v>
      </c>
      <c r="R60" s="5">
        <v>0</v>
      </c>
      <c r="S60" s="5">
        <v>0</v>
      </c>
      <c r="T60" s="5">
        <v>23411514</v>
      </c>
      <c r="U60" s="5">
        <v>869606529</v>
      </c>
      <c r="V60" s="5">
        <v>1900881.96</v>
      </c>
      <c r="W60" s="5">
        <v>0</v>
      </c>
      <c r="X60" s="5">
        <v>0</v>
      </c>
      <c r="Y60" s="5">
        <v>484.17</v>
      </c>
      <c r="Z60" s="5">
        <v>0</v>
      </c>
      <c r="AA60" s="5">
        <v>1900397.79</v>
      </c>
      <c r="AB60" s="5">
        <v>0</v>
      </c>
      <c r="AC60" s="5">
        <v>1900397.79</v>
      </c>
      <c r="AD60" s="5">
        <v>0</v>
      </c>
      <c r="AE60" s="5">
        <v>0</v>
      </c>
      <c r="AF60" s="5">
        <v>35361.33</v>
      </c>
      <c r="AG60" s="5">
        <v>11832256</v>
      </c>
      <c r="AH60" s="5">
        <v>0</v>
      </c>
      <c r="AI60" s="5">
        <v>0</v>
      </c>
      <c r="AJ60" s="5">
        <v>4871145</v>
      </c>
      <c r="AK60" s="5">
        <v>84619</v>
      </c>
      <c r="AL60" s="5">
        <f t="shared" si="1"/>
        <v>18723779.12</v>
      </c>
      <c r="AM60" s="5">
        <v>23635800</v>
      </c>
      <c r="AN60" s="5">
        <v>4420900</v>
      </c>
      <c r="AO60" s="5">
        <v>11982500</v>
      </c>
      <c r="AP60" s="5">
        <v>21809900</v>
      </c>
      <c r="AQ60" s="5">
        <v>584000</v>
      </c>
      <c r="AR60" s="5">
        <v>3388900</v>
      </c>
      <c r="AS60" s="5">
        <v>65822000</v>
      </c>
      <c r="AT60" s="5">
        <v>800000</v>
      </c>
      <c r="AU60" s="5">
        <v>1337969.22</v>
      </c>
      <c r="AV60" s="5">
        <v>156582</v>
      </c>
      <c r="AW60" s="5">
        <v>2294551.22</v>
      </c>
      <c r="AX60" s="5">
        <v>19750</v>
      </c>
      <c r="AY60" s="5">
        <v>78600</v>
      </c>
      <c r="AZ60" s="14">
        <f t="shared" si="0"/>
        <v>7165696.220000001</v>
      </c>
      <c r="BP60" s="5">
        <v>0</v>
      </c>
      <c r="BQ60" s="5"/>
      <c r="BR60" s="5"/>
      <c r="BS60" s="5"/>
      <c r="BT60" s="5"/>
      <c r="BV60" s="16"/>
    </row>
    <row r="61" spans="1:74" ht="12.75">
      <c r="A61" s="10" t="s">
        <v>243</v>
      </c>
      <c r="B61" s="10" t="s">
        <v>244</v>
      </c>
      <c r="C61" s="10" t="s">
        <v>174</v>
      </c>
      <c r="D61" s="3">
        <v>466923000</v>
      </c>
      <c r="E61" s="3">
        <v>622995700</v>
      </c>
      <c r="F61" s="3">
        <v>1089918700</v>
      </c>
      <c r="G61" s="3">
        <v>0</v>
      </c>
      <c r="H61" s="3">
        <v>1089918700</v>
      </c>
      <c r="I61" s="3">
        <v>2072239</v>
      </c>
      <c r="J61" s="3">
        <v>1091990939</v>
      </c>
      <c r="K61" s="11">
        <v>2.43</v>
      </c>
      <c r="L61" s="12">
        <v>69.37</v>
      </c>
      <c r="M61" s="13">
        <v>1.68</v>
      </c>
      <c r="N61" s="13">
        <v>0.429</v>
      </c>
      <c r="O61" s="13">
        <v>1.02029223372835</v>
      </c>
      <c r="P61" s="13">
        <v>1.4789999999999999</v>
      </c>
      <c r="Q61" s="5">
        <v>0</v>
      </c>
      <c r="R61" s="5">
        <v>0</v>
      </c>
      <c r="S61" s="5">
        <v>0</v>
      </c>
      <c r="T61" s="5">
        <v>490066829</v>
      </c>
      <c r="U61" s="5">
        <v>1582057768</v>
      </c>
      <c r="V61" s="5">
        <v>3458236.53</v>
      </c>
      <c r="W61" s="5">
        <v>0</v>
      </c>
      <c r="X61" s="5">
        <v>0</v>
      </c>
      <c r="Y61" s="5">
        <v>44039.06</v>
      </c>
      <c r="Z61" s="5">
        <v>0</v>
      </c>
      <c r="AA61" s="5">
        <v>3414197.47</v>
      </c>
      <c r="AB61" s="5">
        <v>0</v>
      </c>
      <c r="AC61" s="5">
        <v>3414197.47</v>
      </c>
      <c r="AD61" s="5">
        <v>0</v>
      </c>
      <c r="AE61" s="5">
        <v>0</v>
      </c>
      <c r="AF61" s="5">
        <v>64332.16</v>
      </c>
      <c r="AG61" s="5">
        <v>9880925</v>
      </c>
      <c r="AH61" s="5">
        <v>6260687.54</v>
      </c>
      <c r="AI61" s="5">
        <v>0</v>
      </c>
      <c r="AJ61" s="5">
        <v>6780024</v>
      </c>
      <c r="AK61" s="5">
        <v>54600</v>
      </c>
      <c r="AL61" s="5">
        <f t="shared" si="1"/>
        <v>26454766.17</v>
      </c>
      <c r="AM61" s="5">
        <v>29697200</v>
      </c>
      <c r="AN61" s="5">
        <v>20503000</v>
      </c>
      <c r="AO61" s="5">
        <v>14402400</v>
      </c>
      <c r="AP61" s="5">
        <v>5064400</v>
      </c>
      <c r="AQ61" s="5">
        <v>0</v>
      </c>
      <c r="AR61" s="5">
        <v>596000</v>
      </c>
      <c r="AS61" s="5">
        <v>70263000</v>
      </c>
      <c r="AT61" s="5">
        <v>2636500</v>
      </c>
      <c r="AU61" s="5">
        <v>2767749</v>
      </c>
      <c r="AV61" s="5">
        <v>100000</v>
      </c>
      <c r="AW61" s="5">
        <v>5504249</v>
      </c>
      <c r="AX61" s="5">
        <v>7500</v>
      </c>
      <c r="AY61" s="5">
        <v>64000</v>
      </c>
      <c r="AZ61" s="14">
        <f t="shared" si="0"/>
        <v>12284273</v>
      </c>
      <c r="BP61" s="5">
        <v>0</v>
      </c>
      <c r="BQ61" s="5"/>
      <c r="BR61" s="5"/>
      <c r="BS61" s="5"/>
      <c r="BT61" s="5"/>
      <c r="BV61" s="16"/>
    </row>
    <row r="62" spans="1:74" ht="12.75">
      <c r="A62" s="10" t="s">
        <v>245</v>
      </c>
      <c r="B62" s="10" t="s">
        <v>246</v>
      </c>
      <c r="C62" s="10" t="s">
        <v>174</v>
      </c>
      <c r="D62" s="3">
        <v>182591400</v>
      </c>
      <c r="E62" s="3">
        <v>216389884</v>
      </c>
      <c r="F62" s="3">
        <v>398981284</v>
      </c>
      <c r="G62" s="3">
        <v>0</v>
      </c>
      <c r="H62" s="3">
        <v>398981284</v>
      </c>
      <c r="I62" s="3">
        <v>905609</v>
      </c>
      <c r="J62" s="3">
        <v>399886893</v>
      </c>
      <c r="K62" s="11">
        <v>2.38</v>
      </c>
      <c r="L62" s="12">
        <v>64.14</v>
      </c>
      <c r="M62" s="13">
        <v>1.51</v>
      </c>
      <c r="N62" s="13">
        <v>0.46900000000000003</v>
      </c>
      <c r="O62" s="13">
        <v>0.815181275059024</v>
      </c>
      <c r="P62" s="13">
        <v>1.285</v>
      </c>
      <c r="Q62" s="5">
        <v>0</v>
      </c>
      <c r="R62" s="5">
        <v>0</v>
      </c>
      <c r="S62" s="5">
        <v>0</v>
      </c>
      <c r="T62" s="5">
        <v>230316984</v>
      </c>
      <c r="U62" s="5">
        <v>630203877</v>
      </c>
      <c r="V62" s="5">
        <v>1377569.21</v>
      </c>
      <c r="W62" s="5">
        <v>0</v>
      </c>
      <c r="X62" s="5">
        <v>0</v>
      </c>
      <c r="Y62" s="5">
        <v>3973.07</v>
      </c>
      <c r="Z62" s="5">
        <v>0</v>
      </c>
      <c r="AA62" s="5">
        <v>1373596.14</v>
      </c>
      <c r="AB62" s="5">
        <v>0</v>
      </c>
      <c r="AC62" s="5">
        <v>1373596.14</v>
      </c>
      <c r="AD62" s="5">
        <v>0</v>
      </c>
      <c r="AE62" s="5">
        <v>0</v>
      </c>
      <c r="AF62" s="5">
        <v>25626.36</v>
      </c>
      <c r="AG62" s="5">
        <v>5137304</v>
      </c>
      <c r="AH62" s="5">
        <v>0</v>
      </c>
      <c r="AI62" s="5">
        <v>0</v>
      </c>
      <c r="AJ62" s="5">
        <v>2949421</v>
      </c>
      <c r="AK62" s="5">
        <v>0</v>
      </c>
      <c r="AL62" s="5">
        <f t="shared" si="1"/>
        <v>9485947.5</v>
      </c>
      <c r="AM62" s="5">
        <v>5537600</v>
      </c>
      <c r="AN62" s="5">
        <v>0</v>
      </c>
      <c r="AO62" s="5">
        <v>5949080</v>
      </c>
      <c r="AP62" s="5">
        <v>684600</v>
      </c>
      <c r="AQ62" s="5">
        <v>0</v>
      </c>
      <c r="AR62" s="5">
        <v>133006400</v>
      </c>
      <c r="AS62" s="5">
        <v>145177680</v>
      </c>
      <c r="AT62" s="5">
        <v>600000</v>
      </c>
      <c r="AU62" s="5">
        <v>1679158</v>
      </c>
      <c r="AV62" s="5">
        <v>125000</v>
      </c>
      <c r="AW62" s="5">
        <v>2404158</v>
      </c>
      <c r="AX62" s="5">
        <v>20050</v>
      </c>
      <c r="AY62" s="5">
        <v>24750</v>
      </c>
      <c r="AZ62" s="14">
        <f t="shared" si="0"/>
        <v>5353579</v>
      </c>
      <c r="BP62" s="5">
        <v>0</v>
      </c>
      <c r="BQ62" s="5"/>
      <c r="BR62" s="5"/>
      <c r="BS62" s="5"/>
      <c r="BT62" s="5"/>
      <c r="BV62" s="16"/>
    </row>
    <row r="63" spans="1:74" ht="12.75">
      <c r="A63" s="10" t="s">
        <v>247</v>
      </c>
      <c r="B63" s="10" t="s">
        <v>248</v>
      </c>
      <c r="C63" s="10" t="s">
        <v>174</v>
      </c>
      <c r="D63" s="3">
        <v>489323700</v>
      </c>
      <c r="E63" s="3">
        <v>487247600</v>
      </c>
      <c r="F63" s="3">
        <v>976571300</v>
      </c>
      <c r="G63" s="3">
        <v>0</v>
      </c>
      <c r="H63" s="3">
        <v>976571300</v>
      </c>
      <c r="I63" s="3">
        <v>780861</v>
      </c>
      <c r="J63" s="3">
        <v>977352161</v>
      </c>
      <c r="K63" s="11">
        <v>3.05</v>
      </c>
      <c r="L63" s="12">
        <v>79.9</v>
      </c>
      <c r="M63" s="13">
        <v>2.43</v>
      </c>
      <c r="N63" s="13">
        <v>0.669</v>
      </c>
      <c r="O63" s="13">
        <v>1.52925447053138</v>
      </c>
      <c r="P63" s="13">
        <v>1.9189999999999998</v>
      </c>
      <c r="Q63" s="5">
        <v>0</v>
      </c>
      <c r="R63" s="5">
        <v>0</v>
      </c>
      <c r="S63" s="5">
        <v>0</v>
      </c>
      <c r="T63" s="5">
        <v>248593544</v>
      </c>
      <c r="U63" s="5">
        <v>1225945705</v>
      </c>
      <c r="V63" s="5">
        <v>2679807.47</v>
      </c>
      <c r="W63" s="5">
        <v>0</v>
      </c>
      <c r="X63" s="5">
        <v>0</v>
      </c>
      <c r="Y63" s="5">
        <v>4059.9</v>
      </c>
      <c r="Z63" s="5">
        <v>0</v>
      </c>
      <c r="AA63" s="5">
        <v>2675747.57</v>
      </c>
      <c r="AB63" s="5">
        <v>0</v>
      </c>
      <c r="AC63" s="5">
        <v>2675747.57</v>
      </c>
      <c r="AD63" s="5">
        <v>0</v>
      </c>
      <c r="AE63" s="5">
        <v>0</v>
      </c>
      <c r="AF63" s="5">
        <v>49851.37</v>
      </c>
      <c r="AG63" s="5">
        <v>18747829.5</v>
      </c>
      <c r="AH63" s="5">
        <v>0</v>
      </c>
      <c r="AI63" s="5">
        <v>0</v>
      </c>
      <c r="AJ63" s="5">
        <v>8190193</v>
      </c>
      <c r="AK63" s="5">
        <v>48867</v>
      </c>
      <c r="AL63" s="5">
        <f t="shared" si="1"/>
        <v>29712488.44</v>
      </c>
      <c r="AM63" s="5">
        <v>37894900</v>
      </c>
      <c r="AN63" s="5">
        <v>2395600</v>
      </c>
      <c r="AO63" s="5">
        <v>18284800</v>
      </c>
      <c r="AP63" s="5">
        <v>13150700</v>
      </c>
      <c r="AQ63" s="5">
        <v>98600</v>
      </c>
      <c r="AR63" s="5">
        <v>1566400</v>
      </c>
      <c r="AS63" s="5">
        <v>73391000</v>
      </c>
      <c r="AT63" s="5">
        <v>384000</v>
      </c>
      <c r="AU63" s="5">
        <v>3265185</v>
      </c>
      <c r="AV63" s="5">
        <v>303000</v>
      </c>
      <c r="AW63" s="5">
        <v>3952185</v>
      </c>
      <c r="AX63" s="5">
        <v>48250</v>
      </c>
      <c r="AY63" s="5">
        <v>160200</v>
      </c>
      <c r="AZ63" s="14">
        <f t="shared" si="0"/>
        <v>12142378</v>
      </c>
      <c r="BP63" s="5">
        <v>0</v>
      </c>
      <c r="BQ63" s="5"/>
      <c r="BR63" s="5"/>
      <c r="BS63" s="5"/>
      <c r="BT63" s="5"/>
      <c r="BV63" s="16"/>
    </row>
    <row r="64" spans="1:74" ht="12.75">
      <c r="A64" s="10" t="s">
        <v>249</v>
      </c>
      <c r="B64" s="10" t="s">
        <v>250</v>
      </c>
      <c r="C64" s="10" t="s">
        <v>174</v>
      </c>
      <c r="D64" s="3">
        <v>286181400</v>
      </c>
      <c r="E64" s="3">
        <v>507321400</v>
      </c>
      <c r="F64" s="3">
        <v>793502800</v>
      </c>
      <c r="G64" s="3">
        <v>0</v>
      </c>
      <c r="H64" s="3">
        <v>793502800</v>
      </c>
      <c r="I64" s="3">
        <v>728112</v>
      </c>
      <c r="J64" s="3">
        <v>794230912</v>
      </c>
      <c r="K64" s="11">
        <v>3.14</v>
      </c>
      <c r="L64" s="12">
        <v>81.1</v>
      </c>
      <c r="M64" s="13">
        <v>2.53</v>
      </c>
      <c r="N64" s="13">
        <v>0.854</v>
      </c>
      <c r="O64" s="13">
        <v>1.45087355609825</v>
      </c>
      <c r="P64" s="13">
        <v>1.8</v>
      </c>
      <c r="Q64" s="5">
        <v>0</v>
      </c>
      <c r="R64" s="5">
        <v>0</v>
      </c>
      <c r="S64" s="5">
        <v>0</v>
      </c>
      <c r="T64" s="5">
        <v>190790487</v>
      </c>
      <c r="U64" s="5">
        <v>985021399</v>
      </c>
      <c r="V64" s="5">
        <v>2153168.52</v>
      </c>
      <c r="W64" s="5">
        <v>0</v>
      </c>
      <c r="X64" s="5">
        <v>0</v>
      </c>
      <c r="Y64" s="5">
        <v>754.42</v>
      </c>
      <c r="Z64" s="5">
        <v>0</v>
      </c>
      <c r="AA64" s="5">
        <v>2152414.1</v>
      </c>
      <c r="AB64" s="5">
        <v>0</v>
      </c>
      <c r="AC64" s="5">
        <v>2152414.1</v>
      </c>
      <c r="AD64" s="5">
        <v>0</v>
      </c>
      <c r="AE64" s="5">
        <v>0</v>
      </c>
      <c r="AF64" s="5">
        <v>40054.52</v>
      </c>
      <c r="AG64" s="5">
        <v>14291415</v>
      </c>
      <c r="AH64" s="5">
        <v>0</v>
      </c>
      <c r="AI64" s="5">
        <v>0</v>
      </c>
      <c r="AJ64" s="5">
        <v>8406921.09</v>
      </c>
      <c r="AK64" s="5">
        <v>0</v>
      </c>
      <c r="AL64" s="5">
        <f t="shared" si="1"/>
        <v>24890804.71</v>
      </c>
      <c r="AM64" s="5">
        <v>17273700</v>
      </c>
      <c r="AN64" s="5">
        <v>10960600</v>
      </c>
      <c r="AO64" s="5">
        <v>48669900</v>
      </c>
      <c r="AP64" s="5">
        <v>6040300</v>
      </c>
      <c r="AQ64" s="5">
        <v>52469300</v>
      </c>
      <c r="AR64" s="5">
        <v>2402800</v>
      </c>
      <c r="AS64" s="5">
        <v>137816600</v>
      </c>
      <c r="AT64" s="5">
        <v>265000</v>
      </c>
      <c r="AU64" s="5">
        <v>6429662.43</v>
      </c>
      <c r="AV64" s="5">
        <v>600000</v>
      </c>
      <c r="AW64" s="5">
        <v>7294662.43</v>
      </c>
      <c r="AX64" s="5">
        <v>68300</v>
      </c>
      <c r="AY64" s="5">
        <v>160000</v>
      </c>
      <c r="AZ64" s="14">
        <f t="shared" si="0"/>
        <v>15701583.52</v>
      </c>
      <c r="BP64" s="5">
        <v>0</v>
      </c>
      <c r="BQ64" s="5"/>
      <c r="BR64" s="5"/>
      <c r="BS64" s="5"/>
      <c r="BT64" s="5"/>
      <c r="BV64" s="16"/>
    </row>
    <row r="65" spans="1:74" ht="12.75">
      <c r="A65" s="10" t="s">
        <v>251</v>
      </c>
      <c r="B65" s="10" t="s">
        <v>252</v>
      </c>
      <c r="C65" s="10" t="s">
        <v>174</v>
      </c>
      <c r="D65" s="3">
        <v>255316500</v>
      </c>
      <c r="E65" s="3">
        <v>211811700</v>
      </c>
      <c r="F65" s="3">
        <v>467128200</v>
      </c>
      <c r="G65" s="3">
        <v>0</v>
      </c>
      <c r="H65" s="3">
        <v>467128200</v>
      </c>
      <c r="I65" s="3">
        <v>607264</v>
      </c>
      <c r="J65" s="3">
        <v>467735464</v>
      </c>
      <c r="K65" s="11">
        <v>2.72</v>
      </c>
      <c r="L65" s="12">
        <v>82.4</v>
      </c>
      <c r="M65" s="13">
        <v>2.21</v>
      </c>
      <c r="N65" s="13">
        <v>0.639</v>
      </c>
      <c r="O65" s="13">
        <v>1.34288392498786</v>
      </c>
      <c r="P65" s="13">
        <v>1.655</v>
      </c>
      <c r="Q65" s="5">
        <v>0</v>
      </c>
      <c r="R65" s="5">
        <v>0</v>
      </c>
      <c r="S65" s="5">
        <v>0</v>
      </c>
      <c r="T65" s="5">
        <v>108517631</v>
      </c>
      <c r="U65" s="5">
        <v>576253095</v>
      </c>
      <c r="V65" s="5">
        <v>1259637.63</v>
      </c>
      <c r="W65" s="5">
        <v>0</v>
      </c>
      <c r="X65" s="5">
        <v>0</v>
      </c>
      <c r="Y65" s="5">
        <v>11621.01</v>
      </c>
      <c r="Z65" s="5">
        <v>0</v>
      </c>
      <c r="AA65" s="5">
        <v>1248016.62</v>
      </c>
      <c r="AB65" s="5">
        <v>0</v>
      </c>
      <c r="AC65" s="5">
        <v>1248016.62</v>
      </c>
      <c r="AD65" s="5">
        <v>0</v>
      </c>
      <c r="AE65" s="5">
        <v>0</v>
      </c>
      <c r="AF65" s="5">
        <v>23432.53</v>
      </c>
      <c r="AG65" s="5">
        <v>4743973.88</v>
      </c>
      <c r="AH65" s="5">
        <v>2994436.3</v>
      </c>
      <c r="AI65" s="5">
        <v>0</v>
      </c>
      <c r="AJ65" s="5">
        <v>3677043</v>
      </c>
      <c r="AK65" s="5">
        <v>0</v>
      </c>
      <c r="AL65" s="5">
        <f t="shared" si="1"/>
        <v>12686902.33</v>
      </c>
      <c r="AM65" s="5">
        <v>6984100</v>
      </c>
      <c r="AN65" s="5">
        <v>0</v>
      </c>
      <c r="AO65" s="5">
        <v>11970400</v>
      </c>
      <c r="AP65" s="5">
        <v>5096500</v>
      </c>
      <c r="AQ65" s="5">
        <v>0</v>
      </c>
      <c r="AR65" s="5">
        <v>2371500</v>
      </c>
      <c r="AS65" s="5">
        <v>26422500</v>
      </c>
      <c r="AT65" s="5">
        <v>571130</v>
      </c>
      <c r="AU65" s="5">
        <v>1612856.63</v>
      </c>
      <c r="AV65" s="5">
        <v>135000</v>
      </c>
      <c r="AW65" s="5">
        <v>2318986.63</v>
      </c>
      <c r="AX65" s="5">
        <v>22500</v>
      </c>
      <c r="AY65" s="5">
        <v>53800</v>
      </c>
      <c r="AZ65" s="14">
        <f t="shared" si="0"/>
        <v>5996029.63</v>
      </c>
      <c r="BP65" s="5">
        <v>0</v>
      </c>
      <c r="BQ65" s="5"/>
      <c r="BR65" s="5"/>
      <c r="BS65" s="5"/>
      <c r="BT65" s="5"/>
      <c r="BV65" s="16"/>
    </row>
    <row r="66" spans="1:74" ht="12.75">
      <c r="A66" s="10" t="s">
        <v>253</v>
      </c>
      <c r="B66" s="10" t="s">
        <v>254</v>
      </c>
      <c r="C66" s="10" t="s">
        <v>174</v>
      </c>
      <c r="D66" s="3">
        <v>353452200</v>
      </c>
      <c r="E66" s="3">
        <v>339015000</v>
      </c>
      <c r="F66" s="3">
        <v>692467200</v>
      </c>
      <c r="G66" s="3">
        <v>0</v>
      </c>
      <c r="H66" s="3">
        <v>692467200</v>
      </c>
      <c r="I66" s="3">
        <v>957396</v>
      </c>
      <c r="J66" s="3">
        <v>693424596</v>
      </c>
      <c r="K66" s="11">
        <v>2.38</v>
      </c>
      <c r="L66" s="12">
        <v>80.16</v>
      </c>
      <c r="M66" s="13">
        <v>1.9</v>
      </c>
      <c r="N66" s="13">
        <v>0.479</v>
      </c>
      <c r="O66" s="13">
        <v>1.18651969257016</v>
      </c>
      <c r="P66" s="13">
        <v>1.486</v>
      </c>
      <c r="Q66" s="5">
        <v>0</v>
      </c>
      <c r="R66" s="5">
        <v>0</v>
      </c>
      <c r="S66" s="5">
        <v>0</v>
      </c>
      <c r="T66" s="5">
        <v>174663158</v>
      </c>
      <c r="U66" s="5">
        <v>868087754</v>
      </c>
      <c r="V66" s="5">
        <v>1897562.05</v>
      </c>
      <c r="W66" s="5">
        <v>0</v>
      </c>
      <c r="X66" s="5">
        <v>0</v>
      </c>
      <c r="Y66" s="5">
        <v>3473.52</v>
      </c>
      <c r="Z66" s="5">
        <v>0</v>
      </c>
      <c r="AA66" s="5">
        <v>1894088.53</v>
      </c>
      <c r="AB66" s="5">
        <v>0</v>
      </c>
      <c r="AC66" s="5">
        <v>1894088.53</v>
      </c>
      <c r="AD66" s="5">
        <v>0</v>
      </c>
      <c r="AE66" s="5">
        <v>0</v>
      </c>
      <c r="AF66" s="5">
        <v>35299.57</v>
      </c>
      <c r="AG66" s="5">
        <v>5770148.5</v>
      </c>
      <c r="AH66" s="5">
        <v>4529883.65</v>
      </c>
      <c r="AI66" s="5">
        <v>0</v>
      </c>
      <c r="AJ66" s="5">
        <v>4154991.21</v>
      </c>
      <c r="AK66" s="5">
        <v>69342.46</v>
      </c>
      <c r="AL66" s="5">
        <f t="shared" si="1"/>
        <v>16453753.920000002</v>
      </c>
      <c r="AM66" s="5">
        <v>6685400</v>
      </c>
      <c r="AN66" s="5">
        <v>3000900</v>
      </c>
      <c r="AO66" s="5">
        <v>56987800</v>
      </c>
      <c r="AP66" s="5">
        <v>3526400</v>
      </c>
      <c r="AQ66" s="5">
        <v>23200</v>
      </c>
      <c r="AR66" s="5">
        <v>4624600</v>
      </c>
      <c r="AS66" s="5">
        <v>74848300</v>
      </c>
      <c r="AT66" s="5">
        <v>500000</v>
      </c>
      <c r="AU66" s="5">
        <v>1348092.33</v>
      </c>
      <c r="AV66" s="5">
        <v>100000</v>
      </c>
      <c r="AW66" s="5">
        <v>1948092.33</v>
      </c>
      <c r="AX66" s="5">
        <v>18250</v>
      </c>
      <c r="AY66" s="5">
        <v>47600</v>
      </c>
      <c r="AZ66" s="14">
        <f t="shared" si="0"/>
        <v>6103083.54</v>
      </c>
      <c r="BP66" s="5">
        <v>0</v>
      </c>
      <c r="BQ66" s="5"/>
      <c r="BR66" s="5"/>
      <c r="BS66" s="5"/>
      <c r="BT66" s="5"/>
      <c r="BV66" s="16"/>
    </row>
    <row r="67" spans="1:74" ht="12.75">
      <c r="A67" s="10" t="s">
        <v>255</v>
      </c>
      <c r="B67" s="10" t="s">
        <v>256</v>
      </c>
      <c r="C67" s="10" t="s">
        <v>174</v>
      </c>
      <c r="D67" s="3">
        <v>490601600</v>
      </c>
      <c r="E67" s="3">
        <v>679609200</v>
      </c>
      <c r="F67" s="3">
        <v>1170210800</v>
      </c>
      <c r="G67" s="3">
        <v>0</v>
      </c>
      <c r="H67" s="3">
        <v>1170210800</v>
      </c>
      <c r="I67" s="3">
        <v>3026719</v>
      </c>
      <c r="J67" s="3">
        <v>1173237519</v>
      </c>
      <c r="K67" s="11">
        <v>2.9</v>
      </c>
      <c r="L67" s="12">
        <v>69.28</v>
      </c>
      <c r="M67" s="13">
        <v>2</v>
      </c>
      <c r="N67" s="13">
        <v>0.429</v>
      </c>
      <c r="O67" s="13">
        <v>1.3450877811905702</v>
      </c>
      <c r="P67" s="13">
        <v>1.9480000000000002</v>
      </c>
      <c r="Q67" s="5">
        <v>0</v>
      </c>
      <c r="R67" s="5">
        <v>0</v>
      </c>
      <c r="S67" s="5">
        <v>0</v>
      </c>
      <c r="T67" s="5">
        <v>525692104</v>
      </c>
      <c r="U67" s="5">
        <v>1698929623</v>
      </c>
      <c r="V67" s="5">
        <v>3713707.93</v>
      </c>
      <c r="W67" s="5">
        <v>0</v>
      </c>
      <c r="X67" s="5">
        <v>0</v>
      </c>
      <c r="Y67" s="5">
        <v>10744.44</v>
      </c>
      <c r="Z67" s="5">
        <v>0</v>
      </c>
      <c r="AA67" s="5">
        <v>3702963.49</v>
      </c>
      <c r="AB67" s="5">
        <v>0</v>
      </c>
      <c r="AC67" s="5">
        <v>3702963.49</v>
      </c>
      <c r="AD67" s="5">
        <v>0</v>
      </c>
      <c r="AE67" s="5">
        <v>0</v>
      </c>
      <c r="AF67" s="5">
        <v>69084.59</v>
      </c>
      <c r="AG67" s="5">
        <v>15987727.5</v>
      </c>
      <c r="AH67" s="5">
        <v>6864367.27</v>
      </c>
      <c r="AI67" s="5">
        <v>0</v>
      </c>
      <c r="AJ67" s="5">
        <v>7282548</v>
      </c>
      <c r="AK67" s="5">
        <v>0</v>
      </c>
      <c r="AL67" s="5">
        <f t="shared" si="1"/>
        <v>33906690.849999994</v>
      </c>
      <c r="AM67" s="5">
        <v>39516500</v>
      </c>
      <c r="AN67" s="5">
        <v>5301500</v>
      </c>
      <c r="AO67" s="5">
        <v>31645300</v>
      </c>
      <c r="AP67" s="5">
        <v>8692300</v>
      </c>
      <c r="AQ67" s="5">
        <v>1162600</v>
      </c>
      <c r="AR67" s="5">
        <v>7949800</v>
      </c>
      <c r="AS67" s="5">
        <v>94268000</v>
      </c>
      <c r="AT67" s="5">
        <v>1200000</v>
      </c>
      <c r="AU67" s="5">
        <v>3545089</v>
      </c>
      <c r="AV67" s="5">
        <v>300000</v>
      </c>
      <c r="AW67" s="5">
        <v>5045089</v>
      </c>
      <c r="AX67" s="5">
        <v>25750</v>
      </c>
      <c r="AY67" s="5">
        <v>119200</v>
      </c>
      <c r="AZ67" s="14">
        <f aca="true" t="shared" si="2" ref="AZ67:AZ130">AW67+AJ67</f>
        <v>12327637</v>
      </c>
      <c r="BP67" s="5">
        <v>0</v>
      </c>
      <c r="BQ67" s="5"/>
      <c r="BR67" s="5"/>
      <c r="BS67" s="5"/>
      <c r="BT67" s="5"/>
      <c r="BV67" s="16"/>
    </row>
    <row r="68" spans="1:74" ht="12.75">
      <c r="A68" s="10" t="s">
        <v>257</v>
      </c>
      <c r="B68" s="10" t="s">
        <v>258</v>
      </c>
      <c r="C68" s="10" t="s">
        <v>174</v>
      </c>
      <c r="D68" s="3">
        <v>613649700</v>
      </c>
      <c r="E68" s="3">
        <v>516312000</v>
      </c>
      <c r="F68" s="3">
        <v>1129961700</v>
      </c>
      <c r="G68" s="3">
        <v>0</v>
      </c>
      <c r="H68" s="3">
        <v>1129961700</v>
      </c>
      <c r="I68" s="3">
        <v>1166132</v>
      </c>
      <c r="J68" s="3">
        <v>1131127832</v>
      </c>
      <c r="K68" s="11">
        <v>1.54</v>
      </c>
      <c r="L68" s="12">
        <v>106.38</v>
      </c>
      <c r="M68" s="13">
        <v>1.63</v>
      </c>
      <c r="N68" s="13">
        <v>0.162</v>
      </c>
      <c r="O68" s="13">
        <v>1.2331613446024599</v>
      </c>
      <c r="P68" s="13">
        <v>1.162</v>
      </c>
      <c r="Q68" s="5">
        <v>0</v>
      </c>
      <c r="R68" s="5">
        <v>0</v>
      </c>
      <c r="S68" s="5">
        <v>65499293</v>
      </c>
      <c r="T68" s="5">
        <v>0</v>
      </c>
      <c r="U68" s="5">
        <v>1065628539</v>
      </c>
      <c r="V68" s="5">
        <v>2329368.51</v>
      </c>
      <c r="W68" s="5">
        <v>0</v>
      </c>
      <c r="X68" s="5">
        <v>0</v>
      </c>
      <c r="Y68" s="5">
        <v>915.11</v>
      </c>
      <c r="Z68" s="5">
        <v>0</v>
      </c>
      <c r="AA68" s="5">
        <v>2328453.4</v>
      </c>
      <c r="AB68" s="5">
        <v>0</v>
      </c>
      <c r="AC68" s="5">
        <v>2328453.4</v>
      </c>
      <c r="AD68" s="5">
        <v>0</v>
      </c>
      <c r="AE68" s="5">
        <v>0</v>
      </c>
      <c r="AF68" s="5">
        <v>43332.29</v>
      </c>
      <c r="AG68" s="5">
        <v>7822883</v>
      </c>
      <c r="AH68" s="5">
        <v>5318036.22</v>
      </c>
      <c r="AI68" s="5">
        <v>0</v>
      </c>
      <c r="AJ68" s="5">
        <v>1719168</v>
      </c>
      <c r="AK68" s="5">
        <v>71250</v>
      </c>
      <c r="AL68" s="5">
        <f aca="true" t="shared" si="3" ref="AL68:AL131">SUM(AC68:AK68)</f>
        <v>17303122.91</v>
      </c>
      <c r="AM68" s="5">
        <v>31674500</v>
      </c>
      <c r="AN68" s="5">
        <v>0</v>
      </c>
      <c r="AO68" s="5">
        <v>29199600</v>
      </c>
      <c r="AP68" s="5">
        <v>10208000</v>
      </c>
      <c r="AQ68" s="5">
        <v>394100</v>
      </c>
      <c r="AR68" s="5">
        <v>325900</v>
      </c>
      <c r="AS68" s="5">
        <v>71802100</v>
      </c>
      <c r="AT68" s="5">
        <v>948855</v>
      </c>
      <c r="AU68" s="5">
        <v>2919711</v>
      </c>
      <c r="AV68" s="5">
        <v>225000</v>
      </c>
      <c r="AW68" s="5">
        <v>4093566</v>
      </c>
      <c r="AX68" s="5">
        <v>7000</v>
      </c>
      <c r="AY68" s="5">
        <v>44800</v>
      </c>
      <c r="AZ68" s="14">
        <f t="shared" si="2"/>
        <v>5812734</v>
      </c>
      <c r="BP68" s="5">
        <v>0</v>
      </c>
      <c r="BQ68" s="5"/>
      <c r="BR68" s="5"/>
      <c r="BS68" s="5"/>
      <c r="BT68" s="5"/>
      <c r="BV68" s="16"/>
    </row>
    <row r="69" spans="1:74" ht="12.75">
      <c r="A69" s="10" t="s">
        <v>259</v>
      </c>
      <c r="B69" s="10" t="s">
        <v>260</v>
      </c>
      <c r="C69" s="10" t="s">
        <v>174</v>
      </c>
      <c r="D69" s="3">
        <v>431417500</v>
      </c>
      <c r="E69" s="3">
        <v>399214100</v>
      </c>
      <c r="F69" s="3">
        <v>830631600</v>
      </c>
      <c r="G69" s="3">
        <v>0</v>
      </c>
      <c r="H69" s="3">
        <v>830631600</v>
      </c>
      <c r="I69" s="3">
        <v>1237616</v>
      </c>
      <c r="J69" s="3">
        <v>831869216</v>
      </c>
      <c r="K69" s="11">
        <v>3.09</v>
      </c>
      <c r="L69" s="12">
        <v>65.84</v>
      </c>
      <c r="M69" s="13">
        <v>2.03</v>
      </c>
      <c r="N69" s="13">
        <v>0.515</v>
      </c>
      <c r="O69" s="13">
        <v>1.28804350297506</v>
      </c>
      <c r="P69" s="13">
        <v>1.96</v>
      </c>
      <c r="Q69" s="5">
        <v>0</v>
      </c>
      <c r="R69" s="5">
        <v>0</v>
      </c>
      <c r="S69" s="5">
        <v>0</v>
      </c>
      <c r="T69" s="5">
        <v>433906100</v>
      </c>
      <c r="U69" s="5">
        <v>1265775316</v>
      </c>
      <c r="V69" s="5">
        <v>2766871.43</v>
      </c>
      <c r="W69" s="5">
        <v>0</v>
      </c>
      <c r="X69" s="5">
        <v>0</v>
      </c>
      <c r="Y69" s="5">
        <v>1917.06</v>
      </c>
      <c r="Z69" s="5">
        <v>0</v>
      </c>
      <c r="AA69" s="5">
        <v>2764954.37</v>
      </c>
      <c r="AB69" s="5">
        <v>0</v>
      </c>
      <c r="AC69" s="5">
        <v>2764954.37</v>
      </c>
      <c r="AD69" s="5">
        <v>0</v>
      </c>
      <c r="AE69" s="5">
        <v>0</v>
      </c>
      <c r="AF69" s="5">
        <v>51470.98</v>
      </c>
      <c r="AG69" s="5">
        <v>7076392</v>
      </c>
      <c r="AH69" s="5">
        <v>9227344.72</v>
      </c>
      <c r="AI69" s="5">
        <v>0</v>
      </c>
      <c r="AJ69" s="5">
        <v>6516860</v>
      </c>
      <c r="AK69" s="5">
        <v>0</v>
      </c>
      <c r="AL69" s="5">
        <f t="shared" si="3"/>
        <v>25637022.07</v>
      </c>
      <c r="AM69" s="5">
        <v>23594900</v>
      </c>
      <c r="AN69" s="5">
        <v>11212200</v>
      </c>
      <c r="AO69" s="5">
        <v>41233300</v>
      </c>
      <c r="AP69" s="5">
        <v>4482600</v>
      </c>
      <c r="AQ69" s="5">
        <v>13500</v>
      </c>
      <c r="AR69" s="5">
        <v>5271800</v>
      </c>
      <c r="AS69" s="5">
        <v>85808300</v>
      </c>
      <c r="AT69" s="5">
        <v>1496167</v>
      </c>
      <c r="AU69" s="5">
        <v>1980558.29</v>
      </c>
      <c r="AV69" s="5">
        <v>219000</v>
      </c>
      <c r="AW69" s="5">
        <v>3695725.29</v>
      </c>
      <c r="AX69" s="5">
        <v>11750</v>
      </c>
      <c r="AY69" s="5">
        <v>82800</v>
      </c>
      <c r="AZ69" s="14">
        <f t="shared" si="2"/>
        <v>10212585.29</v>
      </c>
      <c r="BP69" s="5">
        <v>0</v>
      </c>
      <c r="BQ69" s="5"/>
      <c r="BR69" s="5"/>
      <c r="BS69" s="5"/>
      <c r="BT69" s="5"/>
      <c r="BV69" s="16"/>
    </row>
    <row r="70" spans="1:74" ht="12.75">
      <c r="A70" s="10" t="s">
        <v>261</v>
      </c>
      <c r="B70" s="10" t="s">
        <v>262</v>
      </c>
      <c r="C70" s="10" t="s">
        <v>174</v>
      </c>
      <c r="D70" s="3">
        <v>428011500</v>
      </c>
      <c r="E70" s="3">
        <v>435184500</v>
      </c>
      <c r="F70" s="3">
        <v>863196000</v>
      </c>
      <c r="G70" s="3">
        <v>0</v>
      </c>
      <c r="H70" s="3">
        <v>863196000</v>
      </c>
      <c r="I70" s="3">
        <v>548220</v>
      </c>
      <c r="J70" s="3">
        <v>863744220</v>
      </c>
      <c r="K70" s="11">
        <v>2.83</v>
      </c>
      <c r="L70" s="12">
        <v>69.1</v>
      </c>
      <c r="M70" s="13">
        <v>1.95</v>
      </c>
      <c r="N70" s="13">
        <v>0.642</v>
      </c>
      <c r="O70" s="13">
        <v>1.0799263794470402</v>
      </c>
      <c r="P70" s="13">
        <v>1.5709999999999997</v>
      </c>
      <c r="Q70" s="5">
        <v>0</v>
      </c>
      <c r="R70" s="5">
        <v>0</v>
      </c>
      <c r="S70" s="5">
        <v>0</v>
      </c>
      <c r="T70" s="5">
        <v>392342515</v>
      </c>
      <c r="U70" s="5">
        <v>1256086735</v>
      </c>
      <c r="V70" s="5">
        <v>2745693.06</v>
      </c>
      <c r="W70" s="5">
        <v>0</v>
      </c>
      <c r="X70" s="5">
        <v>0</v>
      </c>
      <c r="Y70" s="5">
        <v>7863.14</v>
      </c>
      <c r="Z70" s="5">
        <v>0</v>
      </c>
      <c r="AA70" s="5">
        <v>2737829.92</v>
      </c>
      <c r="AB70" s="5">
        <v>0</v>
      </c>
      <c r="AC70" s="5">
        <v>2737829.92</v>
      </c>
      <c r="AD70" s="5">
        <v>0</v>
      </c>
      <c r="AE70" s="5">
        <v>0</v>
      </c>
      <c r="AF70" s="5">
        <v>51077.01</v>
      </c>
      <c r="AG70" s="5">
        <v>13564812</v>
      </c>
      <c r="AH70" s="5">
        <v>0</v>
      </c>
      <c r="AI70" s="5">
        <v>0</v>
      </c>
      <c r="AJ70" s="5">
        <v>8053632.01</v>
      </c>
      <c r="AK70" s="5">
        <v>0</v>
      </c>
      <c r="AL70" s="5">
        <f t="shared" si="3"/>
        <v>24407350.939999998</v>
      </c>
      <c r="AM70" s="5">
        <v>20212500</v>
      </c>
      <c r="AN70" s="5">
        <v>0</v>
      </c>
      <c r="AO70" s="5">
        <v>32088900</v>
      </c>
      <c r="AP70" s="5">
        <v>11429000</v>
      </c>
      <c r="AQ70" s="5">
        <v>0</v>
      </c>
      <c r="AR70" s="5">
        <v>1310200</v>
      </c>
      <c r="AS70" s="5">
        <v>65040600</v>
      </c>
      <c r="AT70" s="5">
        <v>1066450</v>
      </c>
      <c r="AU70" s="5">
        <v>2918326.92</v>
      </c>
      <c r="AV70" s="5">
        <v>625000</v>
      </c>
      <c r="AW70" s="5">
        <v>4609776.92</v>
      </c>
      <c r="AX70" s="5">
        <v>47750</v>
      </c>
      <c r="AY70" s="5">
        <v>59600</v>
      </c>
      <c r="AZ70" s="14">
        <f t="shared" si="2"/>
        <v>12663408.93</v>
      </c>
      <c r="BP70" s="5">
        <v>0</v>
      </c>
      <c r="BQ70" s="5"/>
      <c r="BR70" s="5"/>
      <c r="BS70" s="5"/>
      <c r="BT70" s="5"/>
      <c r="BV70" s="16"/>
    </row>
    <row r="71" spans="1:74" ht="12.75">
      <c r="A71" s="10" t="s">
        <v>263</v>
      </c>
      <c r="B71" s="10" t="s">
        <v>264</v>
      </c>
      <c r="C71" s="10" t="s">
        <v>174</v>
      </c>
      <c r="D71" s="3">
        <v>798391500</v>
      </c>
      <c r="E71" s="3">
        <v>2606680300</v>
      </c>
      <c r="F71" s="3">
        <v>3405071800</v>
      </c>
      <c r="G71" s="3">
        <v>0</v>
      </c>
      <c r="H71" s="3">
        <v>3405071800</v>
      </c>
      <c r="I71" s="3">
        <v>5072754</v>
      </c>
      <c r="J71" s="3">
        <v>3410144554</v>
      </c>
      <c r="K71" s="11">
        <v>2.335</v>
      </c>
      <c r="L71" s="12">
        <v>73.28</v>
      </c>
      <c r="M71" s="13">
        <v>1.69</v>
      </c>
      <c r="N71" s="13">
        <v>0.464</v>
      </c>
      <c r="O71" s="13">
        <v>0.999086895950802</v>
      </c>
      <c r="P71" s="13">
        <v>1.385</v>
      </c>
      <c r="Q71" s="5">
        <v>0</v>
      </c>
      <c r="R71" s="5">
        <v>0</v>
      </c>
      <c r="S71" s="5">
        <v>0</v>
      </c>
      <c r="T71" s="5">
        <v>1316063816</v>
      </c>
      <c r="U71" s="5">
        <v>4726208370</v>
      </c>
      <c r="V71" s="5">
        <v>10331068.03</v>
      </c>
      <c r="W71" s="5">
        <v>0</v>
      </c>
      <c r="X71" s="5">
        <v>0</v>
      </c>
      <c r="Y71" s="5">
        <v>35603.29</v>
      </c>
      <c r="Z71" s="5">
        <v>0</v>
      </c>
      <c r="AA71" s="5">
        <v>10295464.74</v>
      </c>
      <c r="AB71" s="5">
        <v>0</v>
      </c>
      <c r="AC71" s="5">
        <v>10295464.74</v>
      </c>
      <c r="AD71" s="5">
        <v>0</v>
      </c>
      <c r="AE71" s="5">
        <v>0</v>
      </c>
      <c r="AF71" s="5">
        <v>192184.65</v>
      </c>
      <c r="AG71" s="5">
        <v>47218928.5</v>
      </c>
      <c r="AH71" s="5">
        <v>0</v>
      </c>
      <c r="AI71" s="5">
        <v>0</v>
      </c>
      <c r="AJ71" s="5">
        <v>21887049.56</v>
      </c>
      <c r="AK71" s="5">
        <v>0</v>
      </c>
      <c r="AL71" s="5">
        <f t="shared" si="3"/>
        <v>79593627.45</v>
      </c>
      <c r="AM71" s="5">
        <v>92723900</v>
      </c>
      <c r="AN71" s="5">
        <v>141442600</v>
      </c>
      <c r="AO71" s="5">
        <v>263510000</v>
      </c>
      <c r="AP71" s="5">
        <v>45005500</v>
      </c>
      <c r="AQ71" s="5">
        <v>52007600</v>
      </c>
      <c r="AR71" s="5">
        <v>25531200</v>
      </c>
      <c r="AS71" s="5">
        <v>620220800</v>
      </c>
      <c r="AT71" s="5">
        <v>1000000</v>
      </c>
      <c r="AU71" s="5">
        <v>10172468.77</v>
      </c>
      <c r="AV71" s="5">
        <v>1186000</v>
      </c>
      <c r="AW71" s="5">
        <v>12358468.77</v>
      </c>
      <c r="AX71" s="5">
        <v>92750</v>
      </c>
      <c r="AY71" s="5">
        <v>313000</v>
      </c>
      <c r="AZ71" s="14">
        <f t="shared" si="2"/>
        <v>34245518.33</v>
      </c>
      <c r="BP71" s="5">
        <v>0</v>
      </c>
      <c r="BQ71" s="5"/>
      <c r="BR71" s="5"/>
      <c r="BS71" s="5"/>
      <c r="BT71" s="5"/>
      <c r="BV71" s="16"/>
    </row>
    <row r="72" spans="1:74" ht="12.75">
      <c r="A72" s="10" t="s">
        <v>265</v>
      </c>
      <c r="B72" s="10" t="s">
        <v>266</v>
      </c>
      <c r="C72" s="10" t="s">
        <v>174</v>
      </c>
      <c r="D72" s="3">
        <v>388331100</v>
      </c>
      <c r="E72" s="3">
        <v>538943415</v>
      </c>
      <c r="F72" s="3">
        <v>927274515</v>
      </c>
      <c r="G72" s="3">
        <v>0</v>
      </c>
      <c r="H72" s="3">
        <v>927274515</v>
      </c>
      <c r="I72" s="3">
        <v>1369251</v>
      </c>
      <c r="J72" s="3">
        <v>928643766</v>
      </c>
      <c r="K72" s="11">
        <v>2.306</v>
      </c>
      <c r="L72" s="12">
        <v>72.86</v>
      </c>
      <c r="M72" s="13">
        <v>1.68</v>
      </c>
      <c r="N72" s="13">
        <v>0.449</v>
      </c>
      <c r="O72" s="13">
        <v>1.0048998920849201</v>
      </c>
      <c r="P72" s="13">
        <v>1.384</v>
      </c>
      <c r="Q72" s="5">
        <v>0</v>
      </c>
      <c r="R72" s="5">
        <v>0</v>
      </c>
      <c r="S72" s="5">
        <v>0</v>
      </c>
      <c r="T72" s="5">
        <v>350257257</v>
      </c>
      <c r="U72" s="5">
        <v>1278901023</v>
      </c>
      <c r="V72" s="5">
        <v>2795563.05</v>
      </c>
      <c r="W72" s="5">
        <v>0</v>
      </c>
      <c r="X72" s="5">
        <v>0</v>
      </c>
      <c r="Y72" s="5">
        <v>23419.99</v>
      </c>
      <c r="Z72" s="5">
        <v>0</v>
      </c>
      <c r="AA72" s="5">
        <v>2772143.06</v>
      </c>
      <c r="AB72" s="5">
        <v>0</v>
      </c>
      <c r="AC72" s="5">
        <v>2772143.06</v>
      </c>
      <c r="AD72" s="5">
        <v>0</v>
      </c>
      <c r="AE72" s="5">
        <v>0</v>
      </c>
      <c r="AF72" s="5">
        <v>52004.72</v>
      </c>
      <c r="AG72" s="5">
        <v>12851675</v>
      </c>
      <c r="AH72" s="5">
        <v>0</v>
      </c>
      <c r="AI72" s="5">
        <v>0</v>
      </c>
      <c r="AJ72" s="5">
        <v>5733047.57</v>
      </c>
      <c r="AK72" s="5">
        <v>0</v>
      </c>
      <c r="AL72" s="5">
        <f t="shared" si="3"/>
        <v>21408870.35</v>
      </c>
      <c r="AM72" s="5">
        <v>16013400</v>
      </c>
      <c r="AN72" s="5">
        <v>3920000</v>
      </c>
      <c r="AO72" s="5">
        <v>15168400</v>
      </c>
      <c r="AP72" s="5">
        <v>8743200</v>
      </c>
      <c r="AQ72" s="5">
        <v>508500</v>
      </c>
      <c r="AR72" s="5">
        <v>6180200</v>
      </c>
      <c r="AS72" s="5">
        <v>50533700</v>
      </c>
      <c r="AT72" s="5">
        <v>967590</v>
      </c>
      <c r="AU72" s="5">
        <v>3078389.54</v>
      </c>
      <c r="AV72" s="5">
        <v>122399</v>
      </c>
      <c r="AW72" s="5">
        <v>4168378.54</v>
      </c>
      <c r="AX72" s="5">
        <v>13750</v>
      </c>
      <c r="AY72" s="5">
        <v>88200</v>
      </c>
      <c r="AZ72" s="14">
        <f t="shared" si="2"/>
        <v>9901426.11</v>
      </c>
      <c r="BP72" s="5">
        <v>0</v>
      </c>
      <c r="BQ72" s="5"/>
      <c r="BR72" s="5"/>
      <c r="BS72" s="5"/>
      <c r="BT72" s="5"/>
      <c r="BV72" s="16"/>
    </row>
    <row r="73" spans="1:74" ht="12.75">
      <c r="A73" s="10" t="s">
        <v>267</v>
      </c>
      <c r="B73" s="10" t="s">
        <v>268</v>
      </c>
      <c r="C73" s="10" t="s">
        <v>174</v>
      </c>
      <c r="D73" s="3">
        <v>535238700</v>
      </c>
      <c r="E73" s="3">
        <v>918814800</v>
      </c>
      <c r="F73" s="3">
        <v>1454053500</v>
      </c>
      <c r="G73" s="3">
        <v>0</v>
      </c>
      <c r="H73" s="3">
        <v>1454053500</v>
      </c>
      <c r="I73" s="3">
        <v>6894048</v>
      </c>
      <c r="J73" s="3">
        <v>1460947548</v>
      </c>
      <c r="K73" s="11">
        <v>3.185</v>
      </c>
      <c r="L73" s="12">
        <v>64.4</v>
      </c>
      <c r="M73" s="13">
        <v>2.05</v>
      </c>
      <c r="N73" s="13">
        <v>0.476</v>
      </c>
      <c r="O73" s="13">
        <v>1.3460806005686001</v>
      </c>
      <c r="P73" s="13">
        <v>2.097</v>
      </c>
      <c r="Q73" s="5">
        <v>0</v>
      </c>
      <c r="R73" s="5">
        <v>0</v>
      </c>
      <c r="S73" s="5">
        <v>0</v>
      </c>
      <c r="T73" s="5">
        <v>814704438</v>
      </c>
      <c r="U73" s="5">
        <v>2275651986</v>
      </c>
      <c r="V73" s="5">
        <v>4974371.34</v>
      </c>
      <c r="W73" s="5">
        <v>0</v>
      </c>
      <c r="X73" s="5">
        <v>0</v>
      </c>
      <c r="Y73" s="5">
        <v>6018.89</v>
      </c>
      <c r="Z73" s="5">
        <v>0</v>
      </c>
      <c r="AA73" s="5">
        <v>4968352.45</v>
      </c>
      <c r="AB73" s="5">
        <v>0</v>
      </c>
      <c r="AC73" s="5">
        <v>4968352.45</v>
      </c>
      <c r="AD73" s="5">
        <v>0</v>
      </c>
      <c r="AE73" s="5">
        <v>0</v>
      </c>
      <c r="AF73" s="5">
        <v>92536.2</v>
      </c>
      <c r="AG73" s="5">
        <v>30632109.92</v>
      </c>
      <c r="AH73" s="5">
        <v>0</v>
      </c>
      <c r="AI73" s="5">
        <v>0</v>
      </c>
      <c r="AJ73" s="5">
        <v>10831243.61</v>
      </c>
      <c r="AK73" s="5">
        <v>0</v>
      </c>
      <c r="AL73" s="5">
        <f t="shared" si="3"/>
        <v>46524242.18</v>
      </c>
      <c r="AM73" s="5">
        <v>34045100</v>
      </c>
      <c r="AN73" s="5">
        <v>11791600</v>
      </c>
      <c r="AO73" s="5">
        <v>35681500</v>
      </c>
      <c r="AP73" s="5">
        <v>20339100</v>
      </c>
      <c r="AQ73" s="5">
        <v>3337900</v>
      </c>
      <c r="AR73" s="5">
        <v>10181300</v>
      </c>
      <c r="AS73" s="5">
        <v>115376500</v>
      </c>
      <c r="AT73" s="5">
        <v>4430000</v>
      </c>
      <c r="AU73" s="5">
        <v>3055705.02</v>
      </c>
      <c r="AV73" s="5">
        <v>300000</v>
      </c>
      <c r="AW73" s="5">
        <v>7785705.02</v>
      </c>
      <c r="AX73" s="5">
        <v>18000</v>
      </c>
      <c r="AY73" s="5">
        <v>112200</v>
      </c>
      <c r="AZ73" s="14">
        <f t="shared" si="2"/>
        <v>18616948.63</v>
      </c>
      <c r="BP73" s="5">
        <v>0</v>
      </c>
      <c r="BQ73" s="5"/>
      <c r="BR73" s="5"/>
      <c r="BS73" s="5"/>
      <c r="BT73" s="5"/>
      <c r="BV73" s="16"/>
    </row>
    <row r="74" spans="1:74" ht="12.75">
      <c r="A74" s="10" t="s">
        <v>269</v>
      </c>
      <c r="B74" s="10" t="s">
        <v>270</v>
      </c>
      <c r="C74" s="10" t="s">
        <v>174</v>
      </c>
      <c r="D74" s="3">
        <v>387727000</v>
      </c>
      <c r="E74" s="3">
        <v>417481800</v>
      </c>
      <c r="F74" s="3">
        <v>805208800</v>
      </c>
      <c r="G74" s="3">
        <v>0</v>
      </c>
      <c r="H74" s="3">
        <v>805208800</v>
      </c>
      <c r="I74" s="3">
        <v>1059465</v>
      </c>
      <c r="J74" s="3">
        <v>806268265</v>
      </c>
      <c r="K74" s="11">
        <v>1.886</v>
      </c>
      <c r="L74" s="12">
        <v>71.18</v>
      </c>
      <c r="M74" s="13">
        <v>1.33</v>
      </c>
      <c r="N74" s="13">
        <v>0.323</v>
      </c>
      <c r="O74" s="13">
        <v>0.782710853511968</v>
      </c>
      <c r="P74" s="13">
        <v>1.1139999999999999</v>
      </c>
      <c r="Q74" s="5">
        <v>0</v>
      </c>
      <c r="R74" s="5">
        <v>0</v>
      </c>
      <c r="S74" s="5">
        <v>0</v>
      </c>
      <c r="T74" s="5">
        <v>340496592</v>
      </c>
      <c r="U74" s="5">
        <v>1146764857</v>
      </c>
      <c r="V74" s="5">
        <v>2506725.23</v>
      </c>
      <c r="W74" s="5">
        <v>0</v>
      </c>
      <c r="X74" s="5">
        <v>0</v>
      </c>
      <c r="Y74" s="5">
        <v>22265.89</v>
      </c>
      <c r="Z74" s="5">
        <v>0</v>
      </c>
      <c r="AA74" s="5">
        <v>2484459.34</v>
      </c>
      <c r="AB74" s="5">
        <v>0</v>
      </c>
      <c r="AC74" s="5">
        <v>2484459.34</v>
      </c>
      <c r="AD74" s="5">
        <v>0</v>
      </c>
      <c r="AE74" s="5">
        <v>0</v>
      </c>
      <c r="AF74" s="5">
        <v>46631.59</v>
      </c>
      <c r="AG74" s="5">
        <v>8975853</v>
      </c>
      <c r="AH74" s="5">
        <v>0</v>
      </c>
      <c r="AI74" s="5">
        <v>0</v>
      </c>
      <c r="AJ74" s="5">
        <v>3698052</v>
      </c>
      <c r="AK74" s="5">
        <v>0</v>
      </c>
      <c r="AL74" s="5">
        <f t="shared" si="3"/>
        <v>15204995.93</v>
      </c>
      <c r="AM74" s="5">
        <v>13691700</v>
      </c>
      <c r="AN74" s="5">
        <v>0</v>
      </c>
      <c r="AO74" s="5">
        <v>24914600</v>
      </c>
      <c r="AP74" s="5">
        <v>12152200</v>
      </c>
      <c r="AQ74" s="5">
        <v>0</v>
      </c>
      <c r="AR74" s="5">
        <v>23894900</v>
      </c>
      <c r="AS74" s="5">
        <v>74653400</v>
      </c>
      <c r="AT74" s="5">
        <v>1142119</v>
      </c>
      <c r="AU74" s="5">
        <v>9184449</v>
      </c>
      <c r="AV74" s="5">
        <v>205000</v>
      </c>
      <c r="AW74" s="5">
        <v>10531568</v>
      </c>
      <c r="AX74" s="5">
        <v>46500</v>
      </c>
      <c r="AY74" s="5">
        <v>75600</v>
      </c>
      <c r="AZ74" s="14">
        <f t="shared" si="2"/>
        <v>14229620</v>
      </c>
      <c r="BP74" s="5">
        <v>0</v>
      </c>
      <c r="BQ74" s="5"/>
      <c r="BR74" s="5"/>
      <c r="BS74" s="5"/>
      <c r="BT74" s="5"/>
      <c r="BV74" s="16"/>
    </row>
    <row r="75" spans="1:74" ht="12.75">
      <c r="A75" s="10" t="s">
        <v>271</v>
      </c>
      <c r="B75" s="10" t="s">
        <v>272</v>
      </c>
      <c r="C75" s="10" t="s">
        <v>174</v>
      </c>
      <c r="D75" s="3">
        <v>491064200</v>
      </c>
      <c r="E75" s="3">
        <v>415129400</v>
      </c>
      <c r="F75" s="3">
        <v>906193600</v>
      </c>
      <c r="G75" s="3">
        <v>2126700</v>
      </c>
      <c r="H75" s="3">
        <v>904066900</v>
      </c>
      <c r="I75" s="3">
        <v>1420290</v>
      </c>
      <c r="J75" s="3">
        <v>905487190</v>
      </c>
      <c r="K75" s="11">
        <v>2.88</v>
      </c>
      <c r="L75" s="12">
        <v>101.92</v>
      </c>
      <c r="M75" s="13">
        <v>2.91</v>
      </c>
      <c r="N75" s="13">
        <v>0.945</v>
      </c>
      <c r="O75" s="13">
        <v>1.7361347481237102</v>
      </c>
      <c r="P75" s="13">
        <v>1.719</v>
      </c>
      <c r="Q75" s="5">
        <v>0</v>
      </c>
      <c r="R75" s="5">
        <v>0</v>
      </c>
      <c r="S75" s="5">
        <v>9308537</v>
      </c>
      <c r="T75" s="5">
        <v>0</v>
      </c>
      <c r="U75" s="5">
        <v>896178653</v>
      </c>
      <c r="V75" s="5">
        <v>1958966.24</v>
      </c>
      <c r="W75" s="5">
        <v>0</v>
      </c>
      <c r="X75" s="5">
        <v>0</v>
      </c>
      <c r="Y75" s="5">
        <v>272.36</v>
      </c>
      <c r="Z75" s="5">
        <v>0</v>
      </c>
      <c r="AA75" s="5">
        <v>1958693.88</v>
      </c>
      <c r="AB75" s="5">
        <v>0</v>
      </c>
      <c r="AC75" s="5">
        <v>1958693.88</v>
      </c>
      <c r="AD75" s="5">
        <v>0</v>
      </c>
      <c r="AE75" s="5">
        <v>0</v>
      </c>
      <c r="AF75" s="5">
        <v>36441.85</v>
      </c>
      <c r="AG75" s="5">
        <v>15558869</v>
      </c>
      <c r="AH75" s="5">
        <v>0</v>
      </c>
      <c r="AI75" s="5">
        <v>0</v>
      </c>
      <c r="AJ75" s="5">
        <v>8464115</v>
      </c>
      <c r="AK75" s="5">
        <v>0</v>
      </c>
      <c r="AL75" s="5">
        <f t="shared" si="3"/>
        <v>26018119.73</v>
      </c>
      <c r="AM75" s="5">
        <v>27617100</v>
      </c>
      <c r="AN75" s="5">
        <v>2128100</v>
      </c>
      <c r="AO75" s="5">
        <v>78698800</v>
      </c>
      <c r="AP75" s="5">
        <v>12545500</v>
      </c>
      <c r="AQ75" s="5">
        <v>0</v>
      </c>
      <c r="AR75" s="5">
        <v>8761700</v>
      </c>
      <c r="AS75" s="5">
        <v>129751200</v>
      </c>
      <c r="AT75" s="5">
        <v>1566000</v>
      </c>
      <c r="AU75" s="5">
        <v>3476119</v>
      </c>
      <c r="AV75" s="5">
        <v>699000</v>
      </c>
      <c r="AW75" s="5">
        <v>5741119</v>
      </c>
      <c r="AX75" s="5">
        <v>29500</v>
      </c>
      <c r="AY75" s="5">
        <v>88800</v>
      </c>
      <c r="AZ75" s="14">
        <f t="shared" si="2"/>
        <v>14205234</v>
      </c>
      <c r="BJ75">
        <v>2126700</v>
      </c>
      <c r="BP75" s="5">
        <v>2126700</v>
      </c>
      <c r="BQ75" s="5"/>
      <c r="BR75" s="5"/>
      <c r="BS75" s="5"/>
      <c r="BT75" s="5"/>
      <c r="BV75" s="16"/>
    </row>
    <row r="76" spans="1:74" ht="12.75">
      <c r="A76" s="10" t="s">
        <v>273</v>
      </c>
      <c r="B76" s="10" t="s">
        <v>274</v>
      </c>
      <c r="C76" s="10" t="s">
        <v>174</v>
      </c>
      <c r="D76" s="3">
        <v>2111907400</v>
      </c>
      <c r="E76" s="3">
        <v>1731834000</v>
      </c>
      <c r="F76" s="3">
        <v>3843741400</v>
      </c>
      <c r="G76" s="3">
        <v>0</v>
      </c>
      <c r="H76" s="3">
        <v>3843741400</v>
      </c>
      <c r="I76" s="3">
        <v>7471819</v>
      </c>
      <c r="J76" s="3">
        <v>3851213219</v>
      </c>
      <c r="K76" s="11">
        <v>2.238</v>
      </c>
      <c r="L76" s="12">
        <v>91.26</v>
      </c>
      <c r="M76" s="13">
        <v>2.04</v>
      </c>
      <c r="N76" s="13">
        <v>0.46</v>
      </c>
      <c r="O76" s="13">
        <v>1.35074889364643</v>
      </c>
      <c r="P76" s="13">
        <v>1.484</v>
      </c>
      <c r="Q76" s="5">
        <v>0</v>
      </c>
      <c r="R76" s="5">
        <v>0</v>
      </c>
      <c r="S76" s="5">
        <v>0</v>
      </c>
      <c r="T76" s="5">
        <v>379802647</v>
      </c>
      <c r="U76" s="5">
        <v>4231015866</v>
      </c>
      <c r="V76" s="5">
        <v>9248621.58</v>
      </c>
      <c r="W76" s="5">
        <v>0</v>
      </c>
      <c r="X76" s="5">
        <v>0</v>
      </c>
      <c r="Y76" s="5">
        <v>9688.72</v>
      </c>
      <c r="Z76" s="5">
        <v>0</v>
      </c>
      <c r="AA76" s="5">
        <v>9238932.86</v>
      </c>
      <c r="AB76" s="5">
        <v>0</v>
      </c>
      <c r="AC76" s="5">
        <v>9238932.86</v>
      </c>
      <c r="AD76" s="5">
        <v>0</v>
      </c>
      <c r="AE76" s="5">
        <v>0</v>
      </c>
      <c r="AF76" s="5">
        <v>172048.34</v>
      </c>
      <c r="AG76" s="5">
        <v>57150400</v>
      </c>
      <c r="AH76" s="5">
        <v>0</v>
      </c>
      <c r="AI76" s="5">
        <v>0</v>
      </c>
      <c r="AJ76" s="5">
        <v>19424343.96</v>
      </c>
      <c r="AK76" s="5">
        <v>192555.66</v>
      </c>
      <c r="AL76" s="5">
        <f t="shared" si="3"/>
        <v>86178280.82</v>
      </c>
      <c r="AM76" s="5">
        <v>92747200</v>
      </c>
      <c r="AN76" s="5">
        <v>6007700</v>
      </c>
      <c r="AO76" s="5">
        <v>99868800</v>
      </c>
      <c r="AP76" s="5">
        <v>56404200</v>
      </c>
      <c r="AQ76" s="5">
        <v>16657900</v>
      </c>
      <c r="AR76" s="5">
        <v>160348100</v>
      </c>
      <c r="AS76" s="5">
        <v>432033900</v>
      </c>
      <c r="AT76" s="5">
        <v>3206198.06</v>
      </c>
      <c r="AU76" s="5">
        <v>6565620.59</v>
      </c>
      <c r="AV76" s="5">
        <v>675000</v>
      </c>
      <c r="AW76" s="5">
        <v>10446818.65</v>
      </c>
      <c r="AX76" s="5">
        <v>23000</v>
      </c>
      <c r="AY76" s="5">
        <v>162000</v>
      </c>
      <c r="AZ76" s="14">
        <f t="shared" si="2"/>
        <v>29871162.61</v>
      </c>
      <c r="BP76" s="5">
        <v>0</v>
      </c>
      <c r="BQ76" s="5"/>
      <c r="BR76" s="5"/>
      <c r="BS76" s="5"/>
      <c r="BT76" s="5"/>
      <c r="BV76" s="16"/>
    </row>
    <row r="77" spans="1:74" ht="12.75">
      <c r="A77" s="10" t="s">
        <v>275</v>
      </c>
      <c r="B77" s="10" t="s">
        <v>276</v>
      </c>
      <c r="C77" s="10" t="s">
        <v>174</v>
      </c>
      <c r="D77" s="3">
        <v>431435600</v>
      </c>
      <c r="E77" s="3">
        <v>390837500</v>
      </c>
      <c r="F77" s="3">
        <v>822273100</v>
      </c>
      <c r="G77" s="3">
        <v>0</v>
      </c>
      <c r="H77" s="3">
        <v>822273100</v>
      </c>
      <c r="I77" s="3">
        <v>5814642</v>
      </c>
      <c r="J77" s="3">
        <v>828087742</v>
      </c>
      <c r="K77" s="11">
        <v>3.13</v>
      </c>
      <c r="L77" s="12">
        <v>76.39</v>
      </c>
      <c r="M77" s="13">
        <v>2.39</v>
      </c>
      <c r="N77" s="13">
        <v>0.706</v>
      </c>
      <c r="O77" s="13">
        <v>1.44600694615636</v>
      </c>
      <c r="P77" s="13">
        <v>1.8960000000000001</v>
      </c>
      <c r="Q77" s="5">
        <v>0</v>
      </c>
      <c r="R77" s="5">
        <v>0</v>
      </c>
      <c r="S77" s="5">
        <v>0</v>
      </c>
      <c r="T77" s="5">
        <v>257541433</v>
      </c>
      <c r="U77" s="5">
        <v>1085629175</v>
      </c>
      <c r="V77" s="5">
        <v>2373088.1</v>
      </c>
      <c r="W77" s="5">
        <v>0</v>
      </c>
      <c r="X77" s="5">
        <v>0</v>
      </c>
      <c r="Y77" s="5">
        <v>12838.55</v>
      </c>
      <c r="Z77" s="5">
        <v>0</v>
      </c>
      <c r="AA77" s="5">
        <v>2360249.55</v>
      </c>
      <c r="AB77" s="5">
        <v>0</v>
      </c>
      <c r="AC77" s="5">
        <v>2360249.55</v>
      </c>
      <c r="AD77" s="5">
        <v>0</v>
      </c>
      <c r="AE77" s="5">
        <v>0</v>
      </c>
      <c r="AF77" s="5">
        <v>44145.59</v>
      </c>
      <c r="AG77" s="5">
        <v>7720200</v>
      </c>
      <c r="AH77" s="5">
        <v>7978073.28</v>
      </c>
      <c r="AI77" s="5">
        <v>0</v>
      </c>
      <c r="AJ77" s="5">
        <v>7660000</v>
      </c>
      <c r="AK77" s="5">
        <v>82808.77</v>
      </c>
      <c r="AL77" s="5">
        <f t="shared" si="3"/>
        <v>25845477.19</v>
      </c>
      <c r="AM77" s="5">
        <v>15575700</v>
      </c>
      <c r="AN77" s="5">
        <v>0</v>
      </c>
      <c r="AO77" s="5">
        <v>25863500</v>
      </c>
      <c r="AP77" s="5">
        <v>11937400</v>
      </c>
      <c r="AQ77" s="5">
        <v>0</v>
      </c>
      <c r="AR77" s="5">
        <v>11707400</v>
      </c>
      <c r="AS77" s="5">
        <v>65084000</v>
      </c>
      <c r="AT77" s="5">
        <v>724295.85</v>
      </c>
      <c r="AU77" s="5">
        <v>2167641.6</v>
      </c>
      <c r="AV77" s="5">
        <v>230000</v>
      </c>
      <c r="AW77" s="5">
        <v>3121937.45</v>
      </c>
      <c r="AX77" s="5">
        <v>30000</v>
      </c>
      <c r="AY77" s="5">
        <v>129150</v>
      </c>
      <c r="AZ77" s="14">
        <f t="shared" si="2"/>
        <v>10781937.45</v>
      </c>
      <c r="BP77" s="5">
        <v>0</v>
      </c>
      <c r="BQ77" s="5"/>
      <c r="BR77" s="5"/>
      <c r="BS77" s="5"/>
      <c r="BT77" s="5"/>
      <c r="BV77" s="16"/>
    </row>
    <row r="78" spans="1:74" ht="12.75">
      <c r="A78" s="10" t="s">
        <v>277</v>
      </c>
      <c r="B78" s="10" t="s">
        <v>278</v>
      </c>
      <c r="C78" s="10" t="s">
        <v>174</v>
      </c>
      <c r="D78" s="3">
        <v>514233405</v>
      </c>
      <c r="E78" s="3">
        <v>450536862</v>
      </c>
      <c r="F78" s="3">
        <v>964770267</v>
      </c>
      <c r="G78" s="3">
        <v>0</v>
      </c>
      <c r="H78" s="3">
        <v>964770267</v>
      </c>
      <c r="I78" s="3">
        <v>827893</v>
      </c>
      <c r="J78" s="3">
        <v>965598160</v>
      </c>
      <c r="K78" s="11">
        <v>2.776</v>
      </c>
      <c r="L78" s="12">
        <v>71.63</v>
      </c>
      <c r="M78" s="13">
        <v>1.99</v>
      </c>
      <c r="N78" s="13">
        <v>0.377</v>
      </c>
      <c r="O78" s="13">
        <v>1.37869080218864</v>
      </c>
      <c r="P78" s="13">
        <v>1.9289999999999998</v>
      </c>
      <c r="Q78" s="5">
        <v>0</v>
      </c>
      <c r="R78" s="5">
        <v>0</v>
      </c>
      <c r="S78" s="5">
        <v>0</v>
      </c>
      <c r="T78" s="5">
        <v>385034269</v>
      </c>
      <c r="U78" s="5">
        <v>1350632429</v>
      </c>
      <c r="V78" s="5">
        <v>2952361.47</v>
      </c>
      <c r="W78" s="5">
        <v>0</v>
      </c>
      <c r="X78" s="5">
        <v>0</v>
      </c>
      <c r="Y78" s="5">
        <v>3512.16</v>
      </c>
      <c r="Z78" s="5">
        <v>0</v>
      </c>
      <c r="AA78" s="5">
        <v>2948849.31</v>
      </c>
      <c r="AB78" s="5">
        <v>0</v>
      </c>
      <c r="AC78" s="5">
        <v>2948849.31</v>
      </c>
      <c r="AD78" s="5">
        <v>0</v>
      </c>
      <c r="AE78" s="5">
        <v>0</v>
      </c>
      <c r="AF78" s="5">
        <v>54921.58</v>
      </c>
      <c r="AG78" s="5">
        <v>12817061</v>
      </c>
      <c r="AH78" s="5">
        <v>5803984.07</v>
      </c>
      <c r="AI78" s="5">
        <v>0</v>
      </c>
      <c r="AJ78" s="5">
        <v>5078914.05</v>
      </c>
      <c r="AK78" s="5">
        <v>96560</v>
      </c>
      <c r="AL78" s="5">
        <f t="shared" si="3"/>
        <v>26800290.01</v>
      </c>
      <c r="AM78" s="5">
        <v>12826400</v>
      </c>
      <c r="AN78" s="5">
        <v>0</v>
      </c>
      <c r="AO78" s="5">
        <v>6620700</v>
      </c>
      <c r="AP78" s="5">
        <v>1942900</v>
      </c>
      <c r="AQ78" s="5">
        <v>200000</v>
      </c>
      <c r="AR78" s="5">
        <v>6146600</v>
      </c>
      <c r="AS78" s="5">
        <v>27736600</v>
      </c>
      <c r="AT78" s="5">
        <v>960066</v>
      </c>
      <c r="AU78" s="5">
        <v>1867028.7</v>
      </c>
      <c r="AV78" s="5">
        <v>185000</v>
      </c>
      <c r="AW78" s="5">
        <v>3012094.7</v>
      </c>
      <c r="AX78" s="5">
        <v>18250</v>
      </c>
      <c r="AY78" s="5">
        <v>95800</v>
      </c>
      <c r="AZ78" s="14">
        <f t="shared" si="2"/>
        <v>8091008.75</v>
      </c>
      <c r="BP78" s="5">
        <v>0</v>
      </c>
      <c r="BQ78" s="5"/>
      <c r="BR78" s="5"/>
      <c r="BS78" s="5"/>
      <c r="BT78" s="5"/>
      <c r="BV78" s="16"/>
    </row>
    <row r="79" spans="1:74" ht="12.75">
      <c r="A79" s="10" t="s">
        <v>279</v>
      </c>
      <c r="B79" s="10" t="s">
        <v>280</v>
      </c>
      <c r="C79" s="10" t="s">
        <v>174</v>
      </c>
      <c r="D79" s="3">
        <v>299068300</v>
      </c>
      <c r="E79" s="3">
        <v>356361500</v>
      </c>
      <c r="F79" s="3">
        <v>655429800</v>
      </c>
      <c r="G79" s="3">
        <v>0</v>
      </c>
      <c r="H79" s="3">
        <v>655429800</v>
      </c>
      <c r="I79" s="3">
        <v>25604700</v>
      </c>
      <c r="J79" s="3">
        <v>681034500</v>
      </c>
      <c r="K79" s="11">
        <v>1.797</v>
      </c>
      <c r="L79" s="12">
        <v>113.98</v>
      </c>
      <c r="M79" s="13">
        <v>2.03</v>
      </c>
      <c r="N79" s="13">
        <v>0.754</v>
      </c>
      <c r="O79" s="13">
        <v>1.04454741218025</v>
      </c>
      <c r="P79" s="13">
        <v>0.9289999999999999</v>
      </c>
      <c r="Q79" s="5">
        <v>0</v>
      </c>
      <c r="R79" s="5">
        <v>0</v>
      </c>
      <c r="S79" s="5">
        <v>75608176</v>
      </c>
      <c r="T79" s="5">
        <v>0</v>
      </c>
      <c r="U79" s="5">
        <v>605426324</v>
      </c>
      <c r="V79" s="5">
        <v>1323407.7</v>
      </c>
      <c r="W79" s="5">
        <v>0</v>
      </c>
      <c r="X79" s="5">
        <v>0</v>
      </c>
      <c r="Y79" s="5">
        <v>1770.7</v>
      </c>
      <c r="Z79" s="5">
        <v>0</v>
      </c>
      <c r="AA79" s="5">
        <v>1321637</v>
      </c>
      <c r="AB79" s="5">
        <v>0</v>
      </c>
      <c r="AC79" s="5">
        <v>1321637</v>
      </c>
      <c r="AD79" s="5">
        <v>0</v>
      </c>
      <c r="AE79" s="5">
        <v>0</v>
      </c>
      <c r="AF79" s="5">
        <v>24618.81</v>
      </c>
      <c r="AG79" s="5">
        <v>6323965</v>
      </c>
      <c r="AH79" s="5">
        <v>0</v>
      </c>
      <c r="AI79" s="5">
        <v>0</v>
      </c>
      <c r="AJ79" s="5">
        <v>4564620.4</v>
      </c>
      <c r="AK79" s="5">
        <v>0</v>
      </c>
      <c r="AL79" s="5">
        <f t="shared" si="3"/>
        <v>12234841.21</v>
      </c>
      <c r="AM79" s="5">
        <v>7199100</v>
      </c>
      <c r="AN79" s="5">
        <v>2150500</v>
      </c>
      <c r="AO79" s="5">
        <v>23245000</v>
      </c>
      <c r="AP79" s="5">
        <v>3081300</v>
      </c>
      <c r="AQ79" s="5">
        <v>0</v>
      </c>
      <c r="AR79" s="5">
        <v>2381500</v>
      </c>
      <c r="AS79" s="5">
        <v>38057400</v>
      </c>
      <c r="AT79" s="5">
        <v>400000</v>
      </c>
      <c r="AU79" s="5">
        <v>2510176.45</v>
      </c>
      <c r="AV79" s="5">
        <v>100000</v>
      </c>
      <c r="AW79" s="5">
        <v>3010176.45</v>
      </c>
      <c r="AX79" s="5">
        <v>38250</v>
      </c>
      <c r="AY79" s="5">
        <v>73400</v>
      </c>
      <c r="AZ79" s="14">
        <f t="shared" si="2"/>
        <v>7574796.850000001</v>
      </c>
      <c r="BP79" s="5">
        <v>0</v>
      </c>
      <c r="BQ79" s="5"/>
      <c r="BR79" s="5"/>
      <c r="BS79" s="5">
        <v>182299</v>
      </c>
      <c r="BT79" s="5"/>
      <c r="BV79" s="16"/>
    </row>
    <row r="80" spans="1:74" ht="12.75">
      <c r="A80" s="10" t="s">
        <v>281</v>
      </c>
      <c r="B80" s="10" t="s">
        <v>282</v>
      </c>
      <c r="C80" s="10" t="s">
        <v>174</v>
      </c>
      <c r="D80" s="3">
        <v>57998000</v>
      </c>
      <c r="E80" s="3">
        <v>58934600</v>
      </c>
      <c r="F80" s="3">
        <v>116932600</v>
      </c>
      <c r="G80" s="3">
        <v>0</v>
      </c>
      <c r="H80" s="3">
        <v>116932600</v>
      </c>
      <c r="I80" s="3">
        <v>250375</v>
      </c>
      <c r="J80" s="3">
        <v>117182975</v>
      </c>
      <c r="K80" s="11">
        <v>1.345</v>
      </c>
      <c r="L80" s="12">
        <v>79.93</v>
      </c>
      <c r="M80" s="13">
        <v>1.05</v>
      </c>
      <c r="N80" s="13">
        <v>0.551</v>
      </c>
      <c r="O80" s="13">
        <v>0.277822851795729</v>
      </c>
      <c r="P80" s="13">
        <v>0.358</v>
      </c>
      <c r="Q80" s="5">
        <v>0</v>
      </c>
      <c r="R80" s="5">
        <v>0</v>
      </c>
      <c r="S80" s="5">
        <v>0</v>
      </c>
      <c r="T80" s="5">
        <v>33538248</v>
      </c>
      <c r="U80" s="5">
        <v>150721223</v>
      </c>
      <c r="V80" s="5">
        <v>329463.09</v>
      </c>
      <c r="W80" s="5">
        <v>0</v>
      </c>
      <c r="X80" s="5">
        <v>0</v>
      </c>
      <c r="Y80" s="5">
        <v>8927.73</v>
      </c>
      <c r="Z80" s="5">
        <v>0</v>
      </c>
      <c r="AA80" s="5">
        <v>320535.36</v>
      </c>
      <c r="AB80" s="5">
        <v>0</v>
      </c>
      <c r="AC80" s="5">
        <v>320535.36</v>
      </c>
      <c r="AD80" s="5">
        <v>0</v>
      </c>
      <c r="AE80" s="5">
        <v>0</v>
      </c>
      <c r="AF80" s="5">
        <v>6128.87</v>
      </c>
      <c r="AG80" s="5">
        <v>418738</v>
      </c>
      <c r="AH80" s="5">
        <v>0</v>
      </c>
      <c r="AI80" s="5">
        <v>0</v>
      </c>
      <c r="AJ80" s="5">
        <v>829953</v>
      </c>
      <c r="AK80" s="5">
        <v>0</v>
      </c>
      <c r="AL80" s="5">
        <f t="shared" si="3"/>
        <v>1575355.23</v>
      </c>
      <c r="AM80" s="5">
        <v>12750000</v>
      </c>
      <c r="AN80" s="5">
        <v>0</v>
      </c>
      <c r="AO80" s="5">
        <v>7549500</v>
      </c>
      <c r="AP80" s="5">
        <v>0</v>
      </c>
      <c r="AQ80" s="5">
        <v>0</v>
      </c>
      <c r="AR80" s="5">
        <v>5700000</v>
      </c>
      <c r="AS80" s="5">
        <v>25999500</v>
      </c>
      <c r="AT80" s="5">
        <v>200000</v>
      </c>
      <c r="AU80" s="5">
        <v>356358</v>
      </c>
      <c r="AV80" s="5">
        <v>4734</v>
      </c>
      <c r="AW80" s="5">
        <v>561092</v>
      </c>
      <c r="AX80" s="5">
        <v>250</v>
      </c>
      <c r="AY80" s="5">
        <v>1600</v>
      </c>
      <c r="AZ80" s="14">
        <f t="shared" si="2"/>
        <v>1391045</v>
      </c>
      <c r="BP80" s="5">
        <v>0</v>
      </c>
      <c r="BQ80" s="5"/>
      <c r="BR80" s="5"/>
      <c r="BS80" s="5"/>
      <c r="BT80" s="5"/>
      <c r="BV80" s="16"/>
    </row>
    <row r="81" spans="1:74" ht="12" customHeight="1">
      <c r="A81" s="10" t="s">
        <v>283</v>
      </c>
      <c r="B81" s="10" t="s">
        <v>284</v>
      </c>
      <c r="C81" s="10" t="s">
        <v>174</v>
      </c>
      <c r="D81" s="3">
        <v>700269000</v>
      </c>
      <c r="E81" s="3">
        <v>521458800</v>
      </c>
      <c r="F81" s="3">
        <v>1221727800</v>
      </c>
      <c r="G81" s="3">
        <v>0</v>
      </c>
      <c r="H81" s="3">
        <v>1221727800</v>
      </c>
      <c r="I81" s="3">
        <v>10750702</v>
      </c>
      <c r="J81" s="3">
        <v>1232478502</v>
      </c>
      <c r="K81" s="11">
        <v>3.218</v>
      </c>
      <c r="L81" s="12">
        <v>77.78</v>
      </c>
      <c r="M81" s="13">
        <v>2.5</v>
      </c>
      <c r="N81" s="13">
        <v>0.81</v>
      </c>
      <c r="O81" s="13">
        <v>1.46693688074921</v>
      </c>
      <c r="P81" s="13">
        <v>1.89</v>
      </c>
      <c r="Q81" s="5">
        <v>0</v>
      </c>
      <c r="R81" s="5">
        <v>0</v>
      </c>
      <c r="S81" s="5">
        <v>0</v>
      </c>
      <c r="T81" s="5">
        <v>355199421</v>
      </c>
      <c r="U81" s="5">
        <v>1587677923</v>
      </c>
      <c r="V81" s="5">
        <v>3470521.68</v>
      </c>
      <c r="W81" s="5">
        <v>0</v>
      </c>
      <c r="X81" s="5">
        <v>0</v>
      </c>
      <c r="Y81" s="5">
        <v>24298.79</v>
      </c>
      <c r="Z81" s="5">
        <v>0</v>
      </c>
      <c r="AA81" s="5">
        <v>3446222.89</v>
      </c>
      <c r="AB81" s="5">
        <v>0</v>
      </c>
      <c r="AC81" s="5">
        <v>3446222.89</v>
      </c>
      <c r="AD81" s="5">
        <v>0</v>
      </c>
      <c r="AE81" s="5">
        <v>0</v>
      </c>
      <c r="AF81" s="5">
        <v>64560.7</v>
      </c>
      <c r="AG81" s="5">
        <v>23290233</v>
      </c>
      <c r="AH81" s="5">
        <v>0</v>
      </c>
      <c r="AI81" s="5">
        <v>0</v>
      </c>
      <c r="AJ81" s="5">
        <v>12849556</v>
      </c>
      <c r="AK81" s="5">
        <v>0</v>
      </c>
      <c r="AL81" s="5">
        <f t="shared" si="3"/>
        <v>39650572.59</v>
      </c>
      <c r="AM81" s="5">
        <v>20746900</v>
      </c>
      <c r="AN81" s="5">
        <v>22359200</v>
      </c>
      <c r="AO81" s="5">
        <v>47300000</v>
      </c>
      <c r="AP81" s="5">
        <v>14499700</v>
      </c>
      <c r="AQ81" s="5">
        <v>0</v>
      </c>
      <c r="AR81" s="5">
        <v>9099300</v>
      </c>
      <c r="AS81" s="5">
        <v>114005100</v>
      </c>
      <c r="AT81" s="5">
        <v>1300000</v>
      </c>
      <c r="AU81" s="5">
        <v>4065712</v>
      </c>
      <c r="AV81" s="5">
        <v>652000</v>
      </c>
      <c r="AW81" s="5">
        <v>6017712</v>
      </c>
      <c r="AX81" s="5">
        <v>58700</v>
      </c>
      <c r="AY81" s="5">
        <v>171200</v>
      </c>
      <c r="AZ81" s="14">
        <f t="shared" si="2"/>
        <v>18867268</v>
      </c>
      <c r="BP81" s="5">
        <v>0</v>
      </c>
      <c r="BQ81" s="5"/>
      <c r="BR81" s="5"/>
      <c r="BS81" s="5"/>
      <c r="BT81" s="5"/>
      <c r="BV81" s="16"/>
    </row>
    <row r="82" spans="1:74" ht="12.75">
      <c r="A82" s="10" t="s">
        <v>285</v>
      </c>
      <c r="B82" s="10" t="s">
        <v>286</v>
      </c>
      <c r="C82" s="10" t="s">
        <v>174</v>
      </c>
      <c r="D82" s="3">
        <v>505894168</v>
      </c>
      <c r="E82" s="3">
        <v>642770036</v>
      </c>
      <c r="F82" s="3">
        <v>1148664204</v>
      </c>
      <c r="G82" s="3">
        <v>0</v>
      </c>
      <c r="H82" s="3">
        <v>1148664204</v>
      </c>
      <c r="I82" s="3">
        <v>1379638</v>
      </c>
      <c r="J82" s="3">
        <v>1150043842</v>
      </c>
      <c r="K82" s="11">
        <v>2.439</v>
      </c>
      <c r="L82" s="12">
        <v>81</v>
      </c>
      <c r="M82" s="13">
        <v>1.96</v>
      </c>
      <c r="N82" s="13">
        <v>0.5630000000000001</v>
      </c>
      <c r="O82" s="13">
        <v>1.16649265100242</v>
      </c>
      <c r="P82" s="13">
        <v>1.458</v>
      </c>
      <c r="Q82" s="5">
        <v>0</v>
      </c>
      <c r="R82" s="5">
        <v>0</v>
      </c>
      <c r="S82" s="5">
        <v>0</v>
      </c>
      <c r="T82" s="5">
        <v>287337295</v>
      </c>
      <c r="U82" s="5">
        <v>1437381137</v>
      </c>
      <c r="V82" s="5">
        <v>3141986.38</v>
      </c>
      <c r="W82" s="5">
        <v>0</v>
      </c>
      <c r="X82" s="5">
        <v>0</v>
      </c>
      <c r="Y82" s="5">
        <v>5972.16</v>
      </c>
      <c r="Z82" s="5">
        <v>0</v>
      </c>
      <c r="AA82" s="5">
        <v>3136014.22</v>
      </c>
      <c r="AB82" s="5">
        <v>0</v>
      </c>
      <c r="AC82" s="5">
        <v>3136014.22</v>
      </c>
      <c r="AD82" s="5">
        <v>0</v>
      </c>
      <c r="AE82" s="5">
        <v>0</v>
      </c>
      <c r="AF82" s="5">
        <v>58449.09</v>
      </c>
      <c r="AG82" s="5">
        <v>16766945.33</v>
      </c>
      <c r="AH82" s="5">
        <v>0</v>
      </c>
      <c r="AI82" s="5">
        <v>0</v>
      </c>
      <c r="AJ82" s="5">
        <v>8086240.39</v>
      </c>
      <c r="AK82" s="5">
        <v>0</v>
      </c>
      <c r="AL82" s="5">
        <f t="shared" si="3"/>
        <v>28047649.03</v>
      </c>
      <c r="AM82" s="5">
        <v>41252700</v>
      </c>
      <c r="AN82" s="5">
        <v>0</v>
      </c>
      <c r="AO82" s="5">
        <v>8758400</v>
      </c>
      <c r="AP82" s="5">
        <v>23461600</v>
      </c>
      <c r="AQ82" s="5">
        <v>31202500</v>
      </c>
      <c r="AR82" s="5">
        <v>17532200</v>
      </c>
      <c r="AS82" s="5">
        <v>122207400</v>
      </c>
      <c r="AT82" s="5">
        <v>340000</v>
      </c>
      <c r="AU82" s="5">
        <v>3340204.47</v>
      </c>
      <c r="AV82" s="5">
        <v>350000</v>
      </c>
      <c r="AW82" s="5">
        <v>4030204.47</v>
      </c>
      <c r="AX82" s="5">
        <v>104000</v>
      </c>
      <c r="AY82" s="5">
        <v>187000</v>
      </c>
      <c r="AZ82" s="14">
        <f t="shared" si="2"/>
        <v>12116444.86</v>
      </c>
      <c r="BP82" s="5">
        <v>0</v>
      </c>
      <c r="BQ82" s="5"/>
      <c r="BR82" s="5"/>
      <c r="BS82" s="5"/>
      <c r="BT82" s="5"/>
      <c r="BV82" s="16"/>
    </row>
    <row r="83" spans="1:74" ht="12.75">
      <c r="A83" s="10" t="s">
        <v>287</v>
      </c>
      <c r="B83" s="10" t="s">
        <v>288</v>
      </c>
      <c r="C83" s="10" t="s">
        <v>174</v>
      </c>
      <c r="D83" s="3">
        <v>948556400</v>
      </c>
      <c r="E83" s="3">
        <v>871406200</v>
      </c>
      <c r="F83" s="3">
        <v>1819962600</v>
      </c>
      <c r="G83" s="3">
        <v>0</v>
      </c>
      <c r="H83" s="3">
        <v>1819962600</v>
      </c>
      <c r="I83" s="3">
        <v>1319800</v>
      </c>
      <c r="J83" s="3">
        <v>1821282400</v>
      </c>
      <c r="K83" s="11">
        <v>0.719</v>
      </c>
      <c r="L83" s="12">
        <v>124.05</v>
      </c>
      <c r="M83" s="13">
        <v>0.9</v>
      </c>
      <c r="N83" s="13">
        <v>0.28</v>
      </c>
      <c r="O83" s="13">
        <v>0.388945119238057</v>
      </c>
      <c r="P83" s="13">
        <v>0.314</v>
      </c>
      <c r="Q83" s="5">
        <v>0</v>
      </c>
      <c r="R83" s="5">
        <v>0</v>
      </c>
      <c r="S83" s="5">
        <v>352287234</v>
      </c>
      <c r="T83" s="5">
        <v>0</v>
      </c>
      <c r="U83" s="5">
        <v>1468995166</v>
      </c>
      <c r="V83" s="5">
        <v>3211091.81</v>
      </c>
      <c r="W83" s="5">
        <v>0</v>
      </c>
      <c r="X83" s="5">
        <v>0</v>
      </c>
      <c r="Y83" s="5">
        <v>5405.09</v>
      </c>
      <c r="Z83" s="5">
        <v>0</v>
      </c>
      <c r="AA83" s="5">
        <v>3205686.72</v>
      </c>
      <c r="AB83" s="5">
        <v>0</v>
      </c>
      <c r="AC83" s="5">
        <v>3205686.72</v>
      </c>
      <c r="AD83" s="5">
        <v>0</v>
      </c>
      <c r="AE83" s="5">
        <v>0</v>
      </c>
      <c r="AF83" s="5">
        <v>59734.63</v>
      </c>
      <c r="AG83" s="5">
        <v>5713585</v>
      </c>
      <c r="AH83" s="5">
        <v>0</v>
      </c>
      <c r="AI83" s="5">
        <v>0</v>
      </c>
      <c r="AJ83" s="5">
        <v>4101109.25</v>
      </c>
      <c r="AK83" s="5">
        <v>0</v>
      </c>
      <c r="AL83" s="5">
        <f t="shared" si="3"/>
        <v>13080115.6</v>
      </c>
      <c r="AM83" s="5">
        <v>8606300</v>
      </c>
      <c r="AN83" s="5">
        <v>9454600</v>
      </c>
      <c r="AO83" s="5">
        <v>11306200</v>
      </c>
      <c r="AP83" s="5">
        <v>10004300</v>
      </c>
      <c r="AQ83" s="5">
        <v>797500</v>
      </c>
      <c r="AR83" s="5">
        <v>0</v>
      </c>
      <c r="AS83" s="5">
        <v>40168900</v>
      </c>
      <c r="AT83" s="5">
        <v>1100000</v>
      </c>
      <c r="AU83" s="5">
        <v>1144751.01</v>
      </c>
      <c r="AV83" s="5">
        <v>200000</v>
      </c>
      <c r="AW83" s="5">
        <v>2444751.01</v>
      </c>
      <c r="AX83" s="5">
        <v>1250</v>
      </c>
      <c r="AY83" s="5">
        <v>20600</v>
      </c>
      <c r="AZ83" s="14">
        <f t="shared" si="2"/>
        <v>6545860.26</v>
      </c>
      <c r="BP83" s="5">
        <v>0</v>
      </c>
      <c r="BQ83" s="5"/>
      <c r="BR83" s="5"/>
      <c r="BS83" s="5"/>
      <c r="BT83" s="5"/>
      <c r="BV83" s="16"/>
    </row>
    <row r="84" spans="1:74" ht="12.75">
      <c r="A84" s="10" t="s">
        <v>289</v>
      </c>
      <c r="B84" s="10" t="s">
        <v>290</v>
      </c>
      <c r="C84" s="10" t="s">
        <v>174</v>
      </c>
      <c r="D84" s="3">
        <v>150755700</v>
      </c>
      <c r="E84" s="3">
        <v>149147500</v>
      </c>
      <c r="F84" s="3">
        <v>299903200</v>
      </c>
      <c r="G84" s="3">
        <v>0</v>
      </c>
      <c r="H84" s="3">
        <v>299903200</v>
      </c>
      <c r="I84" s="3">
        <v>405397</v>
      </c>
      <c r="J84" s="3">
        <v>300308597</v>
      </c>
      <c r="K84" s="11">
        <v>2.7390000000000003</v>
      </c>
      <c r="L84" s="12">
        <v>71.33</v>
      </c>
      <c r="M84" s="13">
        <v>1.89</v>
      </c>
      <c r="N84" s="13">
        <v>0.87</v>
      </c>
      <c r="O84" s="13">
        <v>0.795136085158832</v>
      </c>
      <c r="P84" s="13">
        <v>1.155</v>
      </c>
      <c r="Q84" s="5">
        <v>0</v>
      </c>
      <c r="R84" s="5">
        <v>0</v>
      </c>
      <c r="S84" s="5">
        <v>0</v>
      </c>
      <c r="T84" s="5">
        <v>135554215</v>
      </c>
      <c r="U84" s="5">
        <v>435862812</v>
      </c>
      <c r="V84" s="5">
        <v>952757.05</v>
      </c>
      <c r="W84" s="5">
        <v>0</v>
      </c>
      <c r="X84" s="5">
        <v>0</v>
      </c>
      <c r="Y84" s="5">
        <v>2776.55</v>
      </c>
      <c r="Z84" s="5">
        <v>0</v>
      </c>
      <c r="AA84" s="5">
        <v>949980.5</v>
      </c>
      <c r="AB84" s="5">
        <v>0</v>
      </c>
      <c r="AC84" s="5">
        <v>949980.5</v>
      </c>
      <c r="AD84" s="5">
        <v>0</v>
      </c>
      <c r="AE84" s="5">
        <v>0</v>
      </c>
      <c r="AF84" s="5">
        <v>17723.75</v>
      </c>
      <c r="AG84" s="5">
        <v>3465702.5</v>
      </c>
      <c r="AH84" s="5">
        <v>0</v>
      </c>
      <c r="AI84" s="5">
        <v>0</v>
      </c>
      <c r="AJ84" s="5">
        <v>3790547.72</v>
      </c>
      <c r="AK84" s="5">
        <v>0</v>
      </c>
      <c r="AL84" s="5">
        <f t="shared" si="3"/>
        <v>8223954.470000001</v>
      </c>
      <c r="AM84" s="5">
        <v>4838200</v>
      </c>
      <c r="AN84" s="5">
        <v>0</v>
      </c>
      <c r="AO84" s="5">
        <v>6730700</v>
      </c>
      <c r="AP84" s="5">
        <v>902200</v>
      </c>
      <c r="AQ84" s="5">
        <v>10081700</v>
      </c>
      <c r="AR84" s="5">
        <v>5434800</v>
      </c>
      <c r="AS84" s="5">
        <v>27987600</v>
      </c>
      <c r="AT84" s="5">
        <v>165000</v>
      </c>
      <c r="AU84" s="5">
        <v>2151679.04</v>
      </c>
      <c r="AV84" s="5">
        <v>0</v>
      </c>
      <c r="AW84" s="5">
        <v>2316679.04</v>
      </c>
      <c r="AX84" s="5">
        <v>19750</v>
      </c>
      <c r="AY84" s="5">
        <v>22800</v>
      </c>
      <c r="AZ84" s="14">
        <f t="shared" si="2"/>
        <v>6107226.76</v>
      </c>
      <c r="BP84" s="5">
        <v>0</v>
      </c>
      <c r="BQ84" s="15">
        <v>70111200</v>
      </c>
      <c r="BR84" s="5"/>
      <c r="BS84" s="5"/>
      <c r="BT84" s="5"/>
      <c r="BU84" s="19">
        <v>73617</v>
      </c>
      <c r="BV84">
        <v>0.105</v>
      </c>
    </row>
    <row r="85" spans="1:74" ht="12.75">
      <c r="A85" s="10" t="s">
        <v>291</v>
      </c>
      <c r="B85" s="10" t="s">
        <v>292</v>
      </c>
      <c r="C85" s="10" t="s">
        <v>174</v>
      </c>
      <c r="D85" s="3">
        <v>1364306800</v>
      </c>
      <c r="E85" s="3">
        <v>1210175500</v>
      </c>
      <c r="F85" s="3">
        <v>2574482300</v>
      </c>
      <c r="G85" s="3">
        <v>0</v>
      </c>
      <c r="H85" s="3">
        <v>2574482300</v>
      </c>
      <c r="I85" s="3">
        <v>4065120</v>
      </c>
      <c r="J85" s="3">
        <v>2578547420</v>
      </c>
      <c r="K85" s="11">
        <v>3.8270000000000004</v>
      </c>
      <c r="L85" s="12">
        <v>72.59</v>
      </c>
      <c r="M85" s="13">
        <v>2.77</v>
      </c>
      <c r="N85" s="13">
        <v>0.908</v>
      </c>
      <c r="O85" s="13">
        <v>1.6394407662739099</v>
      </c>
      <c r="P85" s="13">
        <v>2.266</v>
      </c>
      <c r="Q85" s="5">
        <v>0</v>
      </c>
      <c r="R85" s="5">
        <v>0</v>
      </c>
      <c r="S85" s="5">
        <v>0</v>
      </c>
      <c r="T85" s="5">
        <v>984492624</v>
      </c>
      <c r="U85" s="5">
        <v>3563040044</v>
      </c>
      <c r="V85" s="5">
        <v>7788486.29</v>
      </c>
      <c r="W85" s="5">
        <v>0</v>
      </c>
      <c r="X85" s="5">
        <v>0</v>
      </c>
      <c r="Y85" s="5">
        <v>4372.96</v>
      </c>
      <c r="Z85" s="5">
        <v>0</v>
      </c>
      <c r="AA85" s="5">
        <v>7784113.33</v>
      </c>
      <c r="AB85" s="5">
        <v>0</v>
      </c>
      <c r="AC85" s="5">
        <v>7784113.33</v>
      </c>
      <c r="AD85" s="5">
        <v>0</v>
      </c>
      <c r="AE85" s="5">
        <v>0</v>
      </c>
      <c r="AF85" s="5">
        <v>144886.04</v>
      </c>
      <c r="AG85" s="5">
        <v>58413931</v>
      </c>
      <c r="AH85" s="5">
        <v>0</v>
      </c>
      <c r="AI85" s="5">
        <v>0</v>
      </c>
      <c r="AJ85" s="5">
        <v>32321745.09</v>
      </c>
      <c r="AK85" s="5">
        <v>0</v>
      </c>
      <c r="AL85" s="5">
        <f t="shared" si="3"/>
        <v>98664675.46</v>
      </c>
      <c r="AM85" s="5">
        <v>52599800</v>
      </c>
      <c r="AN85" s="5">
        <v>52205500</v>
      </c>
      <c r="AO85" s="5">
        <v>121349300</v>
      </c>
      <c r="AP85" s="5">
        <v>48077400</v>
      </c>
      <c r="AQ85" s="5">
        <v>56200</v>
      </c>
      <c r="AR85" s="5">
        <v>65891100</v>
      </c>
      <c r="AS85" s="5">
        <v>340179300</v>
      </c>
      <c r="AT85" s="5">
        <v>3380000</v>
      </c>
      <c r="AU85" s="5">
        <v>6832841.29</v>
      </c>
      <c r="AV85" s="5">
        <v>1340000</v>
      </c>
      <c r="AW85" s="5">
        <v>11552841.29</v>
      </c>
      <c r="AX85" s="5">
        <v>72250</v>
      </c>
      <c r="AY85" s="5">
        <v>251200</v>
      </c>
      <c r="AZ85" s="14">
        <f t="shared" si="2"/>
        <v>43874586.379999995</v>
      </c>
      <c r="BP85" s="5">
        <v>0</v>
      </c>
      <c r="BQ85" s="5"/>
      <c r="BR85" s="5"/>
      <c r="BS85" s="5"/>
      <c r="BT85" s="5"/>
      <c r="BV85" s="16"/>
    </row>
    <row r="86" spans="1:74" ht="12.75">
      <c r="A86" s="10" t="s">
        <v>293</v>
      </c>
      <c r="B86" s="10" t="s">
        <v>294</v>
      </c>
      <c r="C86" s="10" t="s">
        <v>174</v>
      </c>
      <c r="D86" s="3">
        <v>941237800</v>
      </c>
      <c r="E86" s="3">
        <v>713787100</v>
      </c>
      <c r="F86" s="3">
        <v>1655024900</v>
      </c>
      <c r="G86" s="3">
        <v>0</v>
      </c>
      <c r="H86" s="3">
        <v>1655024900</v>
      </c>
      <c r="I86" s="3">
        <v>1189687</v>
      </c>
      <c r="J86" s="3">
        <v>1656214587</v>
      </c>
      <c r="K86" s="11">
        <v>3.066</v>
      </c>
      <c r="L86" s="12">
        <v>69.13</v>
      </c>
      <c r="M86" s="13">
        <v>2.12</v>
      </c>
      <c r="N86" s="13">
        <v>0.535</v>
      </c>
      <c r="O86" s="13">
        <v>1.3573908205656702</v>
      </c>
      <c r="P86" s="13">
        <v>1.9689999999999999</v>
      </c>
      <c r="Q86" s="5">
        <v>0</v>
      </c>
      <c r="R86" s="5">
        <v>0</v>
      </c>
      <c r="S86" s="5">
        <v>0</v>
      </c>
      <c r="T86" s="5">
        <v>745558138</v>
      </c>
      <c r="U86" s="5">
        <v>2401772725</v>
      </c>
      <c r="V86" s="5">
        <v>5250059.98</v>
      </c>
      <c r="W86" s="5">
        <v>0</v>
      </c>
      <c r="X86" s="5">
        <v>0</v>
      </c>
      <c r="Y86" s="5">
        <v>6695.88</v>
      </c>
      <c r="Z86" s="5">
        <v>0</v>
      </c>
      <c r="AA86" s="5">
        <v>5243364.1</v>
      </c>
      <c r="AB86" s="5">
        <v>0</v>
      </c>
      <c r="AC86" s="5">
        <v>5243364.1</v>
      </c>
      <c r="AD86" s="5">
        <v>0</v>
      </c>
      <c r="AE86" s="5">
        <v>0</v>
      </c>
      <c r="AF86" s="5">
        <v>97664.73</v>
      </c>
      <c r="AG86" s="5">
        <v>32601442.5</v>
      </c>
      <c r="AH86" s="5">
        <v>0</v>
      </c>
      <c r="AI86" s="5">
        <v>0</v>
      </c>
      <c r="AJ86" s="5">
        <v>12831565</v>
      </c>
      <c r="AK86" s="5">
        <v>0</v>
      </c>
      <c r="AL86" s="5">
        <f t="shared" si="3"/>
        <v>50774036.33</v>
      </c>
      <c r="AM86" s="5">
        <v>30010800</v>
      </c>
      <c r="AN86" s="5">
        <v>2775700</v>
      </c>
      <c r="AO86" s="5">
        <v>48284200</v>
      </c>
      <c r="AP86" s="5">
        <v>43693300</v>
      </c>
      <c r="AQ86" s="5">
        <v>1012400</v>
      </c>
      <c r="AR86" s="5">
        <v>7072000</v>
      </c>
      <c r="AS86" s="5">
        <v>132848400</v>
      </c>
      <c r="AT86" s="5">
        <v>1585000</v>
      </c>
      <c r="AU86" s="5">
        <v>2479160.21</v>
      </c>
      <c r="AV86" s="5">
        <v>500000</v>
      </c>
      <c r="AW86" s="5">
        <v>4564160.21</v>
      </c>
      <c r="AX86" s="5">
        <v>15500</v>
      </c>
      <c r="AY86" s="5">
        <v>92200</v>
      </c>
      <c r="AZ86" s="14">
        <f t="shared" si="2"/>
        <v>17395725.21</v>
      </c>
      <c r="BP86" s="5">
        <v>0</v>
      </c>
      <c r="BQ86" s="5"/>
      <c r="BR86" s="5"/>
      <c r="BS86" s="5"/>
      <c r="BT86" s="5"/>
      <c r="BV86" s="16"/>
    </row>
    <row r="87" spans="1:74" ht="12.75">
      <c r="A87" s="10" t="s">
        <v>295</v>
      </c>
      <c r="B87" s="10" t="s">
        <v>296</v>
      </c>
      <c r="C87" s="10" t="s">
        <v>174</v>
      </c>
      <c r="D87" s="3">
        <v>76045768</v>
      </c>
      <c r="E87" s="3">
        <v>157542075</v>
      </c>
      <c r="F87" s="3">
        <v>233587843</v>
      </c>
      <c r="G87" s="3">
        <v>0</v>
      </c>
      <c r="H87" s="3">
        <v>233587843</v>
      </c>
      <c r="I87" s="3">
        <v>1250300</v>
      </c>
      <c r="J87" s="3">
        <v>234838143</v>
      </c>
      <c r="K87" s="11">
        <v>1.317</v>
      </c>
      <c r="L87" s="12">
        <v>108.82</v>
      </c>
      <c r="M87" s="13">
        <v>1.37</v>
      </c>
      <c r="N87" s="13">
        <v>1.0559999999999998</v>
      </c>
      <c r="O87" s="13">
        <v>0.0829932083458111</v>
      </c>
      <c r="P87" s="13">
        <v>0.081</v>
      </c>
      <c r="Q87" s="5">
        <v>0</v>
      </c>
      <c r="R87" s="5">
        <v>0</v>
      </c>
      <c r="S87" s="5">
        <v>7771370</v>
      </c>
      <c r="T87" s="5">
        <v>0</v>
      </c>
      <c r="U87" s="5">
        <v>227066773</v>
      </c>
      <c r="V87" s="5">
        <v>496347.62</v>
      </c>
      <c r="W87" s="5">
        <v>0</v>
      </c>
      <c r="X87" s="5">
        <v>0</v>
      </c>
      <c r="Y87" s="5">
        <v>0</v>
      </c>
      <c r="Z87" s="5">
        <v>0</v>
      </c>
      <c r="AA87" s="5">
        <v>496347.62</v>
      </c>
      <c r="AB87" s="5">
        <v>0</v>
      </c>
      <c r="AC87" s="5">
        <v>496347.62</v>
      </c>
      <c r="AD87" s="5">
        <v>0</v>
      </c>
      <c r="AE87" s="5">
        <v>0</v>
      </c>
      <c r="AF87" s="5">
        <v>9233.35</v>
      </c>
      <c r="AG87" s="5">
        <v>188450</v>
      </c>
      <c r="AH87" s="5">
        <v>0</v>
      </c>
      <c r="AI87" s="5">
        <v>0</v>
      </c>
      <c r="AJ87" s="5">
        <v>2396719.87</v>
      </c>
      <c r="AK87" s="5">
        <v>0</v>
      </c>
      <c r="AL87" s="5">
        <f t="shared" si="3"/>
        <v>3090750.84</v>
      </c>
      <c r="AM87" s="5">
        <v>7479750</v>
      </c>
      <c r="AN87" s="5">
        <v>0</v>
      </c>
      <c r="AO87" s="5">
        <v>1278850</v>
      </c>
      <c r="AP87" s="5">
        <v>0</v>
      </c>
      <c r="AQ87" s="5">
        <v>0</v>
      </c>
      <c r="AR87" s="5">
        <v>145902412</v>
      </c>
      <c r="AS87" s="5">
        <v>154661012</v>
      </c>
      <c r="AT87" s="5">
        <v>1385000</v>
      </c>
      <c r="AU87" s="5">
        <v>281059.13</v>
      </c>
      <c r="AV87" s="5">
        <v>0</v>
      </c>
      <c r="AW87" s="5">
        <v>1666059.13</v>
      </c>
      <c r="AX87" s="5">
        <v>0</v>
      </c>
      <c r="AY87" s="5">
        <v>0</v>
      </c>
      <c r="AZ87" s="14">
        <f t="shared" si="2"/>
        <v>4062779</v>
      </c>
      <c r="BP87" s="5">
        <v>0</v>
      </c>
      <c r="BQ87" s="5"/>
      <c r="BR87" s="5"/>
      <c r="BS87" s="5"/>
      <c r="BT87" s="5"/>
      <c r="BV87" s="16"/>
    </row>
    <row r="88" spans="1:74" ht="12.75">
      <c r="A88" s="10" t="s">
        <v>297</v>
      </c>
      <c r="B88" s="10" t="s">
        <v>298</v>
      </c>
      <c r="C88" s="10" t="s">
        <v>174</v>
      </c>
      <c r="D88" s="3">
        <v>979914700</v>
      </c>
      <c r="E88" s="3">
        <v>950418100</v>
      </c>
      <c r="F88" s="3">
        <v>1930332800</v>
      </c>
      <c r="G88" s="3">
        <v>0</v>
      </c>
      <c r="H88" s="3">
        <v>1930332800</v>
      </c>
      <c r="I88" s="3">
        <v>1810700</v>
      </c>
      <c r="J88" s="3">
        <v>1932143500</v>
      </c>
      <c r="K88" s="11">
        <v>1.52</v>
      </c>
      <c r="L88" s="12">
        <v>99.52</v>
      </c>
      <c r="M88" s="13">
        <v>1.5</v>
      </c>
      <c r="N88" s="13">
        <v>0.198</v>
      </c>
      <c r="O88" s="13">
        <v>1.0700663036803801</v>
      </c>
      <c r="P88" s="13">
        <v>1.079</v>
      </c>
      <c r="Q88" s="5">
        <v>0</v>
      </c>
      <c r="R88" s="5">
        <v>0</v>
      </c>
      <c r="S88" s="5">
        <v>0</v>
      </c>
      <c r="T88" s="5">
        <v>15106174</v>
      </c>
      <c r="U88" s="5">
        <v>1947249674</v>
      </c>
      <c r="V88" s="5">
        <v>4256513.31</v>
      </c>
      <c r="W88" s="5">
        <v>0</v>
      </c>
      <c r="X88" s="5">
        <v>0</v>
      </c>
      <c r="Y88" s="5">
        <v>2073.31</v>
      </c>
      <c r="Z88" s="5">
        <v>0</v>
      </c>
      <c r="AA88" s="5">
        <v>4254440</v>
      </c>
      <c r="AB88" s="5">
        <v>0</v>
      </c>
      <c r="AC88" s="5">
        <v>4254440</v>
      </c>
      <c r="AD88" s="5">
        <v>0</v>
      </c>
      <c r="AE88" s="5">
        <v>0</v>
      </c>
      <c r="AF88" s="5">
        <v>79182.18</v>
      </c>
      <c r="AG88" s="5">
        <v>13585516</v>
      </c>
      <c r="AH88" s="5">
        <v>7251346.61</v>
      </c>
      <c r="AI88" s="5">
        <v>0</v>
      </c>
      <c r="AJ88" s="5">
        <v>3838901.45</v>
      </c>
      <c r="AK88" s="5">
        <v>193214</v>
      </c>
      <c r="AL88" s="5">
        <f t="shared" si="3"/>
        <v>29202600.24</v>
      </c>
      <c r="AM88" s="5">
        <v>25834400</v>
      </c>
      <c r="AN88" s="5">
        <v>0</v>
      </c>
      <c r="AO88" s="5">
        <v>11846400</v>
      </c>
      <c r="AP88" s="5">
        <v>12723700</v>
      </c>
      <c r="AQ88" s="5">
        <v>0</v>
      </c>
      <c r="AR88" s="5">
        <v>1350400</v>
      </c>
      <c r="AS88" s="5">
        <v>51754900</v>
      </c>
      <c r="AT88" s="5">
        <v>1800000</v>
      </c>
      <c r="AU88" s="5">
        <v>2468699.77</v>
      </c>
      <c r="AV88" s="5">
        <v>250000</v>
      </c>
      <c r="AW88" s="5">
        <v>4518699.77</v>
      </c>
      <c r="AX88" s="5">
        <v>3000</v>
      </c>
      <c r="AY88" s="5">
        <v>52600</v>
      </c>
      <c r="AZ88" s="14">
        <f t="shared" si="2"/>
        <v>8357601.22</v>
      </c>
      <c r="BP88" s="5">
        <v>0</v>
      </c>
      <c r="BQ88" s="5"/>
      <c r="BR88" s="5"/>
      <c r="BS88" s="5"/>
      <c r="BT88" s="5"/>
      <c r="BV88" s="16"/>
    </row>
    <row r="89" spans="1:74" ht="12.75">
      <c r="A89" s="10" t="s">
        <v>299</v>
      </c>
      <c r="B89" s="10" t="s">
        <v>300</v>
      </c>
      <c r="C89" s="10" t="s">
        <v>174</v>
      </c>
      <c r="D89" s="3">
        <v>280512400</v>
      </c>
      <c r="E89" s="3">
        <v>400514600</v>
      </c>
      <c r="F89" s="3">
        <v>681027000</v>
      </c>
      <c r="G89" s="3">
        <v>0</v>
      </c>
      <c r="H89" s="3">
        <v>681027000</v>
      </c>
      <c r="I89" s="3">
        <v>540421</v>
      </c>
      <c r="J89" s="3">
        <v>681567421</v>
      </c>
      <c r="K89" s="11">
        <v>3.23</v>
      </c>
      <c r="L89" s="12">
        <v>69.6</v>
      </c>
      <c r="M89" s="13">
        <v>2.24</v>
      </c>
      <c r="N89" s="13">
        <v>0.497</v>
      </c>
      <c r="O89" s="13">
        <v>1.51424884300288</v>
      </c>
      <c r="P89" s="13">
        <v>2.1839999999999997</v>
      </c>
      <c r="Q89" s="5">
        <v>0</v>
      </c>
      <c r="R89" s="5">
        <v>0</v>
      </c>
      <c r="S89" s="5">
        <v>0</v>
      </c>
      <c r="T89" s="5">
        <v>301248552</v>
      </c>
      <c r="U89" s="5">
        <v>982815973</v>
      </c>
      <c r="V89" s="5">
        <v>2148347.66</v>
      </c>
      <c r="W89" s="5">
        <v>0</v>
      </c>
      <c r="X89" s="5">
        <v>0</v>
      </c>
      <c r="Y89" s="5">
        <v>1776.44</v>
      </c>
      <c r="Z89" s="5">
        <v>0</v>
      </c>
      <c r="AA89" s="5">
        <v>2146571.22</v>
      </c>
      <c r="AB89" s="5">
        <v>0</v>
      </c>
      <c r="AC89" s="5">
        <v>2146571.22</v>
      </c>
      <c r="AD89" s="5">
        <v>0</v>
      </c>
      <c r="AE89" s="5">
        <v>0</v>
      </c>
      <c r="AF89" s="5">
        <v>39964.84</v>
      </c>
      <c r="AG89" s="5">
        <v>14882279.5</v>
      </c>
      <c r="AH89" s="5">
        <v>0</v>
      </c>
      <c r="AI89" s="5">
        <v>0</v>
      </c>
      <c r="AJ89" s="5">
        <v>4876833</v>
      </c>
      <c r="AK89" s="5">
        <v>0</v>
      </c>
      <c r="AL89" s="5">
        <f t="shared" si="3"/>
        <v>21945648.56</v>
      </c>
      <c r="AM89" s="5">
        <v>30113100</v>
      </c>
      <c r="AN89" s="5">
        <v>1959700</v>
      </c>
      <c r="AO89" s="5">
        <v>8156400</v>
      </c>
      <c r="AP89" s="5">
        <v>4978400</v>
      </c>
      <c r="AQ89" s="5">
        <v>29900</v>
      </c>
      <c r="AR89" s="5">
        <v>15711900</v>
      </c>
      <c r="AS89" s="5">
        <v>60949400</v>
      </c>
      <c r="AT89" s="5">
        <v>656000</v>
      </c>
      <c r="AU89" s="5">
        <v>3622878</v>
      </c>
      <c r="AV89" s="5">
        <v>225000</v>
      </c>
      <c r="AW89" s="5">
        <v>4503878</v>
      </c>
      <c r="AX89" s="5">
        <v>38500</v>
      </c>
      <c r="AY89" s="5">
        <v>136800</v>
      </c>
      <c r="AZ89" s="14">
        <f t="shared" si="2"/>
        <v>9380711</v>
      </c>
      <c r="BP89" s="5">
        <v>0</v>
      </c>
      <c r="BQ89" s="5"/>
      <c r="BR89" s="5"/>
      <c r="BS89" s="5"/>
      <c r="BT89" s="5"/>
      <c r="BV89" s="16"/>
    </row>
    <row r="90" spans="1:74" ht="12.75">
      <c r="A90" s="10" t="s">
        <v>301</v>
      </c>
      <c r="B90" s="10" t="s">
        <v>302</v>
      </c>
      <c r="C90" s="10" t="s">
        <v>174</v>
      </c>
      <c r="D90" s="3">
        <v>242825600</v>
      </c>
      <c r="E90" s="3">
        <v>279428500</v>
      </c>
      <c r="F90" s="3">
        <v>522254100</v>
      </c>
      <c r="G90" s="3">
        <v>0</v>
      </c>
      <c r="H90" s="3">
        <v>522254100</v>
      </c>
      <c r="I90" s="3">
        <v>692187</v>
      </c>
      <c r="J90" s="3">
        <v>522946287</v>
      </c>
      <c r="K90" s="11">
        <v>2.558</v>
      </c>
      <c r="L90" s="12">
        <v>83.81</v>
      </c>
      <c r="M90" s="13">
        <v>2.13</v>
      </c>
      <c r="N90" s="13">
        <v>0.584</v>
      </c>
      <c r="O90" s="13">
        <v>1.3191972012861102</v>
      </c>
      <c r="P90" s="13">
        <v>1.5879999999999999</v>
      </c>
      <c r="Q90" s="5">
        <v>0</v>
      </c>
      <c r="R90" s="5">
        <v>0</v>
      </c>
      <c r="S90" s="5">
        <v>0</v>
      </c>
      <c r="T90" s="5">
        <v>106363341</v>
      </c>
      <c r="U90" s="5">
        <v>629309628</v>
      </c>
      <c r="V90" s="5">
        <v>1375614.46</v>
      </c>
      <c r="W90" s="5">
        <v>0</v>
      </c>
      <c r="X90" s="5">
        <v>0</v>
      </c>
      <c r="Y90" s="5">
        <v>3263.76</v>
      </c>
      <c r="Z90" s="5">
        <v>0</v>
      </c>
      <c r="AA90" s="5">
        <v>1372350.7</v>
      </c>
      <c r="AB90" s="5">
        <v>0</v>
      </c>
      <c r="AC90" s="5">
        <v>1372350.7</v>
      </c>
      <c r="AD90" s="5">
        <v>0</v>
      </c>
      <c r="AE90" s="5">
        <v>0</v>
      </c>
      <c r="AF90" s="5">
        <v>25589.99</v>
      </c>
      <c r="AG90" s="5">
        <v>8301835</v>
      </c>
      <c r="AH90" s="5">
        <v>0</v>
      </c>
      <c r="AI90" s="5">
        <v>0</v>
      </c>
      <c r="AJ90" s="5">
        <v>3672000</v>
      </c>
      <c r="AK90" s="5">
        <v>0</v>
      </c>
      <c r="AL90" s="5">
        <f t="shared" si="3"/>
        <v>13371775.69</v>
      </c>
      <c r="AM90" s="5">
        <v>16858500</v>
      </c>
      <c r="AN90" s="5">
        <v>2540900</v>
      </c>
      <c r="AO90" s="5">
        <v>12913600</v>
      </c>
      <c r="AP90" s="5">
        <v>7547200</v>
      </c>
      <c r="AQ90" s="5">
        <v>0</v>
      </c>
      <c r="AR90" s="5">
        <v>5027900</v>
      </c>
      <c r="AS90" s="5">
        <v>44888100</v>
      </c>
      <c r="AT90" s="5">
        <v>67280</v>
      </c>
      <c r="AU90" s="5">
        <v>2273970</v>
      </c>
      <c r="AV90" s="5">
        <v>200000</v>
      </c>
      <c r="AW90" s="5">
        <v>2541250</v>
      </c>
      <c r="AX90" s="5">
        <v>77250</v>
      </c>
      <c r="AY90" s="5">
        <v>86500</v>
      </c>
      <c r="AZ90" s="14">
        <f t="shared" si="2"/>
        <v>6213250</v>
      </c>
      <c r="BP90" s="5">
        <v>0</v>
      </c>
      <c r="BQ90" s="5"/>
      <c r="BR90" s="5"/>
      <c r="BS90" s="5"/>
      <c r="BT90" s="5"/>
      <c r="BV90" s="16"/>
    </row>
    <row r="91" spans="1:74" ht="12.75">
      <c r="A91" s="10" t="s">
        <v>303</v>
      </c>
      <c r="B91" s="10" t="s">
        <v>304</v>
      </c>
      <c r="C91" s="10" t="s">
        <v>174</v>
      </c>
      <c r="D91" s="3">
        <v>425216300</v>
      </c>
      <c r="E91" s="3">
        <v>387785550</v>
      </c>
      <c r="F91" s="3">
        <v>813001850</v>
      </c>
      <c r="G91" s="3">
        <v>0</v>
      </c>
      <c r="H91" s="3">
        <v>813001850</v>
      </c>
      <c r="I91" s="3">
        <v>602692</v>
      </c>
      <c r="J91" s="3">
        <v>813604542</v>
      </c>
      <c r="K91" s="11">
        <v>2.678</v>
      </c>
      <c r="L91" s="12">
        <v>69.41</v>
      </c>
      <c r="M91" s="13">
        <v>1.86</v>
      </c>
      <c r="N91" s="13">
        <v>0.482</v>
      </c>
      <c r="O91" s="13">
        <v>1.15354140893076</v>
      </c>
      <c r="P91" s="13">
        <v>1.664</v>
      </c>
      <c r="Q91" s="5">
        <v>0</v>
      </c>
      <c r="R91" s="5">
        <v>0</v>
      </c>
      <c r="S91" s="5">
        <v>0</v>
      </c>
      <c r="T91" s="5">
        <v>359525399</v>
      </c>
      <c r="U91" s="5">
        <v>1173129941</v>
      </c>
      <c r="V91" s="5">
        <v>2564356.94</v>
      </c>
      <c r="W91" s="5">
        <v>0</v>
      </c>
      <c r="X91" s="5">
        <v>0</v>
      </c>
      <c r="Y91" s="5">
        <v>2423.72</v>
      </c>
      <c r="Z91" s="5">
        <v>0</v>
      </c>
      <c r="AA91" s="5">
        <v>2561933.22</v>
      </c>
      <c r="AB91" s="5">
        <v>0</v>
      </c>
      <c r="AC91" s="5">
        <v>2561933.22</v>
      </c>
      <c r="AD91" s="5">
        <v>0</v>
      </c>
      <c r="AE91" s="5">
        <v>0</v>
      </c>
      <c r="AF91" s="5">
        <v>47703.69</v>
      </c>
      <c r="AG91" s="5">
        <v>0</v>
      </c>
      <c r="AH91" s="5">
        <v>13532539.65</v>
      </c>
      <c r="AI91" s="5">
        <v>0</v>
      </c>
      <c r="AJ91" s="5">
        <v>5643742</v>
      </c>
      <c r="AK91" s="5">
        <v>0</v>
      </c>
      <c r="AL91" s="5">
        <f t="shared" si="3"/>
        <v>21785918.560000002</v>
      </c>
      <c r="AM91" s="5">
        <v>45852500</v>
      </c>
      <c r="AN91" s="5">
        <v>14154800</v>
      </c>
      <c r="AO91" s="5">
        <v>14048900</v>
      </c>
      <c r="AP91" s="5">
        <v>7183100</v>
      </c>
      <c r="AQ91" s="5">
        <v>11769200</v>
      </c>
      <c r="AR91" s="5">
        <v>11498600</v>
      </c>
      <c r="AS91" s="5">
        <v>104507100</v>
      </c>
      <c r="AT91" s="5">
        <v>795000</v>
      </c>
      <c r="AU91" s="5">
        <v>1853042</v>
      </c>
      <c r="AV91" s="5">
        <v>225000</v>
      </c>
      <c r="AW91" s="5">
        <v>2873042</v>
      </c>
      <c r="AX91" s="5">
        <v>16250</v>
      </c>
      <c r="AY91" s="5">
        <v>118800</v>
      </c>
      <c r="AZ91" s="14">
        <f t="shared" si="2"/>
        <v>8516784</v>
      </c>
      <c r="BP91" s="5">
        <v>0</v>
      </c>
      <c r="BQ91" s="5"/>
      <c r="BR91" s="5"/>
      <c r="BS91" s="5"/>
      <c r="BT91" s="5"/>
      <c r="BV91" s="16"/>
    </row>
    <row r="92" spans="1:74" ht="12.75">
      <c r="A92" s="10" t="s">
        <v>305</v>
      </c>
      <c r="B92" s="10" t="s">
        <v>306</v>
      </c>
      <c r="C92" s="10" t="s">
        <v>174</v>
      </c>
      <c r="D92" s="3">
        <v>393008860</v>
      </c>
      <c r="E92" s="3">
        <v>408093700</v>
      </c>
      <c r="F92" s="3">
        <v>801102560</v>
      </c>
      <c r="G92" s="3">
        <v>0</v>
      </c>
      <c r="H92" s="3">
        <v>801102560</v>
      </c>
      <c r="I92" s="3">
        <v>1511599</v>
      </c>
      <c r="J92" s="3">
        <v>802614159</v>
      </c>
      <c r="K92" s="11">
        <v>2.93</v>
      </c>
      <c r="L92" s="12">
        <v>66.83</v>
      </c>
      <c r="M92" s="13">
        <v>1.94</v>
      </c>
      <c r="N92" s="13">
        <v>0.595</v>
      </c>
      <c r="O92" s="13">
        <v>1.12162927197316</v>
      </c>
      <c r="P92" s="13">
        <v>1.69</v>
      </c>
      <c r="Q92" s="5">
        <v>0</v>
      </c>
      <c r="R92" s="5">
        <v>0</v>
      </c>
      <c r="S92" s="5">
        <v>0</v>
      </c>
      <c r="T92" s="5">
        <v>406254509</v>
      </c>
      <c r="U92" s="5">
        <v>1208868668</v>
      </c>
      <c r="V92" s="5">
        <v>2642478.59</v>
      </c>
      <c r="W92" s="5">
        <v>0</v>
      </c>
      <c r="X92" s="5">
        <v>0</v>
      </c>
      <c r="Y92" s="5">
        <v>4438.55</v>
      </c>
      <c r="Z92" s="5">
        <v>0</v>
      </c>
      <c r="AA92" s="5">
        <v>2638040.04</v>
      </c>
      <c r="AB92" s="5">
        <v>0</v>
      </c>
      <c r="AC92" s="5">
        <v>2638040.04</v>
      </c>
      <c r="AD92" s="5">
        <v>0</v>
      </c>
      <c r="AE92" s="5">
        <v>0</v>
      </c>
      <c r="AF92" s="5">
        <v>49156.95</v>
      </c>
      <c r="AG92" s="5">
        <v>0</v>
      </c>
      <c r="AH92" s="5">
        <v>13559024.84</v>
      </c>
      <c r="AI92" s="5">
        <v>0</v>
      </c>
      <c r="AJ92" s="5">
        <v>7187928</v>
      </c>
      <c r="AK92" s="5">
        <v>0</v>
      </c>
      <c r="AL92" s="5">
        <f t="shared" si="3"/>
        <v>23434149.83</v>
      </c>
      <c r="AM92" s="5">
        <v>14463900</v>
      </c>
      <c r="AN92" s="5">
        <v>4843300</v>
      </c>
      <c r="AO92" s="5">
        <v>33605000</v>
      </c>
      <c r="AP92" s="5">
        <v>11059400</v>
      </c>
      <c r="AQ92" s="5">
        <v>11186300</v>
      </c>
      <c r="AR92" s="5">
        <v>59232500</v>
      </c>
      <c r="AS92" s="5">
        <v>134390400</v>
      </c>
      <c r="AT92" s="5">
        <v>1125000</v>
      </c>
      <c r="AU92" s="5">
        <v>2746603</v>
      </c>
      <c r="AV92" s="5">
        <v>350000</v>
      </c>
      <c r="AW92" s="5">
        <v>4221603</v>
      </c>
      <c r="AX92" s="5">
        <v>19750</v>
      </c>
      <c r="AY92" s="5">
        <v>86000</v>
      </c>
      <c r="AZ92" s="14">
        <f t="shared" si="2"/>
        <v>11409531</v>
      </c>
      <c r="BP92" s="5">
        <v>0</v>
      </c>
      <c r="BQ92" s="5"/>
      <c r="BR92" s="5"/>
      <c r="BS92" s="5"/>
      <c r="BT92" s="5"/>
      <c r="BV92" s="16"/>
    </row>
    <row r="93" spans="1:74" ht="12.75">
      <c r="A93" s="10" t="s">
        <v>307</v>
      </c>
      <c r="B93" s="10" t="s">
        <v>308</v>
      </c>
      <c r="C93" s="10" t="s">
        <v>174</v>
      </c>
      <c r="D93" s="3">
        <v>393402700</v>
      </c>
      <c r="E93" s="3">
        <v>525162800</v>
      </c>
      <c r="F93" s="3">
        <v>918565500</v>
      </c>
      <c r="G93" s="3">
        <v>0</v>
      </c>
      <c r="H93" s="3">
        <v>918565500</v>
      </c>
      <c r="I93" s="3">
        <v>1530088</v>
      </c>
      <c r="J93" s="3">
        <v>920095588</v>
      </c>
      <c r="K93" s="11">
        <v>2.397</v>
      </c>
      <c r="L93" s="12">
        <v>69.64</v>
      </c>
      <c r="M93" s="13">
        <v>1.67</v>
      </c>
      <c r="N93" s="13">
        <v>0.396</v>
      </c>
      <c r="O93" s="13">
        <v>1.04317164510161</v>
      </c>
      <c r="P93" s="13">
        <v>1.501</v>
      </c>
      <c r="Q93" s="5">
        <v>0</v>
      </c>
      <c r="R93" s="5">
        <v>0</v>
      </c>
      <c r="S93" s="5">
        <v>0</v>
      </c>
      <c r="T93" s="5">
        <v>403269803</v>
      </c>
      <c r="U93" s="5">
        <v>1323365391</v>
      </c>
      <c r="V93" s="5">
        <v>2892758.17</v>
      </c>
      <c r="W93" s="5">
        <v>0</v>
      </c>
      <c r="X93" s="5">
        <v>0</v>
      </c>
      <c r="Y93" s="5">
        <v>24256.71</v>
      </c>
      <c r="Z93" s="5">
        <v>0</v>
      </c>
      <c r="AA93" s="5">
        <v>2868501.46</v>
      </c>
      <c r="AB93" s="5">
        <v>0</v>
      </c>
      <c r="AC93" s="5">
        <v>2868501.46</v>
      </c>
      <c r="AD93" s="5">
        <v>0</v>
      </c>
      <c r="AE93" s="5">
        <v>0</v>
      </c>
      <c r="AF93" s="5">
        <v>53812.8</v>
      </c>
      <c r="AG93" s="5">
        <v>8998370</v>
      </c>
      <c r="AH93" s="5">
        <v>4806602.52</v>
      </c>
      <c r="AI93" s="5">
        <v>0</v>
      </c>
      <c r="AJ93" s="5">
        <v>5229229</v>
      </c>
      <c r="AK93" s="5">
        <v>89874</v>
      </c>
      <c r="AL93" s="5">
        <f t="shared" si="3"/>
        <v>22046389.78</v>
      </c>
      <c r="AM93" s="5">
        <v>8925000</v>
      </c>
      <c r="AN93" s="5">
        <v>5238700</v>
      </c>
      <c r="AO93" s="5">
        <v>14212300</v>
      </c>
      <c r="AP93" s="5">
        <v>5895100</v>
      </c>
      <c r="AQ93" s="5">
        <v>0</v>
      </c>
      <c r="AR93" s="5">
        <v>550600</v>
      </c>
      <c r="AS93" s="5">
        <v>34821700</v>
      </c>
      <c r="AT93" s="5">
        <v>1230000</v>
      </c>
      <c r="AU93" s="5">
        <v>1413052</v>
      </c>
      <c r="AV93" s="5">
        <v>120000</v>
      </c>
      <c r="AW93" s="5">
        <v>2763052</v>
      </c>
      <c r="AX93" s="5">
        <v>4750</v>
      </c>
      <c r="AY93" s="5">
        <v>45400</v>
      </c>
      <c r="AZ93" s="14">
        <f t="shared" si="2"/>
        <v>7992281</v>
      </c>
      <c r="BP93" s="5">
        <v>0</v>
      </c>
      <c r="BQ93" s="5"/>
      <c r="BR93" s="5"/>
      <c r="BS93" s="5"/>
      <c r="BT93" s="5"/>
      <c r="BV93" s="16"/>
    </row>
    <row r="94" spans="1:74" ht="12.75">
      <c r="A94" s="10" t="s">
        <v>309</v>
      </c>
      <c r="B94" s="10" t="s">
        <v>310</v>
      </c>
      <c r="C94" s="10" t="s">
        <v>174</v>
      </c>
      <c r="D94" s="3">
        <v>366238500</v>
      </c>
      <c r="E94" s="3">
        <v>367636000</v>
      </c>
      <c r="F94" s="3">
        <v>733874500</v>
      </c>
      <c r="G94" s="3">
        <v>1039500</v>
      </c>
      <c r="H94" s="3">
        <v>732835000</v>
      </c>
      <c r="I94" s="3">
        <v>988517</v>
      </c>
      <c r="J94" s="3">
        <v>733823517</v>
      </c>
      <c r="K94" s="11">
        <v>2.02</v>
      </c>
      <c r="L94" s="12">
        <v>103.4</v>
      </c>
      <c r="M94" s="13">
        <v>2.03</v>
      </c>
      <c r="N94" s="13">
        <v>0.69</v>
      </c>
      <c r="O94" s="13">
        <v>1.11330107503284</v>
      </c>
      <c r="P94" s="13">
        <v>1.106</v>
      </c>
      <c r="Q94" s="5">
        <v>0</v>
      </c>
      <c r="R94" s="5">
        <v>0</v>
      </c>
      <c r="S94" s="5">
        <v>5406139</v>
      </c>
      <c r="T94" s="5">
        <v>0</v>
      </c>
      <c r="U94" s="5">
        <v>728417378</v>
      </c>
      <c r="V94" s="5">
        <v>1592255.12</v>
      </c>
      <c r="W94" s="5">
        <v>0</v>
      </c>
      <c r="X94" s="5">
        <v>0</v>
      </c>
      <c r="Y94" s="5">
        <v>2289.3</v>
      </c>
      <c r="Z94" s="5">
        <v>0</v>
      </c>
      <c r="AA94" s="5">
        <v>1589965.82</v>
      </c>
      <c r="AB94" s="5">
        <v>0</v>
      </c>
      <c r="AC94" s="5">
        <v>1589965.82</v>
      </c>
      <c r="AD94" s="5">
        <v>0</v>
      </c>
      <c r="AE94" s="5">
        <v>0</v>
      </c>
      <c r="AF94" s="5">
        <v>29620.07</v>
      </c>
      <c r="AG94" s="5">
        <v>8109478.5</v>
      </c>
      <c r="AH94" s="5">
        <v>0</v>
      </c>
      <c r="AI94" s="5">
        <v>0</v>
      </c>
      <c r="AJ94" s="5">
        <v>5025649</v>
      </c>
      <c r="AK94" s="5">
        <v>0</v>
      </c>
      <c r="AL94" s="5">
        <f t="shared" si="3"/>
        <v>14754713.39</v>
      </c>
      <c r="AM94" s="5">
        <v>11534900</v>
      </c>
      <c r="AN94" s="5">
        <v>0</v>
      </c>
      <c r="AO94" s="5">
        <v>22808600</v>
      </c>
      <c r="AP94" s="5">
        <v>6628900</v>
      </c>
      <c r="AQ94" s="5">
        <v>0</v>
      </c>
      <c r="AR94" s="5">
        <v>1113900</v>
      </c>
      <c r="AS94" s="5">
        <v>42086300</v>
      </c>
      <c r="AT94" s="5">
        <v>255000</v>
      </c>
      <c r="AU94" s="5">
        <v>2376050</v>
      </c>
      <c r="AV94" s="5">
        <v>130000</v>
      </c>
      <c r="AW94" s="5">
        <v>2761050</v>
      </c>
      <c r="AX94" s="5">
        <v>42000</v>
      </c>
      <c r="AY94" s="5">
        <v>94500</v>
      </c>
      <c r="AZ94" s="14">
        <f t="shared" si="2"/>
        <v>7786699</v>
      </c>
      <c r="BJ94">
        <v>1039500</v>
      </c>
      <c r="BP94" s="5">
        <v>1039500</v>
      </c>
      <c r="BQ94" s="5"/>
      <c r="BR94" s="5"/>
      <c r="BS94" s="5"/>
      <c r="BT94" s="5"/>
      <c r="BV94" s="16"/>
    </row>
    <row r="95" spans="1:74" ht="12.75">
      <c r="A95" s="10" t="s">
        <v>311</v>
      </c>
      <c r="B95" s="10" t="s">
        <v>312</v>
      </c>
      <c r="C95" s="10" t="s">
        <v>174</v>
      </c>
      <c r="D95" s="3">
        <v>953853218</v>
      </c>
      <c r="E95" s="3">
        <v>1084408953</v>
      </c>
      <c r="F95" s="3">
        <v>2038262171</v>
      </c>
      <c r="G95" s="3">
        <v>0</v>
      </c>
      <c r="H95" s="3">
        <v>2038262171</v>
      </c>
      <c r="I95" s="3">
        <v>3831028</v>
      </c>
      <c r="J95" s="3">
        <v>2042093199</v>
      </c>
      <c r="K95" s="11">
        <v>2.25</v>
      </c>
      <c r="L95" s="12">
        <v>70.75</v>
      </c>
      <c r="M95" s="13">
        <v>1.59</v>
      </c>
      <c r="N95" s="13">
        <v>0.224</v>
      </c>
      <c r="O95" s="13">
        <v>1.1427796169288</v>
      </c>
      <c r="P95" s="13">
        <v>1.6179999999999999</v>
      </c>
      <c r="Q95" s="5">
        <v>0</v>
      </c>
      <c r="R95" s="5">
        <v>0</v>
      </c>
      <c r="S95" s="5">
        <v>0</v>
      </c>
      <c r="T95" s="5">
        <v>848211712</v>
      </c>
      <c r="U95" s="5">
        <v>2890304911</v>
      </c>
      <c r="V95" s="5">
        <v>6317944.1</v>
      </c>
      <c r="W95" s="5">
        <v>0</v>
      </c>
      <c r="X95" s="5">
        <v>0</v>
      </c>
      <c r="Y95" s="5">
        <v>3984.27</v>
      </c>
      <c r="Z95" s="5">
        <v>0</v>
      </c>
      <c r="AA95" s="5">
        <v>6313959.83</v>
      </c>
      <c r="AB95" s="5">
        <v>0</v>
      </c>
      <c r="AC95" s="5">
        <v>6313959.83</v>
      </c>
      <c r="AD95" s="5">
        <v>0</v>
      </c>
      <c r="AE95" s="5">
        <v>0</v>
      </c>
      <c r="AF95" s="5">
        <v>117533.71</v>
      </c>
      <c r="AG95" s="5">
        <v>21197479</v>
      </c>
      <c r="AH95" s="5">
        <v>11832336.39</v>
      </c>
      <c r="AI95" s="5">
        <v>0</v>
      </c>
      <c r="AJ95" s="5">
        <v>6453008</v>
      </c>
      <c r="AK95" s="5">
        <v>0</v>
      </c>
      <c r="AL95" s="5">
        <f t="shared" si="3"/>
        <v>45914316.93</v>
      </c>
      <c r="AM95" s="5">
        <v>27804700</v>
      </c>
      <c r="AN95" s="5">
        <v>2313700</v>
      </c>
      <c r="AO95" s="5">
        <v>40515700</v>
      </c>
      <c r="AP95" s="5">
        <v>43187100</v>
      </c>
      <c r="AQ95" s="5">
        <v>902100</v>
      </c>
      <c r="AR95" s="5">
        <v>33930500</v>
      </c>
      <c r="AS95" s="5">
        <v>148653800</v>
      </c>
      <c r="AT95" s="5">
        <v>2800000</v>
      </c>
      <c r="AU95" s="5">
        <v>3022330</v>
      </c>
      <c r="AV95" s="5">
        <v>396000</v>
      </c>
      <c r="AW95" s="5">
        <v>6218330</v>
      </c>
      <c r="AX95" s="5">
        <v>21750</v>
      </c>
      <c r="AY95" s="5">
        <v>149600</v>
      </c>
      <c r="AZ95" s="14">
        <f t="shared" si="2"/>
        <v>12671338</v>
      </c>
      <c r="BP95" s="5">
        <v>0</v>
      </c>
      <c r="BQ95" s="5"/>
      <c r="BR95" s="5"/>
      <c r="BS95" s="5"/>
      <c r="BT95" s="5"/>
      <c r="BV95" s="16"/>
    </row>
    <row r="96" spans="1:68" ht="12.75">
      <c r="A96" s="10" t="s">
        <v>313</v>
      </c>
      <c r="B96" s="10" t="s">
        <v>314</v>
      </c>
      <c r="C96" s="10" t="s">
        <v>315</v>
      </c>
      <c r="D96" s="3">
        <v>21230300</v>
      </c>
      <c r="E96" s="3">
        <v>47787900</v>
      </c>
      <c r="F96" s="3">
        <v>69018200</v>
      </c>
      <c r="G96" s="3">
        <v>0</v>
      </c>
      <c r="H96" s="3">
        <v>69018200</v>
      </c>
      <c r="I96" s="3">
        <v>1349324</v>
      </c>
      <c r="J96" s="3">
        <v>70367524</v>
      </c>
      <c r="K96">
        <v>2.826</v>
      </c>
      <c r="L96">
        <v>90.19</v>
      </c>
      <c r="M96">
        <v>2.53</v>
      </c>
      <c r="O96">
        <v>1.871</v>
      </c>
      <c r="P96">
        <v>2.093</v>
      </c>
      <c r="Q96" s="5">
        <v>0</v>
      </c>
      <c r="R96" s="5">
        <v>0</v>
      </c>
      <c r="S96" s="5">
        <v>0</v>
      </c>
      <c r="T96" s="5">
        <v>8362923</v>
      </c>
      <c r="U96" s="5">
        <v>78730447</v>
      </c>
      <c r="V96" s="5">
        <v>364335.46</v>
      </c>
      <c r="W96" s="5">
        <v>0</v>
      </c>
      <c r="X96" s="5">
        <v>0</v>
      </c>
      <c r="Y96" s="5">
        <v>0</v>
      </c>
      <c r="Z96" s="5">
        <v>0</v>
      </c>
      <c r="AA96" s="5">
        <v>364335.46</v>
      </c>
      <c r="AB96" s="5">
        <v>0</v>
      </c>
      <c r="AC96" s="5">
        <v>364335.46</v>
      </c>
      <c r="AD96" s="5">
        <v>0</v>
      </c>
      <c r="AE96" s="5">
        <v>0</v>
      </c>
      <c r="AF96" s="5">
        <v>31491.08</v>
      </c>
      <c r="AG96" s="5">
        <v>806758</v>
      </c>
      <c r="AH96" s="5">
        <v>665925.22</v>
      </c>
      <c r="AI96" s="5">
        <v>0</v>
      </c>
      <c r="AJ96" s="5">
        <v>93500</v>
      </c>
      <c r="AK96" s="5">
        <v>0</v>
      </c>
      <c r="AL96" s="5">
        <f t="shared" si="3"/>
        <v>1962009.76</v>
      </c>
      <c r="AM96" s="5">
        <v>621400</v>
      </c>
      <c r="AN96" s="5">
        <v>77000</v>
      </c>
      <c r="AO96" s="5">
        <v>32246300</v>
      </c>
      <c r="AP96" s="5">
        <v>183400</v>
      </c>
      <c r="AQ96" s="5">
        <v>51200</v>
      </c>
      <c r="AR96" s="5">
        <v>415500</v>
      </c>
      <c r="AS96" s="5">
        <v>33594800</v>
      </c>
      <c r="AT96" s="5">
        <v>370000</v>
      </c>
      <c r="AU96" s="5">
        <v>791500</v>
      </c>
      <c r="AV96" s="5">
        <v>115000</v>
      </c>
      <c r="AW96" s="5">
        <v>1276500</v>
      </c>
      <c r="AX96" s="5">
        <v>8250</v>
      </c>
      <c r="AY96" s="5">
        <v>16600</v>
      </c>
      <c r="AZ96" s="14">
        <f t="shared" si="2"/>
        <v>1370000</v>
      </c>
      <c r="BP96">
        <v>0</v>
      </c>
    </row>
    <row r="97" spans="1:68" ht="12.75">
      <c r="A97" s="10" t="s">
        <v>316</v>
      </c>
      <c r="B97" s="10" t="s">
        <v>317</v>
      </c>
      <c r="C97" s="10" t="s">
        <v>315</v>
      </c>
      <c r="D97" s="3">
        <v>19629100</v>
      </c>
      <c r="E97" s="3">
        <v>64020400</v>
      </c>
      <c r="F97" s="3">
        <v>83649500</v>
      </c>
      <c r="G97" s="3">
        <v>189200</v>
      </c>
      <c r="H97" s="3">
        <v>83460300</v>
      </c>
      <c r="I97" s="3">
        <v>115303</v>
      </c>
      <c r="J97" s="3">
        <v>83575603</v>
      </c>
      <c r="K97">
        <v>3.585</v>
      </c>
      <c r="L97">
        <v>94</v>
      </c>
      <c r="M97">
        <v>3.34</v>
      </c>
      <c r="O97">
        <v>1.8679999999999999</v>
      </c>
      <c r="P97">
        <v>2.005</v>
      </c>
      <c r="Q97" s="5">
        <v>0</v>
      </c>
      <c r="R97" s="5">
        <v>0</v>
      </c>
      <c r="S97" s="5">
        <v>0</v>
      </c>
      <c r="T97" s="5">
        <v>6119805</v>
      </c>
      <c r="U97" s="5">
        <v>89695408</v>
      </c>
      <c r="V97" s="5">
        <v>415077.25</v>
      </c>
      <c r="W97" s="5">
        <v>0</v>
      </c>
      <c r="X97" s="5">
        <v>0</v>
      </c>
      <c r="Y97" s="5">
        <v>1166.44</v>
      </c>
      <c r="Z97" s="5">
        <v>0</v>
      </c>
      <c r="AA97" s="5">
        <v>413910.81</v>
      </c>
      <c r="AB97" s="5">
        <v>0</v>
      </c>
      <c r="AC97" s="5">
        <v>413910.81</v>
      </c>
      <c r="AD97" s="5">
        <v>30047.04</v>
      </c>
      <c r="AE97" s="5">
        <v>0</v>
      </c>
      <c r="AF97" s="5">
        <v>35876.92</v>
      </c>
      <c r="AG97" s="5">
        <v>1675402</v>
      </c>
      <c r="AH97" s="5">
        <v>0</v>
      </c>
      <c r="AI97" s="5">
        <v>0</v>
      </c>
      <c r="AJ97" s="5">
        <v>840377.27</v>
      </c>
      <c r="AK97" s="5">
        <v>0</v>
      </c>
      <c r="AL97" s="5">
        <f t="shared" si="3"/>
        <v>2995614.04</v>
      </c>
      <c r="AM97" s="5">
        <v>104400</v>
      </c>
      <c r="AN97" s="5">
        <v>1771300</v>
      </c>
      <c r="AO97" s="5">
        <v>2610600</v>
      </c>
      <c r="AP97" s="5">
        <v>4498000</v>
      </c>
      <c r="AQ97" s="5">
        <v>29200</v>
      </c>
      <c r="AR97" s="5">
        <v>1152800</v>
      </c>
      <c r="AS97" s="5">
        <v>10166300</v>
      </c>
      <c r="AT97" s="5">
        <v>170000</v>
      </c>
      <c r="AU97" s="5">
        <v>659586.01</v>
      </c>
      <c r="AV97" s="5">
        <v>260000</v>
      </c>
      <c r="AW97" s="5">
        <v>1089586.01</v>
      </c>
      <c r="AX97" s="5">
        <v>21500</v>
      </c>
      <c r="AY97" s="5">
        <v>26400</v>
      </c>
      <c r="AZ97" s="14">
        <f t="shared" si="2"/>
        <v>1929963.28</v>
      </c>
      <c r="BI97">
        <v>189200</v>
      </c>
      <c r="BP97">
        <v>189200</v>
      </c>
    </row>
    <row r="98" spans="1:68" ht="12.75">
      <c r="A98" s="10" t="s">
        <v>318</v>
      </c>
      <c r="B98" s="10" t="s">
        <v>319</v>
      </c>
      <c r="C98" s="10" t="s">
        <v>315</v>
      </c>
      <c r="D98" s="3">
        <v>50984300</v>
      </c>
      <c r="E98" s="3">
        <v>135480960</v>
      </c>
      <c r="F98" s="3">
        <v>186465260</v>
      </c>
      <c r="G98" s="3">
        <v>2629100</v>
      </c>
      <c r="H98" s="3">
        <v>183836160</v>
      </c>
      <c r="I98" s="3">
        <v>335389</v>
      </c>
      <c r="J98" s="3">
        <v>184171549</v>
      </c>
      <c r="K98">
        <v>3.583</v>
      </c>
      <c r="L98">
        <v>92.56</v>
      </c>
      <c r="M98">
        <v>3.28</v>
      </c>
      <c r="O98">
        <v>1.875</v>
      </c>
      <c r="P98">
        <v>2.048</v>
      </c>
      <c r="Q98" s="5">
        <v>0</v>
      </c>
      <c r="R98" s="5">
        <v>0</v>
      </c>
      <c r="S98" s="5">
        <v>0</v>
      </c>
      <c r="T98" s="5">
        <v>17037151</v>
      </c>
      <c r="U98" s="5">
        <v>201208700</v>
      </c>
      <c r="V98" s="5">
        <v>931119.62</v>
      </c>
      <c r="W98" s="5">
        <v>0</v>
      </c>
      <c r="X98" s="5">
        <v>0</v>
      </c>
      <c r="Y98" s="5">
        <v>662.4</v>
      </c>
      <c r="Z98" s="5">
        <v>0</v>
      </c>
      <c r="AA98" s="5">
        <v>930457.22</v>
      </c>
      <c r="AB98" s="5">
        <v>0</v>
      </c>
      <c r="AC98" s="5">
        <v>930457.22</v>
      </c>
      <c r="AD98" s="5">
        <v>67402.84</v>
      </c>
      <c r="AE98" s="5">
        <v>0</v>
      </c>
      <c r="AF98" s="5">
        <v>80480.68</v>
      </c>
      <c r="AG98" s="5">
        <v>0</v>
      </c>
      <c r="AH98" s="5">
        <v>3770896.48</v>
      </c>
      <c r="AI98" s="5">
        <v>0</v>
      </c>
      <c r="AJ98" s="5">
        <v>1749509</v>
      </c>
      <c r="AK98" s="5">
        <v>0</v>
      </c>
      <c r="AL98" s="5">
        <f t="shared" si="3"/>
        <v>6598746.22</v>
      </c>
      <c r="AM98" s="5">
        <v>3977000</v>
      </c>
      <c r="AN98" s="5">
        <v>53600</v>
      </c>
      <c r="AO98" s="5">
        <v>5976000</v>
      </c>
      <c r="AP98" s="5">
        <v>15997900</v>
      </c>
      <c r="AQ98" s="5">
        <v>40000</v>
      </c>
      <c r="AR98" s="5">
        <v>6227400</v>
      </c>
      <c r="AS98" s="5">
        <v>32271900</v>
      </c>
      <c r="AT98" s="5">
        <v>350000</v>
      </c>
      <c r="AU98" s="5">
        <v>1896049</v>
      </c>
      <c r="AV98" s="5">
        <v>282000</v>
      </c>
      <c r="AW98" s="5">
        <v>2528049</v>
      </c>
      <c r="AX98" s="5">
        <v>10500</v>
      </c>
      <c r="AY98" s="5">
        <v>32600</v>
      </c>
      <c r="AZ98" s="14">
        <f t="shared" si="2"/>
        <v>4277558</v>
      </c>
      <c r="BA98">
        <v>2629100</v>
      </c>
      <c r="BP98">
        <v>2629100</v>
      </c>
    </row>
    <row r="99" spans="1:68" ht="12.75">
      <c r="A99" s="10" t="s">
        <v>320</v>
      </c>
      <c r="B99" s="10" t="s">
        <v>321</v>
      </c>
      <c r="C99" s="10" t="s">
        <v>315</v>
      </c>
      <c r="D99" s="3">
        <v>199424290</v>
      </c>
      <c r="E99" s="3">
        <v>344530850</v>
      </c>
      <c r="F99" s="3">
        <v>543955140</v>
      </c>
      <c r="G99" s="3">
        <v>757000</v>
      </c>
      <c r="H99" s="3">
        <v>543198140</v>
      </c>
      <c r="I99" s="3">
        <v>3913320</v>
      </c>
      <c r="J99" s="3">
        <v>547111460</v>
      </c>
      <c r="K99">
        <v>3.1029999999999998</v>
      </c>
      <c r="L99">
        <v>91.55</v>
      </c>
      <c r="M99">
        <v>2.83</v>
      </c>
      <c r="O99">
        <v>1.8609999999999998</v>
      </c>
      <c r="P99">
        <v>2.0469999999999997</v>
      </c>
      <c r="Q99" s="5">
        <v>0</v>
      </c>
      <c r="R99" s="5">
        <v>0</v>
      </c>
      <c r="S99" s="5">
        <v>0</v>
      </c>
      <c r="T99" s="5">
        <v>54546524</v>
      </c>
      <c r="U99" s="5">
        <v>601657984</v>
      </c>
      <c r="V99" s="5">
        <v>2784251.14</v>
      </c>
      <c r="W99" s="5">
        <v>0</v>
      </c>
      <c r="X99" s="5">
        <v>0</v>
      </c>
      <c r="Y99" s="5">
        <v>1959.27</v>
      </c>
      <c r="Z99" s="5">
        <v>0</v>
      </c>
      <c r="AA99" s="5">
        <v>2782291.87</v>
      </c>
      <c r="AB99" s="5">
        <v>0</v>
      </c>
      <c r="AC99" s="5">
        <v>2782291.87</v>
      </c>
      <c r="AD99" s="5">
        <v>201549.23</v>
      </c>
      <c r="AE99" s="5">
        <v>0</v>
      </c>
      <c r="AF99" s="5">
        <v>240654.83</v>
      </c>
      <c r="AG99" s="5">
        <v>0</v>
      </c>
      <c r="AH99" s="5">
        <v>11195996.43</v>
      </c>
      <c r="AI99" s="5">
        <v>0</v>
      </c>
      <c r="AJ99" s="5">
        <v>2388000</v>
      </c>
      <c r="AK99" s="5">
        <v>164000</v>
      </c>
      <c r="AL99" s="5">
        <f t="shared" si="3"/>
        <v>16972492.36</v>
      </c>
      <c r="AM99" s="5">
        <v>9028800</v>
      </c>
      <c r="AN99" s="5">
        <v>0</v>
      </c>
      <c r="AO99" s="5">
        <v>30906700</v>
      </c>
      <c r="AP99" s="5">
        <v>5355800</v>
      </c>
      <c r="AQ99" s="5">
        <v>533300</v>
      </c>
      <c r="AR99" s="5">
        <v>35424801</v>
      </c>
      <c r="AS99" s="5">
        <v>81249401</v>
      </c>
      <c r="AT99" s="5">
        <v>401000</v>
      </c>
      <c r="AU99" s="5">
        <v>2966000</v>
      </c>
      <c r="AV99" s="5">
        <v>387000</v>
      </c>
      <c r="AW99" s="5">
        <v>3754000</v>
      </c>
      <c r="AX99" s="5">
        <v>28750</v>
      </c>
      <c r="AY99" s="5">
        <v>95400</v>
      </c>
      <c r="AZ99" s="14">
        <f t="shared" si="2"/>
        <v>6142000</v>
      </c>
      <c r="BB99">
        <v>157000</v>
      </c>
      <c r="BD99">
        <v>600000</v>
      </c>
      <c r="BP99">
        <v>757000</v>
      </c>
    </row>
    <row r="100" spans="1:68" ht="12.75">
      <c r="A100" s="10" t="s">
        <v>322</v>
      </c>
      <c r="B100" s="10" t="s">
        <v>323</v>
      </c>
      <c r="C100" s="10" t="s">
        <v>315</v>
      </c>
      <c r="D100" s="3">
        <v>112888300</v>
      </c>
      <c r="E100" s="3">
        <v>316865700</v>
      </c>
      <c r="F100" s="3">
        <v>429754000</v>
      </c>
      <c r="G100" s="3">
        <v>269400</v>
      </c>
      <c r="H100" s="3">
        <v>429484600</v>
      </c>
      <c r="I100" s="3">
        <v>3945261</v>
      </c>
      <c r="J100" s="3">
        <v>433429861</v>
      </c>
      <c r="K100">
        <v>2.832</v>
      </c>
      <c r="L100">
        <v>101.13</v>
      </c>
      <c r="M100">
        <v>2.84</v>
      </c>
      <c r="O100">
        <v>1.714</v>
      </c>
      <c r="P100">
        <v>1.714</v>
      </c>
      <c r="Q100" s="5">
        <v>0</v>
      </c>
      <c r="R100" s="5">
        <v>0</v>
      </c>
      <c r="S100" s="5">
        <v>22933</v>
      </c>
      <c r="T100" s="5">
        <v>0</v>
      </c>
      <c r="U100" s="5">
        <v>433406928</v>
      </c>
      <c r="V100" s="5">
        <v>2005647.34</v>
      </c>
      <c r="W100" s="5">
        <v>0</v>
      </c>
      <c r="X100" s="5">
        <v>0</v>
      </c>
      <c r="Y100" s="5">
        <v>1218.87</v>
      </c>
      <c r="Z100" s="5">
        <v>0</v>
      </c>
      <c r="AA100" s="5">
        <v>2004428.47</v>
      </c>
      <c r="AB100" s="5">
        <v>0</v>
      </c>
      <c r="AC100" s="5">
        <v>2004428.47</v>
      </c>
      <c r="AD100" s="5">
        <v>145186.86</v>
      </c>
      <c r="AE100" s="5">
        <v>0</v>
      </c>
      <c r="AF100" s="5">
        <v>173356.75</v>
      </c>
      <c r="AG100" s="5">
        <v>0</v>
      </c>
      <c r="AH100" s="5">
        <v>0</v>
      </c>
      <c r="AI100" s="5">
        <v>7424724</v>
      </c>
      <c r="AJ100" s="5">
        <v>2526016.22</v>
      </c>
      <c r="AK100" s="5">
        <v>0</v>
      </c>
      <c r="AL100" s="5">
        <f t="shared" si="3"/>
        <v>12273712.3</v>
      </c>
      <c r="AM100" s="5">
        <v>23970400</v>
      </c>
      <c r="AN100" s="5">
        <v>11101100</v>
      </c>
      <c r="AO100" s="5">
        <v>55532700</v>
      </c>
      <c r="AP100" s="5">
        <v>20974300</v>
      </c>
      <c r="AQ100" s="5">
        <v>898300</v>
      </c>
      <c r="AR100" s="5">
        <v>8098300</v>
      </c>
      <c r="AS100" s="5">
        <v>120575100</v>
      </c>
      <c r="AT100" s="5">
        <v>1600000</v>
      </c>
      <c r="AU100" s="5">
        <v>7040714.73</v>
      </c>
      <c r="AV100" s="5">
        <v>450000</v>
      </c>
      <c r="AW100" s="5">
        <v>9090714.73</v>
      </c>
      <c r="AX100" s="5">
        <v>80500</v>
      </c>
      <c r="AY100" s="5">
        <v>112600</v>
      </c>
      <c r="AZ100" s="14">
        <f t="shared" si="2"/>
        <v>11616730.950000001</v>
      </c>
      <c r="BI100">
        <v>16000</v>
      </c>
      <c r="BJ100">
        <v>25400</v>
      </c>
      <c r="BO100">
        <v>228000</v>
      </c>
      <c r="BP100">
        <v>269400</v>
      </c>
    </row>
    <row r="101" spans="1:68" ht="12.75">
      <c r="A101" s="10" t="s">
        <v>324</v>
      </c>
      <c r="B101" s="10" t="s">
        <v>325</v>
      </c>
      <c r="C101" s="10" t="s">
        <v>315</v>
      </c>
      <c r="D101" s="3">
        <v>318456450</v>
      </c>
      <c r="E101" s="3">
        <v>920624849</v>
      </c>
      <c r="F101" s="3">
        <v>1239081299</v>
      </c>
      <c r="G101" s="3">
        <v>0</v>
      </c>
      <c r="H101" s="3">
        <v>1239081299</v>
      </c>
      <c r="I101" s="3">
        <v>4248015</v>
      </c>
      <c r="J101" s="3">
        <v>1243329314</v>
      </c>
      <c r="K101">
        <v>2.687</v>
      </c>
      <c r="L101">
        <v>92.31</v>
      </c>
      <c r="M101">
        <v>2.46</v>
      </c>
      <c r="O101">
        <v>1.591</v>
      </c>
      <c r="P101">
        <v>1.74</v>
      </c>
      <c r="Q101" s="5">
        <v>0</v>
      </c>
      <c r="R101" s="5">
        <v>0</v>
      </c>
      <c r="S101" s="5">
        <v>0</v>
      </c>
      <c r="T101" s="5">
        <v>117100115</v>
      </c>
      <c r="U101" s="5">
        <v>1360429429</v>
      </c>
      <c r="V101" s="5">
        <v>6295565.4</v>
      </c>
      <c r="W101" s="5">
        <v>0</v>
      </c>
      <c r="X101" s="5">
        <v>0</v>
      </c>
      <c r="Y101" s="5">
        <v>9470.59</v>
      </c>
      <c r="Z101" s="5">
        <v>0</v>
      </c>
      <c r="AA101" s="5">
        <v>6286094.8100000005</v>
      </c>
      <c r="AB101" s="5">
        <v>0</v>
      </c>
      <c r="AC101" s="5">
        <v>6286094.8100000005</v>
      </c>
      <c r="AD101" s="5">
        <v>455729.85</v>
      </c>
      <c r="AE101" s="5">
        <v>0</v>
      </c>
      <c r="AF101" s="5">
        <v>544152.86</v>
      </c>
      <c r="AG101" s="5">
        <v>21633034</v>
      </c>
      <c r="AH101" s="5">
        <v>0</v>
      </c>
      <c r="AI101" s="5">
        <v>0</v>
      </c>
      <c r="AJ101" s="5">
        <v>4479607</v>
      </c>
      <c r="AK101" s="5">
        <v>0</v>
      </c>
      <c r="AL101" s="5">
        <f t="shared" si="3"/>
        <v>33398618.52</v>
      </c>
      <c r="AM101" s="5">
        <v>31699000</v>
      </c>
      <c r="AN101" s="5">
        <v>53900</v>
      </c>
      <c r="AO101" s="5">
        <v>18869300</v>
      </c>
      <c r="AP101" s="5">
        <v>30406800</v>
      </c>
      <c r="AQ101" s="5">
        <v>504500</v>
      </c>
      <c r="AR101" s="5">
        <v>7125400</v>
      </c>
      <c r="AS101" s="5">
        <v>88658900</v>
      </c>
      <c r="AT101" s="5">
        <v>3227706</v>
      </c>
      <c r="AU101" s="5">
        <v>9784991</v>
      </c>
      <c r="AV101" s="5">
        <v>1000000</v>
      </c>
      <c r="AW101" s="5">
        <v>14012697</v>
      </c>
      <c r="AX101" s="5">
        <v>57000</v>
      </c>
      <c r="AY101" s="5">
        <v>155600</v>
      </c>
      <c r="AZ101" s="14">
        <f t="shared" si="2"/>
        <v>18492304</v>
      </c>
      <c r="BP101">
        <v>0</v>
      </c>
    </row>
    <row r="102" spans="1:68" ht="12.75">
      <c r="A102" s="10" t="s">
        <v>326</v>
      </c>
      <c r="B102" s="10" t="s">
        <v>327</v>
      </c>
      <c r="C102" s="10" t="s">
        <v>315</v>
      </c>
      <c r="D102" s="3">
        <v>80839429</v>
      </c>
      <c r="E102" s="3">
        <v>149702600</v>
      </c>
      <c r="F102" s="3">
        <v>230542029</v>
      </c>
      <c r="G102" s="3">
        <v>0</v>
      </c>
      <c r="H102" s="3">
        <v>230542029</v>
      </c>
      <c r="I102" s="3">
        <v>876818</v>
      </c>
      <c r="J102" s="3">
        <v>231418847</v>
      </c>
      <c r="K102">
        <v>2.8369999999999997</v>
      </c>
      <c r="L102">
        <v>90.74</v>
      </c>
      <c r="M102">
        <v>2.56</v>
      </c>
      <c r="O102">
        <v>1.9379999999999997</v>
      </c>
      <c r="P102">
        <v>2.147</v>
      </c>
      <c r="Q102" s="5">
        <v>0</v>
      </c>
      <c r="R102" s="5">
        <v>0</v>
      </c>
      <c r="S102" s="5">
        <v>0</v>
      </c>
      <c r="T102" s="5">
        <v>25016829</v>
      </c>
      <c r="U102" s="5">
        <v>256435676</v>
      </c>
      <c r="V102" s="5">
        <v>1186689.68</v>
      </c>
      <c r="W102" s="5">
        <v>0</v>
      </c>
      <c r="X102" s="5">
        <v>0</v>
      </c>
      <c r="Y102" s="5">
        <v>2004.13</v>
      </c>
      <c r="Z102" s="5">
        <v>0</v>
      </c>
      <c r="AA102" s="5">
        <v>1184685.55</v>
      </c>
      <c r="AB102" s="5">
        <v>0</v>
      </c>
      <c r="AC102" s="5">
        <v>1184685.55</v>
      </c>
      <c r="AD102" s="5">
        <v>85903.31</v>
      </c>
      <c r="AE102" s="5">
        <v>0</v>
      </c>
      <c r="AF102" s="5">
        <v>102570.71</v>
      </c>
      <c r="AG102" s="5">
        <v>2638534</v>
      </c>
      <c r="AH102" s="5">
        <v>2329110.93</v>
      </c>
      <c r="AI102" s="5">
        <v>0</v>
      </c>
      <c r="AJ102" s="5">
        <v>223631</v>
      </c>
      <c r="AK102" s="5">
        <v>0</v>
      </c>
      <c r="AL102" s="5">
        <f t="shared" si="3"/>
        <v>6564435.5</v>
      </c>
      <c r="AM102" s="5">
        <v>2220700</v>
      </c>
      <c r="AN102" s="5">
        <v>1403400</v>
      </c>
      <c r="AO102" s="5">
        <v>1195100</v>
      </c>
      <c r="AP102" s="5">
        <v>7495200</v>
      </c>
      <c r="AQ102" s="5">
        <v>236800</v>
      </c>
      <c r="AR102" s="5">
        <v>147969000</v>
      </c>
      <c r="AS102" s="5">
        <v>160520200</v>
      </c>
      <c r="AT102" s="5">
        <v>760000</v>
      </c>
      <c r="AU102" s="5">
        <v>1089160</v>
      </c>
      <c r="AV102" s="5">
        <v>135000</v>
      </c>
      <c r="AW102" s="5">
        <v>1984160</v>
      </c>
      <c r="AX102" s="5">
        <v>7750</v>
      </c>
      <c r="AY102" s="5">
        <v>27600</v>
      </c>
      <c r="AZ102" s="14">
        <f t="shared" si="2"/>
        <v>2207791</v>
      </c>
      <c r="BP102">
        <v>0</v>
      </c>
    </row>
    <row r="103" spans="1:68" ht="12.75">
      <c r="A103" s="10" t="s">
        <v>328</v>
      </c>
      <c r="B103" s="10" t="s">
        <v>329</v>
      </c>
      <c r="C103" s="10" t="s">
        <v>315</v>
      </c>
      <c r="D103" s="3">
        <v>269618150</v>
      </c>
      <c r="E103" s="3">
        <v>611223450</v>
      </c>
      <c r="F103" s="3">
        <v>880841600</v>
      </c>
      <c r="G103" s="3">
        <v>0</v>
      </c>
      <c r="H103" s="3">
        <v>880841600</v>
      </c>
      <c r="I103" s="3">
        <v>4138947</v>
      </c>
      <c r="J103" s="3">
        <v>884980547</v>
      </c>
      <c r="K103">
        <v>3.1520000000000006</v>
      </c>
      <c r="L103">
        <v>88.52</v>
      </c>
      <c r="M103">
        <v>2.77</v>
      </c>
      <c r="O103">
        <v>1.802</v>
      </c>
      <c r="P103">
        <v>2.056</v>
      </c>
      <c r="Q103" s="5">
        <v>0</v>
      </c>
      <c r="R103" s="5">
        <v>0</v>
      </c>
      <c r="S103" s="5">
        <v>0</v>
      </c>
      <c r="T103" s="5">
        <v>124673506</v>
      </c>
      <c r="U103" s="5">
        <v>1009654053</v>
      </c>
      <c r="V103" s="5">
        <v>4672306.39</v>
      </c>
      <c r="W103" s="5">
        <v>0</v>
      </c>
      <c r="X103" s="5">
        <v>0</v>
      </c>
      <c r="Y103" s="5">
        <v>9626.07</v>
      </c>
      <c r="Z103" s="5">
        <v>0</v>
      </c>
      <c r="AA103" s="5">
        <v>4662680.32</v>
      </c>
      <c r="AB103" s="5">
        <v>0</v>
      </c>
      <c r="AC103" s="5">
        <v>4662680.32</v>
      </c>
      <c r="AD103" s="5">
        <v>338223.71</v>
      </c>
      <c r="AE103" s="5">
        <v>0</v>
      </c>
      <c r="AF103" s="5">
        <v>403847.59</v>
      </c>
      <c r="AG103" s="5">
        <v>18189227</v>
      </c>
      <c r="AH103" s="5">
        <v>0</v>
      </c>
      <c r="AI103" s="5">
        <v>0</v>
      </c>
      <c r="AJ103" s="5">
        <v>4298241.55</v>
      </c>
      <c r="AK103" s="5">
        <v>0</v>
      </c>
      <c r="AL103" s="5">
        <f t="shared" si="3"/>
        <v>27892220.17</v>
      </c>
      <c r="AM103" s="5">
        <v>19914600</v>
      </c>
      <c r="AN103" s="5">
        <v>1707600</v>
      </c>
      <c r="AO103" s="5">
        <v>13857300</v>
      </c>
      <c r="AP103" s="5">
        <v>10877000</v>
      </c>
      <c r="AQ103" s="5">
        <v>3374700</v>
      </c>
      <c r="AR103" s="5">
        <v>4376900</v>
      </c>
      <c r="AS103" s="5">
        <v>54108100</v>
      </c>
      <c r="AT103" s="5">
        <v>1300000</v>
      </c>
      <c r="AU103" s="5">
        <v>3110463.22</v>
      </c>
      <c r="AV103" s="5">
        <v>400000</v>
      </c>
      <c r="AW103" s="5">
        <v>4810463.22</v>
      </c>
      <c r="AX103" s="5">
        <v>57250</v>
      </c>
      <c r="AY103" s="5">
        <v>232200</v>
      </c>
      <c r="AZ103" s="14">
        <f t="shared" si="2"/>
        <v>9108704.77</v>
      </c>
      <c r="BP103">
        <v>0</v>
      </c>
    </row>
    <row r="104" spans="1:68" ht="12.75">
      <c r="A104" s="10" t="s">
        <v>330</v>
      </c>
      <c r="B104" s="10" t="s">
        <v>331</v>
      </c>
      <c r="C104" s="10" t="s">
        <v>315</v>
      </c>
      <c r="D104" s="3">
        <v>62290900</v>
      </c>
      <c r="E104" s="3">
        <v>98131400</v>
      </c>
      <c r="F104" s="3">
        <v>160422300</v>
      </c>
      <c r="G104" s="3">
        <v>0</v>
      </c>
      <c r="H104" s="3">
        <v>160422300</v>
      </c>
      <c r="I104" s="3">
        <v>354416</v>
      </c>
      <c r="J104" s="3">
        <v>160776716</v>
      </c>
      <c r="K104">
        <v>3.3170000000000006</v>
      </c>
      <c r="L104">
        <v>92.97</v>
      </c>
      <c r="M104">
        <v>2.99</v>
      </c>
      <c r="O104">
        <v>1.759</v>
      </c>
      <c r="P104">
        <v>1.9529999999999998</v>
      </c>
      <c r="Q104" s="5">
        <v>0</v>
      </c>
      <c r="R104" s="5">
        <v>0</v>
      </c>
      <c r="S104" s="5">
        <v>0</v>
      </c>
      <c r="T104" s="5">
        <v>17689577</v>
      </c>
      <c r="U104" s="5">
        <v>178466293</v>
      </c>
      <c r="V104" s="5">
        <v>825876.15</v>
      </c>
      <c r="W104" s="5">
        <v>0</v>
      </c>
      <c r="X104" s="5">
        <v>0</v>
      </c>
      <c r="Y104" s="5">
        <v>322.42</v>
      </c>
      <c r="Z104" s="5">
        <v>0</v>
      </c>
      <c r="AA104" s="5">
        <v>825553.73</v>
      </c>
      <c r="AB104" s="5">
        <v>0</v>
      </c>
      <c r="AC104" s="5">
        <v>825553.73</v>
      </c>
      <c r="AD104" s="5">
        <v>59784.37</v>
      </c>
      <c r="AE104" s="5">
        <v>0</v>
      </c>
      <c r="AF104" s="5">
        <v>71384.04</v>
      </c>
      <c r="AG104" s="5">
        <v>3138673</v>
      </c>
      <c r="AH104" s="5">
        <v>0</v>
      </c>
      <c r="AI104" s="5">
        <v>0</v>
      </c>
      <c r="AJ104" s="5">
        <v>1237155.79</v>
      </c>
      <c r="AK104" s="5">
        <v>0</v>
      </c>
      <c r="AL104" s="5">
        <f t="shared" si="3"/>
        <v>5332550.93</v>
      </c>
      <c r="AM104" s="5">
        <v>2102900</v>
      </c>
      <c r="AN104" s="5">
        <v>0</v>
      </c>
      <c r="AO104" s="5">
        <v>3273400</v>
      </c>
      <c r="AP104" s="5">
        <v>1216800</v>
      </c>
      <c r="AQ104" s="5">
        <v>0</v>
      </c>
      <c r="AR104" s="5">
        <v>598100</v>
      </c>
      <c r="AS104" s="5">
        <v>7191200</v>
      </c>
      <c r="AT104" s="5">
        <v>380000</v>
      </c>
      <c r="AU104" s="5">
        <v>878427.41</v>
      </c>
      <c r="AV104" s="5">
        <v>160000</v>
      </c>
      <c r="AW104" s="5">
        <v>1418427.41</v>
      </c>
      <c r="AX104" s="5">
        <v>19000</v>
      </c>
      <c r="AY104" s="5">
        <v>45600</v>
      </c>
      <c r="AZ104" s="14">
        <f t="shared" si="2"/>
        <v>2655583.2</v>
      </c>
      <c r="BP104">
        <v>0</v>
      </c>
    </row>
    <row r="105" spans="1:68" ht="12.75">
      <c r="A105" s="10" t="s">
        <v>332</v>
      </c>
      <c r="B105" s="10" t="s">
        <v>333</v>
      </c>
      <c r="C105" s="10" t="s">
        <v>315</v>
      </c>
      <c r="D105" s="3">
        <v>176486050</v>
      </c>
      <c r="E105" s="3">
        <v>622090988</v>
      </c>
      <c r="F105" s="3">
        <v>798577038</v>
      </c>
      <c r="G105" s="3">
        <v>0</v>
      </c>
      <c r="H105" s="3">
        <v>798577038</v>
      </c>
      <c r="I105" s="3">
        <v>2275537</v>
      </c>
      <c r="J105" s="3">
        <v>800852575</v>
      </c>
      <c r="K105">
        <v>3.025</v>
      </c>
      <c r="L105">
        <v>94.09</v>
      </c>
      <c r="M105">
        <v>2.83</v>
      </c>
      <c r="O105">
        <v>1.748</v>
      </c>
      <c r="P105">
        <v>1.873</v>
      </c>
      <c r="Q105" s="5">
        <v>0</v>
      </c>
      <c r="R105" s="5">
        <v>0</v>
      </c>
      <c r="S105" s="5">
        <v>0</v>
      </c>
      <c r="T105" s="5">
        <v>57023416</v>
      </c>
      <c r="U105" s="5">
        <v>857875991</v>
      </c>
      <c r="V105" s="5">
        <v>3969933.53</v>
      </c>
      <c r="W105" s="5">
        <v>0</v>
      </c>
      <c r="X105" s="5">
        <v>0</v>
      </c>
      <c r="Y105" s="5">
        <v>2365.5</v>
      </c>
      <c r="Z105" s="5">
        <v>0</v>
      </c>
      <c r="AA105" s="5">
        <v>3967568.03</v>
      </c>
      <c r="AB105" s="5">
        <v>0</v>
      </c>
      <c r="AC105" s="5">
        <v>3967568.03</v>
      </c>
      <c r="AD105" s="5">
        <v>287379.62</v>
      </c>
      <c r="AE105" s="5">
        <v>0</v>
      </c>
      <c r="AF105" s="5">
        <v>343138.47</v>
      </c>
      <c r="AG105" s="5">
        <v>14993195</v>
      </c>
      <c r="AH105" s="5">
        <v>0</v>
      </c>
      <c r="AI105" s="5">
        <v>0</v>
      </c>
      <c r="AJ105" s="5">
        <v>4633100</v>
      </c>
      <c r="AK105" s="5">
        <v>0</v>
      </c>
      <c r="AL105" s="5">
        <f t="shared" si="3"/>
        <v>24224381.119999997</v>
      </c>
      <c r="AM105" s="5">
        <v>16451900</v>
      </c>
      <c r="AN105" s="5">
        <v>7048600</v>
      </c>
      <c r="AO105" s="5">
        <v>18821800</v>
      </c>
      <c r="AP105" s="5">
        <v>5117600</v>
      </c>
      <c r="AQ105" s="5">
        <v>53500</v>
      </c>
      <c r="AR105" s="5">
        <v>3840000</v>
      </c>
      <c r="AS105" s="5">
        <v>51333400</v>
      </c>
      <c r="AT105" s="5">
        <v>2261700</v>
      </c>
      <c r="AU105" s="5">
        <v>2506573</v>
      </c>
      <c r="AV105" s="5">
        <v>225000</v>
      </c>
      <c r="AW105" s="5">
        <v>4993273</v>
      </c>
      <c r="AX105" s="5">
        <v>57250</v>
      </c>
      <c r="AY105" s="5">
        <v>163800</v>
      </c>
      <c r="AZ105" s="14">
        <f t="shared" si="2"/>
        <v>9626373</v>
      </c>
      <c r="BP105">
        <v>0</v>
      </c>
    </row>
    <row r="106" spans="1:68" ht="12.75">
      <c r="A106" s="10" t="s">
        <v>334</v>
      </c>
      <c r="B106" s="10" t="s">
        <v>335</v>
      </c>
      <c r="C106" s="10" t="s">
        <v>315</v>
      </c>
      <c r="D106" s="3">
        <v>67369552</v>
      </c>
      <c r="E106" s="3">
        <v>181231256</v>
      </c>
      <c r="F106" s="3">
        <v>248600808</v>
      </c>
      <c r="G106" s="3">
        <v>0</v>
      </c>
      <c r="H106" s="3">
        <v>248600808</v>
      </c>
      <c r="I106" s="3">
        <v>755621</v>
      </c>
      <c r="J106" s="3">
        <v>249356429</v>
      </c>
      <c r="K106">
        <v>3.259</v>
      </c>
      <c r="L106">
        <v>92.13</v>
      </c>
      <c r="M106">
        <v>3</v>
      </c>
      <c r="O106">
        <v>1.567</v>
      </c>
      <c r="P106">
        <v>1.705</v>
      </c>
      <c r="Q106" s="5">
        <v>0</v>
      </c>
      <c r="R106" s="5">
        <v>0</v>
      </c>
      <c r="S106" s="5">
        <v>0</v>
      </c>
      <c r="T106" s="5">
        <v>21853930</v>
      </c>
      <c r="U106" s="5">
        <v>271210359</v>
      </c>
      <c r="V106" s="5">
        <v>1255061.46</v>
      </c>
      <c r="W106" s="5">
        <v>0</v>
      </c>
      <c r="X106" s="5">
        <v>0</v>
      </c>
      <c r="Y106" s="5">
        <v>321.2</v>
      </c>
      <c r="Z106" s="5">
        <v>0</v>
      </c>
      <c r="AA106" s="5">
        <v>1254740.26</v>
      </c>
      <c r="AB106" s="5">
        <v>0</v>
      </c>
      <c r="AC106" s="5">
        <v>1254740.26</v>
      </c>
      <c r="AD106" s="5">
        <v>90852.68</v>
      </c>
      <c r="AE106" s="5">
        <v>0</v>
      </c>
      <c r="AF106" s="5">
        <v>108480.37</v>
      </c>
      <c r="AG106" s="5">
        <v>3203849</v>
      </c>
      <c r="AH106" s="5">
        <v>1045457.4</v>
      </c>
      <c r="AI106" s="5">
        <v>0</v>
      </c>
      <c r="AJ106" s="5">
        <v>1948072</v>
      </c>
      <c r="AK106" s="5">
        <v>473900</v>
      </c>
      <c r="AL106" s="5">
        <f t="shared" si="3"/>
        <v>8125351.710000001</v>
      </c>
      <c r="AM106" s="5">
        <v>2705120</v>
      </c>
      <c r="AN106" s="5">
        <v>0</v>
      </c>
      <c r="AO106" s="5">
        <v>10454300</v>
      </c>
      <c r="AP106" s="5">
        <v>1763020</v>
      </c>
      <c r="AQ106" s="5">
        <v>0</v>
      </c>
      <c r="AR106" s="5">
        <v>1661046</v>
      </c>
      <c r="AS106" s="5">
        <v>16583486</v>
      </c>
      <c r="AT106" s="5">
        <v>432500</v>
      </c>
      <c r="AU106" s="5">
        <v>1425999</v>
      </c>
      <c r="AV106" s="5">
        <v>65000</v>
      </c>
      <c r="AW106" s="5">
        <v>1923499</v>
      </c>
      <c r="AX106" s="5">
        <v>6250</v>
      </c>
      <c r="AY106" s="5">
        <v>46400</v>
      </c>
      <c r="AZ106" s="14">
        <f t="shared" si="2"/>
        <v>3871571</v>
      </c>
      <c r="BP106">
        <v>0</v>
      </c>
    </row>
    <row r="107" spans="1:68" ht="12.75">
      <c r="A107" s="10" t="s">
        <v>336</v>
      </c>
      <c r="B107" s="10" t="s">
        <v>337</v>
      </c>
      <c r="C107" s="10" t="s">
        <v>315</v>
      </c>
      <c r="D107" s="3">
        <v>73323500</v>
      </c>
      <c r="E107" s="3">
        <v>218117800</v>
      </c>
      <c r="F107" s="3">
        <v>291441300</v>
      </c>
      <c r="G107" s="3">
        <v>25000</v>
      </c>
      <c r="H107" s="3">
        <v>291416300</v>
      </c>
      <c r="I107" s="3">
        <v>661955</v>
      </c>
      <c r="J107" s="3">
        <v>292078255</v>
      </c>
      <c r="K107">
        <v>3.045</v>
      </c>
      <c r="L107">
        <v>88.21</v>
      </c>
      <c r="M107">
        <v>2.66</v>
      </c>
      <c r="O107">
        <v>1.562</v>
      </c>
      <c r="P107">
        <v>1.79</v>
      </c>
      <c r="Q107" s="5">
        <v>0</v>
      </c>
      <c r="R107" s="5">
        <v>0</v>
      </c>
      <c r="S107" s="5">
        <v>0</v>
      </c>
      <c r="T107" s="5">
        <v>42535721</v>
      </c>
      <c r="U107" s="5">
        <v>334613976</v>
      </c>
      <c r="V107" s="5">
        <v>1548470.01</v>
      </c>
      <c r="W107" s="5">
        <v>0</v>
      </c>
      <c r="X107" s="5">
        <v>0</v>
      </c>
      <c r="Y107" s="5">
        <v>118.75</v>
      </c>
      <c r="Z107" s="5">
        <v>0</v>
      </c>
      <c r="AA107" s="5">
        <v>1548351.26</v>
      </c>
      <c r="AB107" s="5">
        <v>0</v>
      </c>
      <c r="AC107" s="5">
        <v>1548351.26</v>
      </c>
      <c r="AD107" s="5">
        <v>112092.24</v>
      </c>
      <c r="AE107" s="5">
        <v>0</v>
      </c>
      <c r="AF107" s="5">
        <v>133840.94</v>
      </c>
      <c r="AG107" s="5">
        <v>5226340.5</v>
      </c>
      <c r="AH107" s="5">
        <v>0</v>
      </c>
      <c r="AI107" s="5">
        <v>0</v>
      </c>
      <c r="AJ107" s="5">
        <v>1841480</v>
      </c>
      <c r="AK107" s="5">
        <v>29002</v>
      </c>
      <c r="AL107" s="5">
        <f t="shared" si="3"/>
        <v>8891106.94</v>
      </c>
      <c r="AM107" s="5">
        <v>3605900</v>
      </c>
      <c r="AN107" s="5">
        <v>0</v>
      </c>
      <c r="AO107" s="5">
        <v>3658500</v>
      </c>
      <c r="AP107" s="5">
        <v>260900</v>
      </c>
      <c r="AQ107" s="5">
        <v>1455200</v>
      </c>
      <c r="AR107" s="5">
        <v>4816000</v>
      </c>
      <c r="AS107" s="5">
        <v>13796500</v>
      </c>
      <c r="AT107" s="5">
        <v>424000</v>
      </c>
      <c r="AU107" s="5">
        <v>1814080</v>
      </c>
      <c r="AV107" s="5">
        <v>225000</v>
      </c>
      <c r="AW107" s="5">
        <v>2463080</v>
      </c>
      <c r="AX107" s="5">
        <v>35250</v>
      </c>
      <c r="AY107" s="5">
        <v>95400</v>
      </c>
      <c r="AZ107" s="14">
        <f t="shared" si="2"/>
        <v>4304560</v>
      </c>
      <c r="BJ107">
        <v>25000</v>
      </c>
      <c r="BP107">
        <v>25000</v>
      </c>
    </row>
    <row r="108" spans="1:68" ht="12.75">
      <c r="A108" s="10" t="s">
        <v>338</v>
      </c>
      <c r="B108" s="10" t="s">
        <v>339</v>
      </c>
      <c r="C108" s="10" t="s">
        <v>315</v>
      </c>
      <c r="D108" s="3">
        <v>667621600</v>
      </c>
      <c r="E108" s="3">
        <v>1874041300</v>
      </c>
      <c r="F108" s="3">
        <v>2541662900</v>
      </c>
      <c r="G108" s="3">
        <v>0</v>
      </c>
      <c r="H108" s="3">
        <v>2541662900</v>
      </c>
      <c r="I108" s="3">
        <v>14228032</v>
      </c>
      <c r="J108" s="3">
        <v>2555890932</v>
      </c>
      <c r="K108">
        <v>3.1780000000000004</v>
      </c>
      <c r="L108">
        <v>87.21</v>
      </c>
      <c r="M108">
        <v>2.77</v>
      </c>
      <c r="O108">
        <v>1.897</v>
      </c>
      <c r="P108">
        <v>2.1759999999999997</v>
      </c>
      <c r="Q108" s="5">
        <v>0</v>
      </c>
      <c r="R108" s="5">
        <v>0</v>
      </c>
      <c r="S108" s="5">
        <v>0</v>
      </c>
      <c r="T108" s="5">
        <v>376390187</v>
      </c>
      <c r="U108" s="5">
        <v>2932281119</v>
      </c>
      <c r="V108" s="5">
        <v>13569515.01</v>
      </c>
      <c r="W108" s="5">
        <v>0</v>
      </c>
      <c r="X108" s="5">
        <v>0</v>
      </c>
      <c r="Y108" s="5">
        <v>4037.58</v>
      </c>
      <c r="Z108" s="5">
        <v>0</v>
      </c>
      <c r="AA108" s="5">
        <v>13565477.43</v>
      </c>
      <c r="AB108" s="5">
        <v>0</v>
      </c>
      <c r="AC108" s="5">
        <v>13565477.43</v>
      </c>
      <c r="AD108" s="5">
        <v>982283.97</v>
      </c>
      <c r="AE108" s="5">
        <v>0</v>
      </c>
      <c r="AF108" s="5">
        <v>1172871.69</v>
      </c>
      <c r="AG108" s="5">
        <v>38518451</v>
      </c>
      <c r="AH108" s="5">
        <v>17080628.04</v>
      </c>
      <c r="AI108" s="5">
        <v>0</v>
      </c>
      <c r="AJ108" s="5">
        <v>9124505</v>
      </c>
      <c r="AK108" s="5">
        <v>766767</v>
      </c>
      <c r="AL108" s="5">
        <f t="shared" si="3"/>
        <v>81210984.13</v>
      </c>
      <c r="AM108" s="5">
        <v>77186700</v>
      </c>
      <c r="AN108" s="5">
        <v>3500000</v>
      </c>
      <c r="AO108" s="5">
        <v>63253600</v>
      </c>
      <c r="AP108" s="5">
        <v>43852300</v>
      </c>
      <c r="AQ108" s="5">
        <v>164000</v>
      </c>
      <c r="AR108" s="5">
        <v>12383100</v>
      </c>
      <c r="AS108" s="5">
        <v>200339700</v>
      </c>
      <c r="AT108" s="5">
        <v>3653000</v>
      </c>
      <c r="AU108" s="5">
        <v>9033512</v>
      </c>
      <c r="AV108" s="5">
        <v>750000</v>
      </c>
      <c r="AW108" s="5">
        <v>13436512</v>
      </c>
      <c r="AX108" s="5">
        <v>70000</v>
      </c>
      <c r="AY108" s="5">
        <v>254800</v>
      </c>
      <c r="AZ108" s="14">
        <f t="shared" si="2"/>
        <v>22561017</v>
      </c>
      <c r="BP108">
        <v>0</v>
      </c>
    </row>
    <row r="109" spans="1:68" ht="12.75">
      <c r="A109" s="10" t="s">
        <v>340</v>
      </c>
      <c r="B109" s="10" t="s">
        <v>341</v>
      </c>
      <c r="C109" s="10" t="s">
        <v>315</v>
      </c>
      <c r="D109" s="3">
        <v>7640100</v>
      </c>
      <c r="E109" s="3">
        <v>20796000</v>
      </c>
      <c r="F109" s="3">
        <v>28436100</v>
      </c>
      <c r="G109" s="3">
        <v>0</v>
      </c>
      <c r="H109" s="3">
        <v>28436100</v>
      </c>
      <c r="I109" s="3">
        <v>42742</v>
      </c>
      <c r="J109" s="3">
        <v>28478842</v>
      </c>
      <c r="K109">
        <v>3.2720000000000007</v>
      </c>
      <c r="L109">
        <v>94.54</v>
      </c>
      <c r="M109">
        <v>2.9</v>
      </c>
      <c r="O109">
        <v>1.81</v>
      </c>
      <c r="P109">
        <v>2.048</v>
      </c>
      <c r="Q109" s="5">
        <v>0</v>
      </c>
      <c r="R109" s="5">
        <v>0</v>
      </c>
      <c r="S109" s="5">
        <v>0</v>
      </c>
      <c r="T109" s="5">
        <v>3746812</v>
      </c>
      <c r="U109" s="5">
        <v>32225654</v>
      </c>
      <c r="V109" s="5">
        <v>149128.44</v>
      </c>
      <c r="W109" s="5">
        <v>0</v>
      </c>
      <c r="X109" s="5">
        <v>0</v>
      </c>
      <c r="Y109" s="5">
        <v>0</v>
      </c>
      <c r="Z109" s="5">
        <v>0</v>
      </c>
      <c r="AA109" s="5">
        <v>149128.44</v>
      </c>
      <c r="AB109" s="5">
        <v>0</v>
      </c>
      <c r="AC109" s="5">
        <v>149128.44</v>
      </c>
      <c r="AD109" s="5">
        <v>10795.26</v>
      </c>
      <c r="AE109" s="5">
        <v>0</v>
      </c>
      <c r="AF109" s="5">
        <v>12889.81</v>
      </c>
      <c r="AG109" s="5">
        <v>0</v>
      </c>
      <c r="AH109" s="5">
        <v>582987.08</v>
      </c>
      <c r="AI109" s="5">
        <v>0</v>
      </c>
      <c r="AJ109" s="5">
        <v>175748</v>
      </c>
      <c r="AK109" s="5">
        <v>0</v>
      </c>
      <c r="AL109" s="5">
        <f t="shared" si="3"/>
        <v>931548.59</v>
      </c>
      <c r="AM109" s="5">
        <v>0</v>
      </c>
      <c r="AN109" s="5">
        <v>0</v>
      </c>
      <c r="AO109" s="5">
        <v>1085700</v>
      </c>
      <c r="AP109" s="5">
        <v>365600</v>
      </c>
      <c r="AQ109" s="5">
        <v>0</v>
      </c>
      <c r="AR109" s="5">
        <v>89500</v>
      </c>
      <c r="AS109" s="5">
        <v>1540800</v>
      </c>
      <c r="AT109" s="5">
        <v>178000</v>
      </c>
      <c r="AU109" s="5">
        <v>187024</v>
      </c>
      <c r="AV109" s="5">
        <v>77000</v>
      </c>
      <c r="AW109" s="5">
        <v>442024</v>
      </c>
      <c r="AX109" s="5">
        <v>3000</v>
      </c>
      <c r="AY109" s="5">
        <v>5800</v>
      </c>
      <c r="AZ109" s="14">
        <f t="shared" si="2"/>
        <v>617772</v>
      </c>
      <c r="BP109">
        <v>0</v>
      </c>
    </row>
    <row r="110" spans="1:68" ht="12.75">
      <c r="A110" s="10" t="s">
        <v>342</v>
      </c>
      <c r="B110" s="10" t="s">
        <v>343</v>
      </c>
      <c r="C110" s="10" t="s">
        <v>315</v>
      </c>
      <c r="D110" s="3">
        <v>157153750</v>
      </c>
      <c r="E110" s="3">
        <v>350261400</v>
      </c>
      <c r="F110" s="3">
        <v>507415150</v>
      </c>
      <c r="G110" s="3">
        <v>407600</v>
      </c>
      <c r="H110" s="3">
        <v>507007550</v>
      </c>
      <c r="I110" s="3">
        <v>2754091</v>
      </c>
      <c r="J110" s="3">
        <v>509761641</v>
      </c>
      <c r="K110">
        <v>2.927</v>
      </c>
      <c r="L110">
        <v>94.47</v>
      </c>
      <c r="M110">
        <v>2.7</v>
      </c>
      <c r="O110">
        <v>1.585</v>
      </c>
      <c r="P110">
        <v>1.7239999999999998</v>
      </c>
      <c r="Q110" s="5">
        <v>0</v>
      </c>
      <c r="R110" s="5">
        <v>0</v>
      </c>
      <c r="S110" s="5">
        <v>0</v>
      </c>
      <c r="T110" s="5">
        <v>44416448</v>
      </c>
      <c r="U110" s="5">
        <v>554178089</v>
      </c>
      <c r="V110" s="5">
        <v>2564531.7</v>
      </c>
      <c r="W110" s="5">
        <v>0</v>
      </c>
      <c r="X110" s="5">
        <v>0</v>
      </c>
      <c r="Y110" s="5">
        <v>347.5</v>
      </c>
      <c r="Z110" s="5">
        <v>0</v>
      </c>
      <c r="AA110" s="5">
        <v>2564184.2</v>
      </c>
      <c r="AB110" s="5">
        <v>0</v>
      </c>
      <c r="AC110" s="5">
        <v>2564184.2</v>
      </c>
      <c r="AD110" s="5">
        <v>185643.95</v>
      </c>
      <c r="AE110" s="5">
        <v>0</v>
      </c>
      <c r="AF110" s="5">
        <v>221663.53</v>
      </c>
      <c r="AG110" s="5">
        <v>8783575</v>
      </c>
      <c r="AH110" s="5">
        <v>0</v>
      </c>
      <c r="AI110" s="5">
        <v>0</v>
      </c>
      <c r="AJ110" s="5">
        <v>3165654</v>
      </c>
      <c r="AK110" s="5">
        <v>0</v>
      </c>
      <c r="AL110" s="5">
        <f t="shared" si="3"/>
        <v>14920720.68</v>
      </c>
      <c r="AM110" s="5">
        <v>0</v>
      </c>
      <c r="AN110" s="5">
        <v>9045700</v>
      </c>
      <c r="AO110" s="5">
        <v>9969400</v>
      </c>
      <c r="AP110" s="5">
        <v>17474400</v>
      </c>
      <c r="AQ110" s="5">
        <v>380700</v>
      </c>
      <c r="AR110" s="5">
        <v>25785500</v>
      </c>
      <c r="AS110" s="5">
        <v>62655700</v>
      </c>
      <c r="AT110" s="5">
        <v>979700</v>
      </c>
      <c r="AU110" s="5">
        <v>3730251</v>
      </c>
      <c r="AV110" s="5">
        <v>365000</v>
      </c>
      <c r="AW110" s="5">
        <v>5074951</v>
      </c>
      <c r="AX110" s="5">
        <v>66250</v>
      </c>
      <c r="AY110" s="5">
        <v>119200</v>
      </c>
      <c r="AZ110" s="14">
        <f t="shared" si="2"/>
        <v>8240605</v>
      </c>
      <c r="BO110">
        <v>407600</v>
      </c>
      <c r="BP110">
        <v>407600</v>
      </c>
    </row>
    <row r="111" spans="1:68" ht="12.75">
      <c r="A111" s="10" t="s">
        <v>344</v>
      </c>
      <c r="B111" s="10" t="s">
        <v>345</v>
      </c>
      <c r="C111" s="10" t="s">
        <v>315</v>
      </c>
      <c r="D111" s="3">
        <v>88945200</v>
      </c>
      <c r="E111" s="3">
        <v>215393500</v>
      </c>
      <c r="F111" s="3">
        <v>304338700</v>
      </c>
      <c r="G111" s="3">
        <v>81200</v>
      </c>
      <c r="H111" s="3">
        <v>304257500</v>
      </c>
      <c r="I111" s="3">
        <v>1153951</v>
      </c>
      <c r="J111" s="3">
        <v>305411451</v>
      </c>
      <c r="K111">
        <v>2.655</v>
      </c>
      <c r="L111">
        <v>88.38</v>
      </c>
      <c r="M111">
        <v>2.34</v>
      </c>
      <c r="O111">
        <v>1.525</v>
      </c>
      <c r="P111">
        <v>1.736</v>
      </c>
      <c r="Q111" s="5">
        <v>0</v>
      </c>
      <c r="R111" s="5">
        <v>0</v>
      </c>
      <c r="S111" s="5">
        <v>0</v>
      </c>
      <c r="T111" s="5">
        <v>42328461</v>
      </c>
      <c r="U111" s="5">
        <v>347739912</v>
      </c>
      <c r="V111" s="5">
        <v>1609212</v>
      </c>
      <c r="W111" s="5">
        <v>0</v>
      </c>
      <c r="X111" s="5">
        <v>0</v>
      </c>
      <c r="Y111" s="5">
        <v>422.68</v>
      </c>
      <c r="Z111" s="5">
        <v>0</v>
      </c>
      <c r="AA111" s="5">
        <v>1608789.32</v>
      </c>
      <c r="AB111" s="5">
        <v>0</v>
      </c>
      <c r="AC111" s="5">
        <v>1608789.32</v>
      </c>
      <c r="AD111" s="5">
        <v>116489.29</v>
      </c>
      <c r="AE111" s="5">
        <v>0</v>
      </c>
      <c r="AF111" s="5">
        <v>139091.13</v>
      </c>
      <c r="AG111" s="5">
        <v>4282004</v>
      </c>
      <c r="AH111" s="5">
        <v>1019449.32</v>
      </c>
      <c r="AI111" s="5">
        <v>0</v>
      </c>
      <c r="AJ111" s="5">
        <v>912180.74</v>
      </c>
      <c r="AK111" s="5">
        <v>30541</v>
      </c>
      <c r="AL111" s="5">
        <f t="shared" si="3"/>
        <v>8108544.800000001</v>
      </c>
      <c r="AM111" s="5">
        <v>1885600</v>
      </c>
      <c r="AN111" s="5">
        <v>225500</v>
      </c>
      <c r="AO111" s="5">
        <v>5515200</v>
      </c>
      <c r="AP111" s="5">
        <v>3293900</v>
      </c>
      <c r="AQ111" s="5">
        <v>845000</v>
      </c>
      <c r="AR111" s="5">
        <v>3722600</v>
      </c>
      <c r="AS111" s="5">
        <v>15487800</v>
      </c>
      <c r="AT111" s="5">
        <v>1500000</v>
      </c>
      <c r="AU111" s="5">
        <v>1233569.26</v>
      </c>
      <c r="AV111" s="5">
        <v>100000</v>
      </c>
      <c r="AW111" s="5">
        <v>2833569.26</v>
      </c>
      <c r="AX111" s="5">
        <v>20000</v>
      </c>
      <c r="AY111" s="5">
        <v>55800</v>
      </c>
      <c r="AZ111" s="14">
        <f t="shared" si="2"/>
        <v>3745750</v>
      </c>
      <c r="BI111">
        <v>18300</v>
      </c>
      <c r="BJ111">
        <v>62900</v>
      </c>
      <c r="BP111">
        <v>81200</v>
      </c>
    </row>
    <row r="112" spans="1:68" ht="12.75">
      <c r="A112" s="10" t="s">
        <v>346</v>
      </c>
      <c r="B112" s="10" t="s">
        <v>347</v>
      </c>
      <c r="C112" s="10" t="s">
        <v>315</v>
      </c>
      <c r="D112" s="3">
        <v>197366600</v>
      </c>
      <c r="E112" s="3">
        <v>424970300</v>
      </c>
      <c r="F112" s="3">
        <v>622336900</v>
      </c>
      <c r="G112" s="3">
        <v>16442200</v>
      </c>
      <c r="H112" s="3">
        <v>605894700</v>
      </c>
      <c r="I112" s="3">
        <v>1939471</v>
      </c>
      <c r="J112" s="3">
        <v>607834171</v>
      </c>
      <c r="K112">
        <v>2.717</v>
      </c>
      <c r="L112">
        <v>90.14</v>
      </c>
      <c r="M112">
        <v>2.44</v>
      </c>
      <c r="O112">
        <v>1.564</v>
      </c>
      <c r="P112">
        <v>1.744</v>
      </c>
      <c r="Q112" s="5">
        <v>0</v>
      </c>
      <c r="R112" s="5">
        <v>0</v>
      </c>
      <c r="S112" s="5">
        <v>0</v>
      </c>
      <c r="T112" s="5">
        <v>70020057</v>
      </c>
      <c r="U112" s="5">
        <v>677854228</v>
      </c>
      <c r="V112" s="5">
        <v>3136859.24</v>
      </c>
      <c r="W112" s="5">
        <v>0</v>
      </c>
      <c r="X112" s="5">
        <v>0</v>
      </c>
      <c r="Y112" s="5">
        <v>16488.83</v>
      </c>
      <c r="Z112" s="5">
        <v>0</v>
      </c>
      <c r="AA112" s="5">
        <v>3120370.41</v>
      </c>
      <c r="AB112" s="5">
        <v>0</v>
      </c>
      <c r="AC112" s="5">
        <v>3120370.41</v>
      </c>
      <c r="AD112" s="5">
        <v>227074.18</v>
      </c>
      <c r="AE112" s="5">
        <v>0</v>
      </c>
      <c r="AF112" s="5">
        <v>271132.27</v>
      </c>
      <c r="AG112" s="5">
        <v>8624426</v>
      </c>
      <c r="AH112" s="5">
        <v>1974530.65</v>
      </c>
      <c r="AI112" s="5">
        <v>0</v>
      </c>
      <c r="AJ112" s="5">
        <v>2234595.17</v>
      </c>
      <c r="AK112" s="5">
        <v>60800</v>
      </c>
      <c r="AL112" s="5">
        <f t="shared" si="3"/>
        <v>16512928.68</v>
      </c>
      <c r="AM112" s="5">
        <v>9962800</v>
      </c>
      <c r="AN112" s="5">
        <v>895800</v>
      </c>
      <c r="AO112" s="5">
        <v>7690100</v>
      </c>
      <c r="AP112" s="5">
        <v>13029300</v>
      </c>
      <c r="AQ112" s="5">
        <v>486400</v>
      </c>
      <c r="AR112" s="5">
        <v>7526700</v>
      </c>
      <c r="AS112" s="5">
        <v>39591100</v>
      </c>
      <c r="AT112" s="5">
        <v>2396000</v>
      </c>
      <c r="AU112" s="5">
        <v>2871404.83</v>
      </c>
      <c r="AV112" s="5">
        <v>200000</v>
      </c>
      <c r="AW112" s="5">
        <v>5467404.83</v>
      </c>
      <c r="AX112" s="5">
        <v>14750</v>
      </c>
      <c r="AY112" s="5">
        <v>77200</v>
      </c>
      <c r="AZ112" s="14">
        <f t="shared" si="2"/>
        <v>7702000</v>
      </c>
      <c r="BB112">
        <v>1800000</v>
      </c>
      <c r="BO112">
        <v>14642200</v>
      </c>
      <c r="BP112">
        <v>16442200</v>
      </c>
    </row>
    <row r="113" spans="1:68" ht="12.75">
      <c r="A113" s="10" t="s">
        <v>348</v>
      </c>
      <c r="B113" s="10" t="s">
        <v>349</v>
      </c>
      <c r="C113" s="10" t="s">
        <v>315</v>
      </c>
      <c r="D113" s="3">
        <v>150871400</v>
      </c>
      <c r="E113" s="3">
        <v>326865200</v>
      </c>
      <c r="F113" s="3">
        <v>477736600</v>
      </c>
      <c r="G113" s="3">
        <v>0</v>
      </c>
      <c r="H113" s="3">
        <v>477736600</v>
      </c>
      <c r="I113" s="3">
        <v>1663484</v>
      </c>
      <c r="J113" s="3">
        <v>479400084</v>
      </c>
      <c r="K113">
        <v>2.769</v>
      </c>
      <c r="L113">
        <v>87.45</v>
      </c>
      <c r="M113">
        <v>2.42</v>
      </c>
      <c r="O113">
        <v>1.7929999999999997</v>
      </c>
      <c r="P113">
        <v>2.054</v>
      </c>
      <c r="Q113" s="5">
        <v>0</v>
      </c>
      <c r="R113" s="5">
        <v>0</v>
      </c>
      <c r="S113" s="5">
        <v>0</v>
      </c>
      <c r="T113" s="5">
        <v>69997279</v>
      </c>
      <c r="U113" s="5">
        <v>549397363</v>
      </c>
      <c r="V113" s="5">
        <v>2542408.27</v>
      </c>
      <c r="W113" s="5">
        <v>0</v>
      </c>
      <c r="X113" s="5">
        <v>0</v>
      </c>
      <c r="Y113" s="5">
        <v>115.71</v>
      </c>
      <c r="Z113" s="5">
        <v>0</v>
      </c>
      <c r="AA113" s="5">
        <v>2542292.56</v>
      </c>
      <c r="AB113" s="5">
        <v>0</v>
      </c>
      <c r="AC113" s="5">
        <v>2542292.56</v>
      </c>
      <c r="AD113" s="5">
        <v>184042.46</v>
      </c>
      <c r="AE113" s="5">
        <v>0</v>
      </c>
      <c r="AF113" s="5">
        <v>219751.31</v>
      </c>
      <c r="AG113" s="5">
        <v>5690114</v>
      </c>
      <c r="AH113" s="5">
        <v>4155402.79</v>
      </c>
      <c r="AI113" s="5">
        <v>0</v>
      </c>
      <c r="AJ113" s="5">
        <v>479400</v>
      </c>
      <c r="AK113" s="5">
        <v>0</v>
      </c>
      <c r="AL113" s="5">
        <f t="shared" si="3"/>
        <v>13271003.120000001</v>
      </c>
      <c r="AM113" s="5">
        <v>8775400</v>
      </c>
      <c r="AN113" s="5">
        <v>0</v>
      </c>
      <c r="AO113" s="5">
        <v>1843200</v>
      </c>
      <c r="AP113" s="5">
        <v>1007900</v>
      </c>
      <c r="AQ113" s="5">
        <v>246900</v>
      </c>
      <c r="AR113" s="5">
        <v>12136300</v>
      </c>
      <c r="AS113" s="5">
        <v>24009700</v>
      </c>
      <c r="AT113" s="5">
        <v>1550000</v>
      </c>
      <c r="AU113" s="5">
        <v>2090628</v>
      </c>
      <c r="AV113" s="5">
        <v>320000</v>
      </c>
      <c r="AW113" s="5">
        <v>3960628</v>
      </c>
      <c r="AX113" s="5">
        <v>30250</v>
      </c>
      <c r="AY113" s="5">
        <v>140200</v>
      </c>
      <c r="AZ113" s="14">
        <f t="shared" si="2"/>
        <v>4440028</v>
      </c>
      <c r="BP113">
        <v>0</v>
      </c>
    </row>
    <row r="114" spans="1:68" ht="12.75">
      <c r="A114" s="10" t="s">
        <v>350</v>
      </c>
      <c r="B114" s="10" t="s">
        <v>351</v>
      </c>
      <c r="C114" s="10" t="s">
        <v>315</v>
      </c>
      <c r="D114" s="3">
        <v>270745500</v>
      </c>
      <c r="E114" s="3">
        <v>534561200</v>
      </c>
      <c r="F114" s="3">
        <v>805306700</v>
      </c>
      <c r="G114" s="3">
        <v>0</v>
      </c>
      <c r="H114" s="3">
        <v>805306700</v>
      </c>
      <c r="I114" s="3">
        <v>1796848</v>
      </c>
      <c r="J114" s="3">
        <v>807103548</v>
      </c>
      <c r="K114">
        <v>2.976</v>
      </c>
      <c r="L114">
        <v>94.69</v>
      </c>
      <c r="M114">
        <v>2.81</v>
      </c>
      <c r="O114">
        <v>1.836</v>
      </c>
      <c r="P114">
        <v>1.9480000000000002</v>
      </c>
      <c r="Q114" s="5">
        <v>0</v>
      </c>
      <c r="R114" s="5">
        <v>0</v>
      </c>
      <c r="S114" s="5">
        <v>0</v>
      </c>
      <c r="T114" s="5">
        <v>49145979</v>
      </c>
      <c r="U114" s="5">
        <v>856249527</v>
      </c>
      <c r="V114" s="5">
        <v>3962406.85</v>
      </c>
      <c r="W114" s="5">
        <v>0</v>
      </c>
      <c r="X114" s="5">
        <v>0</v>
      </c>
      <c r="Y114" s="5">
        <v>5685.44</v>
      </c>
      <c r="Z114" s="5">
        <v>0</v>
      </c>
      <c r="AA114" s="5">
        <v>3956721.41</v>
      </c>
      <c r="AB114" s="5">
        <v>0</v>
      </c>
      <c r="AC114" s="5">
        <v>3956721.41</v>
      </c>
      <c r="AD114" s="5">
        <v>286834.77</v>
      </c>
      <c r="AE114" s="5">
        <v>0</v>
      </c>
      <c r="AF114" s="5">
        <v>342487.91</v>
      </c>
      <c r="AG114" s="5">
        <v>15717887</v>
      </c>
      <c r="AH114" s="5">
        <v>0</v>
      </c>
      <c r="AI114" s="5">
        <v>0</v>
      </c>
      <c r="AJ114" s="5">
        <v>3711883.19</v>
      </c>
      <c r="AK114" s="5">
        <v>0</v>
      </c>
      <c r="AL114" s="5">
        <f t="shared" si="3"/>
        <v>24015814.28</v>
      </c>
      <c r="AM114" s="5">
        <v>19269800</v>
      </c>
      <c r="AN114" s="5">
        <v>0</v>
      </c>
      <c r="AO114" s="5">
        <v>25847300</v>
      </c>
      <c r="AP114" s="5">
        <v>7404500</v>
      </c>
      <c r="AQ114" s="5">
        <v>0</v>
      </c>
      <c r="AR114" s="5">
        <v>4399700</v>
      </c>
      <c r="AS114" s="5">
        <v>56921300</v>
      </c>
      <c r="AT114" s="5">
        <v>689839</v>
      </c>
      <c r="AU114" s="5">
        <v>4271360.81</v>
      </c>
      <c r="AV114" s="5">
        <v>606000</v>
      </c>
      <c r="AW114" s="5">
        <v>5567199.81</v>
      </c>
      <c r="AX114" s="5">
        <v>132250</v>
      </c>
      <c r="AY114" s="5">
        <v>189600</v>
      </c>
      <c r="AZ114" s="14">
        <f t="shared" si="2"/>
        <v>9279083</v>
      </c>
      <c r="BP114">
        <v>0</v>
      </c>
    </row>
    <row r="115" spans="1:68" ht="12.75">
      <c r="A115" s="10" t="s">
        <v>352</v>
      </c>
      <c r="B115" s="10" t="s">
        <v>353</v>
      </c>
      <c r="C115" s="10" t="s">
        <v>315</v>
      </c>
      <c r="D115" s="3">
        <v>573137200</v>
      </c>
      <c r="E115" s="3">
        <v>1082709700</v>
      </c>
      <c r="F115" s="3">
        <v>1655846900</v>
      </c>
      <c r="G115" s="3">
        <v>0</v>
      </c>
      <c r="H115" s="3">
        <v>1655846900</v>
      </c>
      <c r="I115" s="3">
        <v>6372355</v>
      </c>
      <c r="J115" s="3">
        <v>1662219255</v>
      </c>
      <c r="K115">
        <v>3.2810000000000006</v>
      </c>
      <c r="L115">
        <v>88.46</v>
      </c>
      <c r="M115">
        <v>2.9</v>
      </c>
      <c r="O115">
        <v>2.002</v>
      </c>
      <c r="P115">
        <v>2.266</v>
      </c>
      <c r="Q115" s="5">
        <v>0</v>
      </c>
      <c r="R115" s="5">
        <v>0</v>
      </c>
      <c r="S115" s="5">
        <v>0</v>
      </c>
      <c r="T115" s="5">
        <v>219181338</v>
      </c>
      <c r="U115" s="5">
        <v>1881400593</v>
      </c>
      <c r="V115" s="5">
        <v>8706427.71</v>
      </c>
      <c r="W115" s="5">
        <v>0</v>
      </c>
      <c r="X115" s="5">
        <v>0</v>
      </c>
      <c r="Y115" s="5">
        <v>1729.69</v>
      </c>
      <c r="Z115" s="5">
        <v>0</v>
      </c>
      <c r="AA115" s="5">
        <v>8704698.020000001</v>
      </c>
      <c r="AB115" s="5">
        <v>0</v>
      </c>
      <c r="AC115" s="5">
        <v>8704698.020000001</v>
      </c>
      <c r="AD115" s="5">
        <v>630249.82</v>
      </c>
      <c r="AE115" s="5">
        <v>0</v>
      </c>
      <c r="AF115" s="5">
        <v>752534.09</v>
      </c>
      <c r="AG115" s="5">
        <v>26992902</v>
      </c>
      <c r="AH115" s="5">
        <v>10665781.84</v>
      </c>
      <c r="AI115" s="5">
        <v>0</v>
      </c>
      <c r="AJ115" s="5">
        <v>6283188</v>
      </c>
      <c r="AK115" s="5">
        <v>498500</v>
      </c>
      <c r="AL115" s="5">
        <f t="shared" si="3"/>
        <v>54527853.769999996</v>
      </c>
      <c r="AM115" s="5">
        <v>76370900</v>
      </c>
      <c r="AN115" s="5">
        <v>1503600</v>
      </c>
      <c r="AO115" s="5">
        <v>16078300</v>
      </c>
      <c r="AP115" s="5">
        <v>22273400</v>
      </c>
      <c r="AQ115" s="5">
        <v>468700</v>
      </c>
      <c r="AR115" s="5">
        <v>15159400</v>
      </c>
      <c r="AS115" s="5">
        <v>131854300</v>
      </c>
      <c r="AT115" s="5">
        <v>2554927</v>
      </c>
      <c r="AU115" s="5">
        <v>5698722</v>
      </c>
      <c r="AV115" s="5">
        <v>850000</v>
      </c>
      <c r="AW115" s="5">
        <v>9103649</v>
      </c>
      <c r="AX115" s="5">
        <v>27000</v>
      </c>
      <c r="AY115" s="5">
        <v>168400</v>
      </c>
      <c r="AZ115" s="14">
        <f t="shared" si="2"/>
        <v>15386837</v>
      </c>
      <c r="BP115">
        <v>0</v>
      </c>
    </row>
    <row r="116" spans="1:68" ht="12.75">
      <c r="A116" s="10" t="s">
        <v>354</v>
      </c>
      <c r="B116" s="10" t="s">
        <v>355</v>
      </c>
      <c r="C116" s="10" t="s">
        <v>315</v>
      </c>
      <c r="D116" s="3">
        <v>89505900</v>
      </c>
      <c r="E116" s="3">
        <v>140459200</v>
      </c>
      <c r="F116" s="3">
        <v>229965100</v>
      </c>
      <c r="G116" s="3">
        <v>0</v>
      </c>
      <c r="H116" s="3">
        <v>229965100</v>
      </c>
      <c r="I116" s="3">
        <v>297065</v>
      </c>
      <c r="J116" s="3">
        <v>230262165</v>
      </c>
      <c r="K116">
        <v>3.955</v>
      </c>
      <c r="L116">
        <v>84.05</v>
      </c>
      <c r="M116">
        <v>3.33</v>
      </c>
      <c r="O116">
        <v>2.1069999999999998</v>
      </c>
      <c r="P116">
        <v>2.508</v>
      </c>
      <c r="Q116" s="5">
        <v>0</v>
      </c>
      <c r="R116" s="5">
        <v>0</v>
      </c>
      <c r="S116" s="5">
        <v>0</v>
      </c>
      <c r="T116" s="5">
        <v>43846198</v>
      </c>
      <c r="U116" s="5">
        <v>274108363</v>
      </c>
      <c r="V116" s="5">
        <v>1268472.36</v>
      </c>
      <c r="W116" s="5">
        <v>0</v>
      </c>
      <c r="X116" s="5">
        <v>0</v>
      </c>
      <c r="Y116" s="5">
        <v>0</v>
      </c>
      <c r="Z116" s="5">
        <v>0</v>
      </c>
      <c r="AA116" s="5">
        <v>1268472.36</v>
      </c>
      <c r="AB116" s="5">
        <v>0</v>
      </c>
      <c r="AC116" s="5">
        <v>1268472.36</v>
      </c>
      <c r="AD116" s="5">
        <v>91823.48</v>
      </c>
      <c r="AE116" s="5">
        <v>0</v>
      </c>
      <c r="AF116" s="5">
        <v>109639.54</v>
      </c>
      <c r="AG116" s="5">
        <v>4022768</v>
      </c>
      <c r="AH116" s="5">
        <v>1750659</v>
      </c>
      <c r="AI116" s="5">
        <v>0</v>
      </c>
      <c r="AJ116" s="5">
        <v>1861918.47</v>
      </c>
      <c r="AK116" s="5">
        <v>0</v>
      </c>
      <c r="AL116" s="5">
        <f t="shared" si="3"/>
        <v>9105280.85</v>
      </c>
      <c r="AM116" s="5">
        <v>3284600</v>
      </c>
      <c r="AN116" s="5">
        <v>0</v>
      </c>
      <c r="AO116" s="5">
        <v>1857700</v>
      </c>
      <c r="AP116" s="5">
        <v>1355700</v>
      </c>
      <c r="AQ116" s="5">
        <v>0</v>
      </c>
      <c r="AR116" s="5">
        <v>690700</v>
      </c>
      <c r="AS116" s="5">
        <v>7188700</v>
      </c>
      <c r="AT116" s="5">
        <v>325000</v>
      </c>
      <c r="AU116" s="5">
        <v>656843</v>
      </c>
      <c r="AV116" s="5">
        <v>85000</v>
      </c>
      <c r="AW116" s="5">
        <v>1066843</v>
      </c>
      <c r="AX116" s="5">
        <v>9500</v>
      </c>
      <c r="AY116" s="5">
        <v>48000</v>
      </c>
      <c r="AZ116" s="14">
        <f t="shared" si="2"/>
        <v>2928761.4699999997</v>
      </c>
      <c r="BP116">
        <v>0</v>
      </c>
    </row>
    <row r="117" spans="1:68" ht="12.75">
      <c r="A117" s="10" t="s">
        <v>356</v>
      </c>
      <c r="B117" s="10" t="s">
        <v>357</v>
      </c>
      <c r="C117" s="10" t="s">
        <v>315</v>
      </c>
      <c r="D117" s="3">
        <v>497670300</v>
      </c>
      <c r="E117" s="3">
        <v>1290895300</v>
      </c>
      <c r="F117" s="3">
        <v>1788565600</v>
      </c>
      <c r="G117" s="3">
        <v>2878300</v>
      </c>
      <c r="H117" s="3">
        <v>1785687300</v>
      </c>
      <c r="I117" s="3">
        <v>10804956</v>
      </c>
      <c r="J117" s="3">
        <v>1796492256</v>
      </c>
      <c r="K117">
        <v>3.3420000000000005</v>
      </c>
      <c r="L117">
        <v>72.86</v>
      </c>
      <c r="M117">
        <v>2.42</v>
      </c>
      <c r="O117">
        <v>1.564</v>
      </c>
      <c r="P117">
        <v>2.16</v>
      </c>
      <c r="Q117" s="5">
        <v>0</v>
      </c>
      <c r="R117" s="5">
        <v>0</v>
      </c>
      <c r="S117" s="5">
        <v>0</v>
      </c>
      <c r="T117" s="5">
        <v>684401702</v>
      </c>
      <c r="U117" s="5">
        <v>2480893958</v>
      </c>
      <c r="V117" s="5">
        <v>11480661.79</v>
      </c>
      <c r="W117" s="5">
        <v>0</v>
      </c>
      <c r="X117" s="5">
        <v>0</v>
      </c>
      <c r="Y117" s="5">
        <v>6016.11</v>
      </c>
      <c r="Z117" s="5">
        <v>0</v>
      </c>
      <c r="AA117" s="5">
        <v>11474645.68</v>
      </c>
      <c r="AB117" s="5">
        <v>0</v>
      </c>
      <c r="AC117" s="5">
        <v>11474645.68</v>
      </c>
      <c r="AD117" s="5">
        <v>0</v>
      </c>
      <c r="AE117" s="5">
        <v>0</v>
      </c>
      <c r="AF117" s="5">
        <v>992323.1</v>
      </c>
      <c r="AG117" s="5">
        <v>38796832</v>
      </c>
      <c r="AH117" s="5">
        <v>0</v>
      </c>
      <c r="AI117" s="5">
        <v>0</v>
      </c>
      <c r="AJ117" s="5">
        <v>7688987</v>
      </c>
      <c r="AK117" s="5">
        <v>1080000</v>
      </c>
      <c r="AL117" s="5">
        <f t="shared" si="3"/>
        <v>60032787.78</v>
      </c>
      <c r="AM117" s="5">
        <v>28058900</v>
      </c>
      <c r="AN117" s="5">
        <v>0</v>
      </c>
      <c r="AO117" s="5">
        <v>35400000</v>
      </c>
      <c r="AP117" s="5">
        <v>38657200</v>
      </c>
      <c r="AQ117" s="5">
        <v>731500</v>
      </c>
      <c r="AR117" s="5">
        <v>6764500</v>
      </c>
      <c r="AS117" s="5">
        <v>109612100</v>
      </c>
      <c r="AT117" s="5">
        <v>4233382</v>
      </c>
      <c r="AU117" s="5">
        <v>5402759</v>
      </c>
      <c r="AV117" s="5">
        <v>863208</v>
      </c>
      <c r="AW117" s="5">
        <v>10499349</v>
      </c>
      <c r="AX117" s="5">
        <v>40500</v>
      </c>
      <c r="AY117" s="5">
        <v>156200</v>
      </c>
      <c r="AZ117" s="14">
        <f t="shared" si="2"/>
        <v>18188336</v>
      </c>
      <c r="BC117">
        <v>1000</v>
      </c>
      <c r="BI117">
        <v>665100</v>
      </c>
      <c r="BJ117">
        <v>2212200</v>
      </c>
      <c r="BP117">
        <v>2878300</v>
      </c>
    </row>
    <row r="118" spans="1:68" ht="12.75">
      <c r="A118" s="10" t="s">
        <v>358</v>
      </c>
      <c r="B118" s="10" t="s">
        <v>359</v>
      </c>
      <c r="C118" s="10" t="s">
        <v>315</v>
      </c>
      <c r="D118" s="3">
        <v>93160300</v>
      </c>
      <c r="E118" s="3">
        <v>229879600</v>
      </c>
      <c r="F118" s="3">
        <v>323039900</v>
      </c>
      <c r="G118" s="3">
        <v>4176600</v>
      </c>
      <c r="H118" s="3">
        <v>318863300</v>
      </c>
      <c r="I118" s="3">
        <v>6456539</v>
      </c>
      <c r="J118" s="3">
        <v>325319839</v>
      </c>
      <c r="K118">
        <v>3.298</v>
      </c>
      <c r="L118">
        <v>89.55</v>
      </c>
      <c r="M118">
        <v>2.92</v>
      </c>
      <c r="O118">
        <v>1.6989999999999998</v>
      </c>
      <c r="P118">
        <v>1.9209999999999998</v>
      </c>
      <c r="Q118" s="5">
        <v>0</v>
      </c>
      <c r="R118" s="5">
        <v>0</v>
      </c>
      <c r="S118" s="5">
        <v>0</v>
      </c>
      <c r="T118" s="5">
        <v>42607944</v>
      </c>
      <c r="U118" s="5">
        <v>367927783</v>
      </c>
      <c r="V118" s="5">
        <v>1702634.01</v>
      </c>
      <c r="W118" s="5">
        <v>0</v>
      </c>
      <c r="X118" s="5">
        <v>0</v>
      </c>
      <c r="Y118" s="5">
        <v>719.15</v>
      </c>
      <c r="Z118" s="5">
        <v>0</v>
      </c>
      <c r="AA118" s="5">
        <v>1701914.86</v>
      </c>
      <c r="AB118" s="5">
        <v>0</v>
      </c>
      <c r="AC118" s="5">
        <v>1701914.86</v>
      </c>
      <c r="AD118" s="5">
        <v>123252.02</v>
      </c>
      <c r="AE118" s="5">
        <v>0</v>
      </c>
      <c r="AF118" s="5">
        <v>147166</v>
      </c>
      <c r="AG118" s="5">
        <v>4799426</v>
      </c>
      <c r="AH118" s="5">
        <v>1449854.89</v>
      </c>
      <c r="AI118" s="5">
        <v>0</v>
      </c>
      <c r="AJ118" s="5">
        <v>2506368</v>
      </c>
      <c r="AK118" s="5">
        <v>0</v>
      </c>
      <c r="AL118" s="5">
        <f t="shared" si="3"/>
        <v>10727981.77</v>
      </c>
      <c r="AM118" s="5">
        <v>16872900</v>
      </c>
      <c r="AN118" s="5">
        <v>0</v>
      </c>
      <c r="AO118" s="5">
        <v>54977200</v>
      </c>
      <c r="AP118" s="5">
        <v>14764700</v>
      </c>
      <c r="AQ118" s="5">
        <v>817700</v>
      </c>
      <c r="AR118" s="5">
        <v>54449500</v>
      </c>
      <c r="AS118" s="5">
        <v>141882000</v>
      </c>
      <c r="AT118" s="5">
        <v>825000</v>
      </c>
      <c r="AU118" s="5">
        <v>3561253.18</v>
      </c>
      <c r="AV118" s="5">
        <v>329000</v>
      </c>
      <c r="AW118" s="5">
        <v>4715253.18</v>
      </c>
      <c r="AX118" s="5">
        <v>27500</v>
      </c>
      <c r="AY118" s="5">
        <v>105400</v>
      </c>
      <c r="AZ118" s="14">
        <f t="shared" si="2"/>
        <v>7221621.18</v>
      </c>
      <c r="BJ118">
        <v>514400</v>
      </c>
      <c r="BO118">
        <v>3114300</v>
      </c>
      <c r="BP118">
        <v>3628700</v>
      </c>
    </row>
    <row r="119" spans="1:68" ht="12.75">
      <c r="A119" s="10" t="s">
        <v>360</v>
      </c>
      <c r="B119" s="10" t="s">
        <v>361</v>
      </c>
      <c r="C119" s="10" t="s">
        <v>315</v>
      </c>
      <c r="D119" s="3">
        <v>991273700</v>
      </c>
      <c r="E119" s="3">
        <v>2100846600</v>
      </c>
      <c r="F119" s="3">
        <v>3092120300</v>
      </c>
      <c r="G119" s="3">
        <v>513900</v>
      </c>
      <c r="H119" s="3">
        <v>3091606400</v>
      </c>
      <c r="I119" s="3">
        <v>13832927</v>
      </c>
      <c r="J119" s="3">
        <v>3105439327</v>
      </c>
      <c r="K119">
        <v>2.85</v>
      </c>
      <c r="L119">
        <v>92.98</v>
      </c>
      <c r="M119">
        <v>2.65</v>
      </c>
      <c r="O119">
        <v>1.772</v>
      </c>
      <c r="P119">
        <v>1.909</v>
      </c>
      <c r="Q119" s="5">
        <v>0</v>
      </c>
      <c r="R119" s="5">
        <v>0</v>
      </c>
      <c r="S119" s="5">
        <v>0</v>
      </c>
      <c r="T119" s="5">
        <v>239400978</v>
      </c>
      <c r="U119" s="5">
        <v>3344840305</v>
      </c>
      <c r="V119" s="5">
        <v>15478686.69</v>
      </c>
      <c r="W119" s="5">
        <v>0</v>
      </c>
      <c r="X119" s="5">
        <v>0</v>
      </c>
      <c r="Y119" s="5">
        <v>8955.47</v>
      </c>
      <c r="Z119" s="5">
        <v>0</v>
      </c>
      <c r="AA119" s="5">
        <v>15469731.219999999</v>
      </c>
      <c r="AB119" s="5">
        <v>0</v>
      </c>
      <c r="AC119" s="5">
        <v>15469731.219999999</v>
      </c>
      <c r="AD119" s="5">
        <v>0</v>
      </c>
      <c r="AE119" s="5">
        <v>0</v>
      </c>
      <c r="AF119" s="5">
        <v>1337889.63</v>
      </c>
      <c r="AG119" s="5">
        <v>40296726</v>
      </c>
      <c r="AH119" s="5">
        <v>18971198.53</v>
      </c>
      <c r="AI119" s="5">
        <v>0</v>
      </c>
      <c r="AJ119" s="5">
        <v>11178000</v>
      </c>
      <c r="AK119" s="5">
        <v>1242175.73</v>
      </c>
      <c r="AL119" s="5">
        <f t="shared" si="3"/>
        <v>88495721.11</v>
      </c>
      <c r="AM119" s="5">
        <v>76680900</v>
      </c>
      <c r="AN119" s="5">
        <v>0</v>
      </c>
      <c r="AO119" s="5">
        <v>77215900</v>
      </c>
      <c r="AP119" s="5">
        <v>13135100</v>
      </c>
      <c r="AQ119" s="5">
        <v>235200</v>
      </c>
      <c r="AR119" s="5">
        <v>18610200</v>
      </c>
      <c r="AS119" s="5">
        <v>185877300</v>
      </c>
      <c r="AT119" s="5">
        <v>7300000</v>
      </c>
      <c r="AU119" s="5">
        <v>6940000</v>
      </c>
      <c r="AV119" s="5">
        <v>500000</v>
      </c>
      <c r="AW119" s="5">
        <v>14740000</v>
      </c>
      <c r="AX119" s="5">
        <v>86750</v>
      </c>
      <c r="AY119" s="5">
        <v>396600</v>
      </c>
      <c r="AZ119" s="14">
        <f t="shared" si="2"/>
        <v>25918000</v>
      </c>
      <c r="BE119">
        <v>547900</v>
      </c>
      <c r="BP119">
        <v>547900</v>
      </c>
    </row>
    <row r="120" spans="1:74" ht="12.75">
      <c r="A120" s="10" t="s">
        <v>362</v>
      </c>
      <c r="B120" s="10" t="s">
        <v>363</v>
      </c>
      <c r="C120" s="10" t="s">
        <v>315</v>
      </c>
      <c r="D120" s="3">
        <v>13927500</v>
      </c>
      <c r="E120" s="3">
        <v>27263400</v>
      </c>
      <c r="F120" s="3">
        <v>41190900</v>
      </c>
      <c r="G120" s="3">
        <v>0</v>
      </c>
      <c r="H120" s="3">
        <v>41190900</v>
      </c>
      <c r="I120" s="3">
        <v>1326234</v>
      </c>
      <c r="J120" s="3">
        <v>42517134</v>
      </c>
      <c r="K120">
        <v>2.103</v>
      </c>
      <c r="L120">
        <v>98.39</v>
      </c>
      <c r="M120">
        <v>2.07</v>
      </c>
      <c r="O120">
        <v>1.527</v>
      </c>
      <c r="P120">
        <v>1.558</v>
      </c>
      <c r="Q120" s="5">
        <v>0</v>
      </c>
      <c r="R120" s="5">
        <v>0</v>
      </c>
      <c r="S120" s="5">
        <v>0</v>
      </c>
      <c r="T120" s="5">
        <v>857136</v>
      </c>
      <c r="U120" s="5">
        <v>43374270</v>
      </c>
      <c r="V120" s="5">
        <v>200720.12</v>
      </c>
      <c r="W120" s="5">
        <v>0</v>
      </c>
      <c r="X120" s="5">
        <v>0</v>
      </c>
      <c r="Y120" s="5">
        <v>549</v>
      </c>
      <c r="Z120" s="5">
        <v>0</v>
      </c>
      <c r="AA120" s="5">
        <v>200171.12</v>
      </c>
      <c r="AB120" s="5">
        <v>0</v>
      </c>
      <c r="AC120" s="5">
        <v>200171.12</v>
      </c>
      <c r="AD120" s="5">
        <v>14529.93</v>
      </c>
      <c r="AE120" s="5">
        <v>0</v>
      </c>
      <c r="AF120" s="5">
        <v>17349.11</v>
      </c>
      <c r="AG120" s="5">
        <v>0</v>
      </c>
      <c r="AH120" s="5">
        <v>662080.12</v>
      </c>
      <c r="AI120" s="5">
        <v>0</v>
      </c>
      <c r="AJ120" s="15">
        <v>0</v>
      </c>
      <c r="AK120" s="5">
        <v>0</v>
      </c>
      <c r="AL120" s="5">
        <f t="shared" si="3"/>
        <v>894130.28</v>
      </c>
      <c r="AM120" s="5">
        <v>0</v>
      </c>
      <c r="AN120" s="5">
        <v>0</v>
      </c>
      <c r="AO120" s="5">
        <v>1105194299</v>
      </c>
      <c r="AP120" s="5">
        <v>418100</v>
      </c>
      <c r="AQ120" s="5">
        <v>68000</v>
      </c>
      <c r="AR120" s="5">
        <v>1071800</v>
      </c>
      <c r="AS120" s="5">
        <v>1106752199</v>
      </c>
      <c r="AT120" s="5">
        <v>956859</v>
      </c>
      <c r="AU120" s="5">
        <v>1176827</v>
      </c>
      <c r="AV120" s="5">
        <v>0</v>
      </c>
      <c r="AW120" s="5">
        <v>2133686</v>
      </c>
      <c r="AX120" s="5">
        <v>2250</v>
      </c>
      <c r="AY120" s="5">
        <v>6400</v>
      </c>
      <c r="AZ120" s="14">
        <f t="shared" si="2"/>
        <v>2133686</v>
      </c>
      <c r="BB120">
        <v>513900</v>
      </c>
      <c r="BP120">
        <v>513900</v>
      </c>
      <c r="BQ120">
        <v>26472800</v>
      </c>
      <c r="BU120" s="15">
        <v>44742</v>
      </c>
      <c r="BV120">
        <v>0.169</v>
      </c>
    </row>
    <row r="121" spans="1:74" ht="12.75">
      <c r="A121" s="10" t="s">
        <v>364</v>
      </c>
      <c r="B121" s="10" t="s">
        <v>365</v>
      </c>
      <c r="C121" s="10" t="s">
        <v>315</v>
      </c>
      <c r="D121" s="3">
        <v>69909600</v>
      </c>
      <c r="E121" s="3">
        <v>136522000</v>
      </c>
      <c r="F121" s="3">
        <v>206431600</v>
      </c>
      <c r="G121" s="3">
        <v>0</v>
      </c>
      <c r="H121" s="3">
        <v>206431600</v>
      </c>
      <c r="I121" s="3">
        <v>882528</v>
      </c>
      <c r="J121" s="3">
        <v>207314128</v>
      </c>
      <c r="K121">
        <v>2.3459999999999996</v>
      </c>
      <c r="L121">
        <v>88.68</v>
      </c>
      <c r="M121">
        <v>2.08</v>
      </c>
      <c r="O121">
        <v>1.363</v>
      </c>
      <c r="P121">
        <v>1.5439999999999998</v>
      </c>
      <c r="Q121" s="5">
        <v>0</v>
      </c>
      <c r="R121" s="5">
        <v>0</v>
      </c>
      <c r="S121" s="5">
        <v>0</v>
      </c>
      <c r="T121" s="5">
        <v>27454191</v>
      </c>
      <c r="U121" s="5">
        <v>234768319</v>
      </c>
      <c r="V121" s="5">
        <v>1086421.15</v>
      </c>
      <c r="W121" s="5">
        <v>0</v>
      </c>
      <c r="X121" s="5">
        <v>0</v>
      </c>
      <c r="Y121" s="5">
        <v>3224.73</v>
      </c>
      <c r="Z121" s="5">
        <v>0</v>
      </c>
      <c r="AA121" s="5">
        <v>1083196.42</v>
      </c>
      <c r="AB121" s="5">
        <v>0</v>
      </c>
      <c r="AC121" s="5">
        <v>1083196.42</v>
      </c>
      <c r="AD121" s="5">
        <v>78644.97</v>
      </c>
      <c r="AE121" s="5">
        <v>0</v>
      </c>
      <c r="AF121" s="5">
        <v>93904.06</v>
      </c>
      <c r="AG121" s="5">
        <v>1455346</v>
      </c>
      <c r="AH121" s="5">
        <v>1743602.89</v>
      </c>
      <c r="AI121" s="5">
        <v>0</v>
      </c>
      <c r="AJ121" s="5">
        <v>366041.35</v>
      </c>
      <c r="AK121" s="5">
        <v>41290</v>
      </c>
      <c r="AL121" s="5">
        <f t="shared" si="3"/>
        <v>4862025.6899999995</v>
      </c>
      <c r="AM121" s="5">
        <v>3302000</v>
      </c>
      <c r="AN121" s="5">
        <v>0</v>
      </c>
      <c r="AO121" s="5">
        <v>69512200</v>
      </c>
      <c r="AP121" s="5">
        <v>2974700</v>
      </c>
      <c r="AQ121" s="5">
        <v>565200</v>
      </c>
      <c r="AR121" s="5">
        <v>355700</v>
      </c>
      <c r="AS121" s="5">
        <v>76709800</v>
      </c>
      <c r="AT121" s="5">
        <v>500000</v>
      </c>
      <c r="AU121" s="5">
        <v>1634173.7</v>
      </c>
      <c r="AV121" s="5">
        <v>140000</v>
      </c>
      <c r="AW121" s="5">
        <v>2274173.7</v>
      </c>
      <c r="AX121" s="5">
        <v>5000</v>
      </c>
      <c r="AY121" s="5">
        <v>36000</v>
      </c>
      <c r="AZ121" s="14">
        <f t="shared" si="2"/>
        <v>2640215.0500000003</v>
      </c>
      <c r="BP121">
        <v>0</v>
      </c>
      <c r="BQ121">
        <v>148120500</v>
      </c>
      <c r="BU121" s="15">
        <v>94749</v>
      </c>
      <c r="BV121">
        <v>0.063</v>
      </c>
    </row>
    <row r="122" spans="1:68" ht="12.75">
      <c r="A122" s="10" t="s">
        <v>366</v>
      </c>
      <c r="B122" s="10" t="s">
        <v>367</v>
      </c>
      <c r="C122" s="10" t="s">
        <v>315</v>
      </c>
      <c r="D122" s="3">
        <v>72648925</v>
      </c>
      <c r="E122" s="3">
        <v>233228425</v>
      </c>
      <c r="F122" s="3">
        <v>305877350</v>
      </c>
      <c r="G122" s="3">
        <v>349400</v>
      </c>
      <c r="H122" s="3">
        <v>305527950</v>
      </c>
      <c r="I122" s="3">
        <v>650070</v>
      </c>
      <c r="J122" s="3">
        <v>306178020</v>
      </c>
      <c r="K122">
        <v>3.3670000000000004</v>
      </c>
      <c r="L122">
        <v>93.58</v>
      </c>
      <c r="M122">
        <v>3.14</v>
      </c>
      <c r="O122">
        <v>1.7340000000000002</v>
      </c>
      <c r="P122">
        <v>1.862</v>
      </c>
      <c r="Q122" s="5">
        <v>0</v>
      </c>
      <c r="R122" s="5">
        <v>0</v>
      </c>
      <c r="S122" s="5">
        <v>0</v>
      </c>
      <c r="T122" s="5">
        <v>22562538</v>
      </c>
      <c r="U122" s="5">
        <v>328740558</v>
      </c>
      <c r="V122" s="5">
        <v>1521290</v>
      </c>
      <c r="W122" s="5">
        <v>0</v>
      </c>
      <c r="X122" s="5">
        <v>0</v>
      </c>
      <c r="Y122" s="5">
        <v>945.5</v>
      </c>
      <c r="Z122" s="5">
        <v>0</v>
      </c>
      <c r="AA122" s="5">
        <v>1520344.5</v>
      </c>
      <c r="AB122" s="5">
        <v>0</v>
      </c>
      <c r="AC122" s="5">
        <v>1520344.5</v>
      </c>
      <c r="AD122" s="5">
        <v>110124.7</v>
      </c>
      <c r="AE122" s="5">
        <v>0</v>
      </c>
      <c r="AF122" s="5">
        <v>131491.65</v>
      </c>
      <c r="AG122" s="5">
        <v>5699822</v>
      </c>
      <c r="AH122" s="5">
        <v>0</v>
      </c>
      <c r="AI122" s="5">
        <v>0</v>
      </c>
      <c r="AJ122" s="5">
        <v>2844588.03</v>
      </c>
      <c r="AK122" s="5">
        <v>0</v>
      </c>
      <c r="AL122" s="5">
        <f t="shared" si="3"/>
        <v>10306370.879999999</v>
      </c>
      <c r="AM122" s="5">
        <v>7807700</v>
      </c>
      <c r="AN122" s="5">
        <v>682800</v>
      </c>
      <c r="AO122" s="5">
        <v>8149702</v>
      </c>
      <c r="AP122" s="5">
        <v>5069900</v>
      </c>
      <c r="AQ122" s="5">
        <v>52800</v>
      </c>
      <c r="AR122" s="5">
        <v>8544600</v>
      </c>
      <c r="AS122" s="5">
        <v>30307502</v>
      </c>
      <c r="AT122" s="5">
        <v>620000</v>
      </c>
      <c r="AU122" s="5">
        <v>1431508.18</v>
      </c>
      <c r="AV122" s="5">
        <v>335000</v>
      </c>
      <c r="AW122" s="5">
        <v>2386508.18</v>
      </c>
      <c r="AX122" s="5">
        <v>39000</v>
      </c>
      <c r="AY122" s="5">
        <v>84000</v>
      </c>
      <c r="AZ122" s="14">
        <f t="shared" si="2"/>
        <v>5231096.21</v>
      </c>
      <c r="BI122">
        <v>342900</v>
      </c>
      <c r="BJ122">
        <v>6500</v>
      </c>
      <c r="BP122">
        <v>349400</v>
      </c>
    </row>
    <row r="123" spans="1:68" ht="12.75">
      <c r="A123" s="10" t="s">
        <v>368</v>
      </c>
      <c r="B123" s="10" t="s">
        <v>369</v>
      </c>
      <c r="C123" s="10" t="s">
        <v>315</v>
      </c>
      <c r="D123" s="3">
        <v>8263800</v>
      </c>
      <c r="E123" s="3">
        <v>28287800</v>
      </c>
      <c r="F123" s="3">
        <v>36551600</v>
      </c>
      <c r="G123" s="3">
        <v>0</v>
      </c>
      <c r="H123" s="3">
        <v>36551600</v>
      </c>
      <c r="I123" s="3">
        <v>988929</v>
      </c>
      <c r="J123" s="3">
        <v>37540529</v>
      </c>
      <c r="K123">
        <v>3.58</v>
      </c>
      <c r="L123">
        <v>91.86</v>
      </c>
      <c r="M123">
        <v>3.28</v>
      </c>
      <c r="O123">
        <v>2.17</v>
      </c>
      <c r="P123">
        <v>2.375</v>
      </c>
      <c r="Q123" s="5">
        <v>0</v>
      </c>
      <c r="R123" s="5">
        <v>0</v>
      </c>
      <c r="S123" s="5">
        <v>0</v>
      </c>
      <c r="T123" s="5">
        <v>3540687</v>
      </c>
      <c r="U123" s="5">
        <v>41081216</v>
      </c>
      <c r="V123" s="5">
        <v>190108.71</v>
      </c>
      <c r="W123" s="5">
        <v>0</v>
      </c>
      <c r="X123" s="5">
        <v>0</v>
      </c>
      <c r="Y123" s="5">
        <v>446.25</v>
      </c>
      <c r="Z123" s="5">
        <v>0</v>
      </c>
      <c r="AA123" s="5">
        <v>189662.46</v>
      </c>
      <c r="AB123" s="5">
        <v>0</v>
      </c>
      <c r="AC123" s="5">
        <v>189662.46</v>
      </c>
      <c r="AD123" s="5">
        <v>13761.78</v>
      </c>
      <c r="AE123" s="5">
        <v>0</v>
      </c>
      <c r="AF123" s="5">
        <v>16431.92</v>
      </c>
      <c r="AG123" s="5">
        <v>891226</v>
      </c>
      <c r="AH123" s="5">
        <v>0</v>
      </c>
      <c r="AI123" s="5">
        <v>0</v>
      </c>
      <c r="AJ123" s="5">
        <v>232750</v>
      </c>
      <c r="AK123" s="5">
        <v>0</v>
      </c>
      <c r="AL123" s="5">
        <f t="shared" si="3"/>
        <v>1343832.16</v>
      </c>
      <c r="AM123" s="5">
        <v>1736600</v>
      </c>
      <c r="AN123" s="5">
        <v>0</v>
      </c>
      <c r="AO123" s="5">
        <v>1230000</v>
      </c>
      <c r="AP123" s="5">
        <v>2386600</v>
      </c>
      <c r="AQ123" s="5">
        <v>307400</v>
      </c>
      <c r="AR123" s="5">
        <v>950100</v>
      </c>
      <c r="AS123" s="5">
        <v>6610700</v>
      </c>
      <c r="AT123" s="5">
        <v>108000</v>
      </c>
      <c r="AU123" s="5">
        <v>473000</v>
      </c>
      <c r="AV123" s="5">
        <v>70000</v>
      </c>
      <c r="AW123" s="5">
        <v>651000</v>
      </c>
      <c r="AX123" s="5">
        <v>2250</v>
      </c>
      <c r="AY123" s="5">
        <v>8400</v>
      </c>
      <c r="AZ123" s="14">
        <f t="shared" si="2"/>
        <v>883750</v>
      </c>
      <c r="BP123">
        <v>0</v>
      </c>
    </row>
    <row r="124" spans="1:68" ht="12.75">
      <c r="A124" s="10" t="s">
        <v>370</v>
      </c>
      <c r="B124" s="10" t="s">
        <v>371</v>
      </c>
      <c r="C124" s="10" t="s">
        <v>315</v>
      </c>
      <c r="D124" s="3">
        <v>223814400</v>
      </c>
      <c r="E124" s="3">
        <v>616671650</v>
      </c>
      <c r="F124" s="3">
        <v>840486050</v>
      </c>
      <c r="G124" s="3">
        <v>7285200</v>
      </c>
      <c r="H124" s="3">
        <v>833200850</v>
      </c>
      <c r="I124" s="3">
        <v>4182971</v>
      </c>
      <c r="J124" s="3">
        <v>837383821</v>
      </c>
      <c r="K124">
        <v>2.717</v>
      </c>
      <c r="L124">
        <v>100.31</v>
      </c>
      <c r="M124">
        <v>2.72</v>
      </c>
      <c r="O124">
        <v>1.327</v>
      </c>
      <c r="P124">
        <v>1.3259999999999998</v>
      </c>
      <c r="Q124" s="5">
        <v>0</v>
      </c>
      <c r="R124" s="5">
        <v>0</v>
      </c>
      <c r="S124" s="5">
        <v>767886</v>
      </c>
      <c r="T124" s="5">
        <v>0</v>
      </c>
      <c r="U124" s="5">
        <v>836615935</v>
      </c>
      <c r="V124" s="5">
        <v>3871549.84</v>
      </c>
      <c r="W124" s="5">
        <v>0</v>
      </c>
      <c r="X124" s="5">
        <v>0</v>
      </c>
      <c r="Y124" s="5">
        <v>8107.93</v>
      </c>
      <c r="Z124" s="5">
        <v>0</v>
      </c>
      <c r="AA124" s="5">
        <v>3863441.91</v>
      </c>
      <c r="AB124" s="5">
        <v>0</v>
      </c>
      <c r="AC124" s="5">
        <v>3863441.91</v>
      </c>
      <c r="AD124" s="5">
        <v>280257.72</v>
      </c>
      <c r="AE124" s="5">
        <v>0</v>
      </c>
      <c r="AF124" s="5">
        <v>334634.75</v>
      </c>
      <c r="AG124" s="5">
        <v>11101280</v>
      </c>
      <c r="AH124" s="5">
        <v>0</v>
      </c>
      <c r="AI124" s="5">
        <v>0</v>
      </c>
      <c r="AJ124" s="5">
        <v>7165232.75</v>
      </c>
      <c r="AK124" s="5">
        <v>0</v>
      </c>
      <c r="AL124" s="5">
        <f t="shared" si="3"/>
        <v>22744847.13</v>
      </c>
      <c r="AM124" s="5">
        <v>51958900</v>
      </c>
      <c r="AN124" s="5">
        <v>24271600</v>
      </c>
      <c r="AO124" s="5">
        <v>41632750</v>
      </c>
      <c r="AP124" s="5">
        <v>56884200</v>
      </c>
      <c r="AQ124" s="5">
        <v>192200</v>
      </c>
      <c r="AR124" s="5">
        <v>21148400</v>
      </c>
      <c r="AS124" s="5">
        <v>196088050</v>
      </c>
      <c r="AT124" s="5">
        <v>1600000</v>
      </c>
      <c r="AU124" s="5">
        <v>6846402.03</v>
      </c>
      <c r="AV124" s="5">
        <v>1242462</v>
      </c>
      <c r="AW124" s="5">
        <v>9688864.030000001</v>
      </c>
      <c r="AX124" s="5">
        <v>84500</v>
      </c>
      <c r="AY124" s="5">
        <v>345400</v>
      </c>
      <c r="AZ124" s="14">
        <f t="shared" si="2"/>
        <v>16854096.78</v>
      </c>
      <c r="BO124">
        <v>7285200</v>
      </c>
      <c r="BP124">
        <v>7285200</v>
      </c>
    </row>
    <row r="125" spans="1:68" ht="12.75">
      <c r="A125" s="10" t="s">
        <v>372</v>
      </c>
      <c r="B125" s="10" t="s">
        <v>373</v>
      </c>
      <c r="C125" s="10" t="s">
        <v>315</v>
      </c>
      <c r="D125" s="3">
        <v>87716850</v>
      </c>
      <c r="E125" s="3">
        <v>176462698</v>
      </c>
      <c r="F125" s="3">
        <v>264179548</v>
      </c>
      <c r="G125" s="3">
        <v>0</v>
      </c>
      <c r="H125" s="3">
        <v>264179548</v>
      </c>
      <c r="I125" s="3">
        <v>2157178</v>
      </c>
      <c r="J125" s="3">
        <v>266336726</v>
      </c>
      <c r="K125">
        <v>2.741</v>
      </c>
      <c r="L125">
        <v>93.2</v>
      </c>
      <c r="M125">
        <v>2.5</v>
      </c>
      <c r="O125">
        <v>1.387</v>
      </c>
      <c r="P125">
        <v>1.523</v>
      </c>
      <c r="Q125" s="5">
        <v>0</v>
      </c>
      <c r="R125" s="5">
        <v>0</v>
      </c>
      <c r="S125" s="5">
        <v>0</v>
      </c>
      <c r="T125" s="5">
        <v>26154461</v>
      </c>
      <c r="U125" s="5">
        <v>292491187</v>
      </c>
      <c r="V125" s="5">
        <v>1353541.28</v>
      </c>
      <c r="W125" s="5">
        <v>0</v>
      </c>
      <c r="X125" s="5">
        <v>0</v>
      </c>
      <c r="Y125" s="5">
        <v>1688.15</v>
      </c>
      <c r="Z125" s="5">
        <v>0</v>
      </c>
      <c r="AA125" s="5">
        <v>1351853.13</v>
      </c>
      <c r="AB125" s="5">
        <v>0</v>
      </c>
      <c r="AC125" s="5">
        <v>1351853.13</v>
      </c>
      <c r="AD125" s="5">
        <v>97981.53</v>
      </c>
      <c r="AE125" s="5">
        <v>0</v>
      </c>
      <c r="AF125" s="5">
        <v>116992.41</v>
      </c>
      <c r="AG125" s="5">
        <v>4054762</v>
      </c>
      <c r="AH125" s="5">
        <v>0</v>
      </c>
      <c r="AI125" s="5">
        <v>0</v>
      </c>
      <c r="AJ125" s="5">
        <v>1676900</v>
      </c>
      <c r="AK125" s="5">
        <v>0</v>
      </c>
      <c r="AL125" s="5">
        <f t="shared" si="3"/>
        <v>7298489.07</v>
      </c>
      <c r="AM125" s="5">
        <v>4587300</v>
      </c>
      <c r="AN125" s="5">
        <v>1327600</v>
      </c>
      <c r="AO125" s="5">
        <v>5167775</v>
      </c>
      <c r="AP125" s="5">
        <v>7700400</v>
      </c>
      <c r="AQ125" s="5">
        <v>293700</v>
      </c>
      <c r="AR125" s="5">
        <v>7537700</v>
      </c>
      <c r="AS125" s="5">
        <v>26614475</v>
      </c>
      <c r="AT125" s="5">
        <v>505500</v>
      </c>
      <c r="AU125" s="5">
        <v>1918035</v>
      </c>
      <c r="AV125" s="5">
        <v>310000</v>
      </c>
      <c r="AW125" s="5">
        <v>2733535</v>
      </c>
      <c r="AX125" s="5">
        <v>63500</v>
      </c>
      <c r="AY125" s="5">
        <v>81200</v>
      </c>
      <c r="AZ125" s="14">
        <f t="shared" si="2"/>
        <v>4410435</v>
      </c>
      <c r="BP125">
        <v>0</v>
      </c>
    </row>
    <row r="126" spans="1:68" ht="12.75">
      <c r="A126" s="10" t="s">
        <v>374</v>
      </c>
      <c r="B126" s="10" t="s">
        <v>375</v>
      </c>
      <c r="C126" s="10" t="s">
        <v>315</v>
      </c>
      <c r="D126" s="3">
        <v>57416300</v>
      </c>
      <c r="E126" s="3">
        <v>74019500</v>
      </c>
      <c r="F126" s="3">
        <v>131435800</v>
      </c>
      <c r="G126" s="3">
        <v>870700</v>
      </c>
      <c r="H126" s="3">
        <v>130565100</v>
      </c>
      <c r="I126" s="3">
        <v>206830</v>
      </c>
      <c r="J126" s="3">
        <v>130771930</v>
      </c>
      <c r="K126">
        <v>3.8610000000000007</v>
      </c>
      <c r="L126">
        <v>85.78</v>
      </c>
      <c r="M126">
        <v>3.31</v>
      </c>
      <c r="O126">
        <v>1.933</v>
      </c>
      <c r="P126">
        <v>2.26</v>
      </c>
      <c r="Q126" s="5">
        <v>0</v>
      </c>
      <c r="R126" s="5">
        <v>0</v>
      </c>
      <c r="S126" s="5">
        <v>0</v>
      </c>
      <c r="T126" s="5">
        <v>22099560</v>
      </c>
      <c r="U126" s="5">
        <v>152871490</v>
      </c>
      <c r="V126" s="5">
        <v>707432.85</v>
      </c>
      <c r="W126" s="5">
        <v>0</v>
      </c>
      <c r="X126" s="5">
        <v>0</v>
      </c>
      <c r="Y126" s="5">
        <v>494.94</v>
      </c>
      <c r="Z126" s="5">
        <v>0</v>
      </c>
      <c r="AA126" s="5">
        <v>706937.91</v>
      </c>
      <c r="AB126" s="5">
        <v>0</v>
      </c>
      <c r="AC126" s="5">
        <v>706937.91</v>
      </c>
      <c r="AD126" s="5">
        <v>51210.37</v>
      </c>
      <c r="AE126" s="5">
        <v>0</v>
      </c>
      <c r="AF126" s="5">
        <v>61146.47</v>
      </c>
      <c r="AG126" s="5">
        <v>2954597</v>
      </c>
      <c r="AH126" s="5">
        <v>0</v>
      </c>
      <c r="AI126" s="5">
        <v>0</v>
      </c>
      <c r="AJ126" s="5">
        <v>1273982.8</v>
      </c>
      <c r="AK126" s="5">
        <v>0</v>
      </c>
      <c r="AL126" s="5">
        <f t="shared" si="3"/>
        <v>5047874.55</v>
      </c>
      <c r="AM126" s="5">
        <v>0</v>
      </c>
      <c r="AN126" s="5">
        <v>4626700</v>
      </c>
      <c r="AO126" s="5">
        <v>1468300</v>
      </c>
      <c r="AP126" s="5">
        <v>10787600</v>
      </c>
      <c r="AQ126" s="5">
        <v>0</v>
      </c>
      <c r="AR126" s="5">
        <v>1347100</v>
      </c>
      <c r="AS126" s="5">
        <v>18229700</v>
      </c>
      <c r="AT126" s="5">
        <v>258000</v>
      </c>
      <c r="AU126" s="5">
        <v>1225329.72</v>
      </c>
      <c r="AV126" s="5">
        <v>70000</v>
      </c>
      <c r="AW126" s="5">
        <v>1553329.72</v>
      </c>
      <c r="AX126" s="5">
        <v>10750</v>
      </c>
      <c r="AY126" s="5">
        <v>31600</v>
      </c>
      <c r="AZ126" s="14">
        <f t="shared" si="2"/>
        <v>2827312.52</v>
      </c>
      <c r="BJ126">
        <v>870700</v>
      </c>
      <c r="BP126">
        <v>870700</v>
      </c>
    </row>
    <row r="127" spans="1:68" ht="12.75">
      <c r="A127" s="10" t="s">
        <v>376</v>
      </c>
      <c r="B127" s="10" t="s">
        <v>377</v>
      </c>
      <c r="C127" s="10" t="s">
        <v>315</v>
      </c>
      <c r="D127" s="3">
        <v>133242500</v>
      </c>
      <c r="E127" s="3">
        <v>241571500</v>
      </c>
      <c r="F127" s="3">
        <v>374814000</v>
      </c>
      <c r="G127" s="3">
        <v>0</v>
      </c>
      <c r="H127" s="3">
        <v>374814000</v>
      </c>
      <c r="I127" s="3">
        <v>2050096</v>
      </c>
      <c r="J127" s="3">
        <v>376864096</v>
      </c>
      <c r="K127">
        <v>2.9059999999999997</v>
      </c>
      <c r="L127">
        <v>90.18</v>
      </c>
      <c r="M127">
        <v>2.62</v>
      </c>
      <c r="O127">
        <v>2.083</v>
      </c>
      <c r="P127">
        <v>2.311</v>
      </c>
      <c r="Q127" s="5">
        <v>0</v>
      </c>
      <c r="R127" s="5">
        <v>0</v>
      </c>
      <c r="S127" s="5">
        <v>0</v>
      </c>
      <c r="T127" s="5">
        <v>41318900</v>
      </c>
      <c r="U127" s="5">
        <v>418182996</v>
      </c>
      <c r="V127" s="5">
        <v>1935196.6</v>
      </c>
      <c r="W127" s="5">
        <v>0</v>
      </c>
      <c r="X127" s="5">
        <v>0</v>
      </c>
      <c r="Y127" s="5">
        <v>378.08</v>
      </c>
      <c r="Z127" s="5">
        <v>0</v>
      </c>
      <c r="AA127" s="5">
        <v>1934818.52</v>
      </c>
      <c r="AB127" s="5">
        <v>0</v>
      </c>
      <c r="AC127" s="5">
        <v>1934818.52</v>
      </c>
      <c r="AD127" s="5">
        <v>140087</v>
      </c>
      <c r="AE127" s="5">
        <v>0</v>
      </c>
      <c r="AF127" s="5">
        <v>167267.39</v>
      </c>
      <c r="AG127" s="5">
        <v>5833994</v>
      </c>
      <c r="AH127" s="5">
        <v>2873735.42</v>
      </c>
      <c r="AI127" s="5">
        <v>0</v>
      </c>
      <c r="AJ127" s="15">
        <v>0</v>
      </c>
      <c r="AK127" s="5">
        <v>0</v>
      </c>
      <c r="AL127" s="5">
        <f t="shared" si="3"/>
        <v>10949902.33</v>
      </c>
      <c r="AM127" s="5">
        <v>46700</v>
      </c>
      <c r="AN127" s="5">
        <v>2449900</v>
      </c>
      <c r="AO127" s="5">
        <v>4500300</v>
      </c>
      <c r="AP127" s="5">
        <v>1184800</v>
      </c>
      <c r="AQ127" s="5">
        <v>100</v>
      </c>
      <c r="AR127" s="5">
        <v>27699300</v>
      </c>
      <c r="AS127" s="5">
        <v>35881100</v>
      </c>
      <c r="AT127" s="5">
        <v>916144</v>
      </c>
      <c r="AU127" s="5">
        <v>1337029</v>
      </c>
      <c r="AV127" s="5">
        <v>150000</v>
      </c>
      <c r="AW127" s="5">
        <v>2403173</v>
      </c>
      <c r="AX127" s="5">
        <v>5750</v>
      </c>
      <c r="AY127" s="5">
        <v>40000</v>
      </c>
      <c r="AZ127" s="14">
        <f t="shared" si="2"/>
        <v>2403173</v>
      </c>
      <c r="BP127">
        <v>0</v>
      </c>
    </row>
    <row r="128" spans="1:68" ht="12.75">
      <c r="A128" s="10" t="s">
        <v>378</v>
      </c>
      <c r="B128" s="10" t="s">
        <v>379</v>
      </c>
      <c r="C128" s="10" t="s">
        <v>315</v>
      </c>
      <c r="D128" s="3">
        <v>165162050</v>
      </c>
      <c r="E128" s="3">
        <v>369682650</v>
      </c>
      <c r="F128" s="3">
        <v>534844700</v>
      </c>
      <c r="G128" s="3">
        <v>0</v>
      </c>
      <c r="H128" s="3">
        <v>534844700</v>
      </c>
      <c r="I128" s="3">
        <v>3233034</v>
      </c>
      <c r="J128" s="3">
        <v>538077734</v>
      </c>
      <c r="K128">
        <v>2.988</v>
      </c>
      <c r="L128">
        <v>84.77</v>
      </c>
      <c r="M128">
        <v>2.53</v>
      </c>
      <c r="O128">
        <v>1.8339999999999999</v>
      </c>
      <c r="P128">
        <v>2.167</v>
      </c>
      <c r="Q128" s="5">
        <v>0</v>
      </c>
      <c r="R128" s="5">
        <v>0</v>
      </c>
      <c r="S128" s="5">
        <v>0</v>
      </c>
      <c r="T128" s="5">
        <v>97755482</v>
      </c>
      <c r="U128" s="5">
        <v>635833216</v>
      </c>
      <c r="V128" s="5">
        <v>2942401.5</v>
      </c>
      <c r="W128" s="5">
        <v>0</v>
      </c>
      <c r="X128" s="5">
        <v>0</v>
      </c>
      <c r="Y128" s="5">
        <v>729.92</v>
      </c>
      <c r="Z128" s="5">
        <v>0</v>
      </c>
      <c r="AA128" s="5">
        <v>2941671.58</v>
      </c>
      <c r="AB128" s="5">
        <v>0</v>
      </c>
      <c r="AC128" s="5">
        <v>2941671.58</v>
      </c>
      <c r="AD128" s="5">
        <v>212997.58</v>
      </c>
      <c r="AE128" s="5">
        <v>0</v>
      </c>
      <c r="AF128" s="5">
        <v>254324.45</v>
      </c>
      <c r="AG128" s="5">
        <v>7540574</v>
      </c>
      <c r="AH128" s="5">
        <v>4115810.41</v>
      </c>
      <c r="AI128" s="5">
        <v>0</v>
      </c>
      <c r="AJ128" s="5">
        <v>904382.35</v>
      </c>
      <c r="AK128" s="5">
        <v>107615.55</v>
      </c>
      <c r="AL128" s="5">
        <f t="shared" si="3"/>
        <v>16077375.92</v>
      </c>
      <c r="AM128" s="5">
        <v>0</v>
      </c>
      <c r="AN128" s="5">
        <v>293200</v>
      </c>
      <c r="AO128" s="5">
        <v>4421300</v>
      </c>
      <c r="AP128" s="5">
        <v>8221150</v>
      </c>
      <c r="AQ128" s="5">
        <v>159700</v>
      </c>
      <c r="AR128" s="5">
        <v>2719850</v>
      </c>
      <c r="AS128" s="5">
        <v>15815200</v>
      </c>
      <c r="AT128" s="5">
        <v>678000</v>
      </c>
      <c r="AU128" s="5">
        <v>2035992.83</v>
      </c>
      <c r="AV128" s="5">
        <v>300000</v>
      </c>
      <c r="AW128" s="5">
        <v>3013992.83</v>
      </c>
      <c r="AX128" s="5">
        <v>116750</v>
      </c>
      <c r="AY128" s="5">
        <v>268400</v>
      </c>
      <c r="AZ128" s="14">
        <f t="shared" si="2"/>
        <v>3918375.18</v>
      </c>
      <c r="BP128">
        <v>0</v>
      </c>
    </row>
    <row r="129" spans="1:68" ht="12.75">
      <c r="A129" s="10" t="s">
        <v>380</v>
      </c>
      <c r="B129" s="10" t="s">
        <v>381</v>
      </c>
      <c r="C129" s="10" t="s">
        <v>315</v>
      </c>
      <c r="D129" s="3">
        <v>84743575</v>
      </c>
      <c r="E129" s="3">
        <v>129322350</v>
      </c>
      <c r="F129" s="3">
        <v>214065925</v>
      </c>
      <c r="G129" s="3">
        <v>0</v>
      </c>
      <c r="H129" s="3">
        <v>214065925</v>
      </c>
      <c r="I129" s="3">
        <v>1073168</v>
      </c>
      <c r="J129" s="3">
        <v>215139093</v>
      </c>
      <c r="K129">
        <v>3.216</v>
      </c>
      <c r="L129">
        <v>84.52</v>
      </c>
      <c r="M129">
        <v>2.71</v>
      </c>
      <c r="O129">
        <v>1.786</v>
      </c>
      <c r="P129">
        <v>2.125</v>
      </c>
      <c r="Q129" s="5">
        <v>0</v>
      </c>
      <c r="R129" s="5">
        <v>0</v>
      </c>
      <c r="S129" s="5">
        <v>0</v>
      </c>
      <c r="T129" s="5">
        <v>40742095</v>
      </c>
      <c r="U129" s="5">
        <v>255881188</v>
      </c>
      <c r="V129" s="5">
        <v>1184123.72</v>
      </c>
      <c r="W129" s="5">
        <v>0</v>
      </c>
      <c r="X129" s="5">
        <v>0</v>
      </c>
      <c r="Y129" s="5">
        <v>342.38</v>
      </c>
      <c r="Z129" s="5">
        <v>0</v>
      </c>
      <c r="AA129" s="5">
        <v>1183781.34</v>
      </c>
      <c r="AB129" s="5">
        <v>0</v>
      </c>
      <c r="AC129" s="5">
        <v>1183781.34</v>
      </c>
      <c r="AD129" s="5">
        <v>85717.56</v>
      </c>
      <c r="AE129" s="5">
        <v>0</v>
      </c>
      <c r="AF129" s="5">
        <v>102348.92</v>
      </c>
      <c r="AG129" s="5">
        <v>2259909</v>
      </c>
      <c r="AH129" s="5">
        <v>2310113.39</v>
      </c>
      <c r="AI129" s="5">
        <v>0</v>
      </c>
      <c r="AJ129" s="5">
        <v>932407</v>
      </c>
      <c r="AK129" s="5">
        <v>43035</v>
      </c>
      <c r="AL129" s="5">
        <f t="shared" si="3"/>
        <v>6917312.210000001</v>
      </c>
      <c r="AM129" s="5">
        <v>3719300</v>
      </c>
      <c r="AN129" s="5">
        <v>32500</v>
      </c>
      <c r="AO129" s="5">
        <v>1735500</v>
      </c>
      <c r="AP129" s="5">
        <v>2511200</v>
      </c>
      <c r="AQ129" s="5">
        <v>496000</v>
      </c>
      <c r="AR129" s="5">
        <v>6500310</v>
      </c>
      <c r="AS129" s="5">
        <v>14994810</v>
      </c>
      <c r="AT129" s="5">
        <v>270200</v>
      </c>
      <c r="AU129" s="5">
        <v>1137096</v>
      </c>
      <c r="AV129" s="5">
        <v>290000</v>
      </c>
      <c r="AW129" s="5">
        <v>1697296</v>
      </c>
      <c r="AX129" s="5">
        <v>8750</v>
      </c>
      <c r="AY129" s="5">
        <v>39000</v>
      </c>
      <c r="AZ129" s="14">
        <f t="shared" si="2"/>
        <v>2629703</v>
      </c>
      <c r="BP129">
        <v>0</v>
      </c>
    </row>
    <row r="130" spans="1:68" ht="12.75">
      <c r="A130" s="10" t="s">
        <v>382</v>
      </c>
      <c r="B130" s="10" t="s">
        <v>383</v>
      </c>
      <c r="C130" s="10" t="s">
        <v>315</v>
      </c>
      <c r="D130" s="3">
        <v>128634350</v>
      </c>
      <c r="E130" s="3">
        <v>247473100</v>
      </c>
      <c r="F130" s="3">
        <v>376107450</v>
      </c>
      <c r="G130" s="3">
        <v>0</v>
      </c>
      <c r="H130" s="3">
        <v>376107450</v>
      </c>
      <c r="I130" s="3">
        <v>1084630</v>
      </c>
      <c r="J130" s="3">
        <v>377192080</v>
      </c>
      <c r="K130">
        <v>2.947</v>
      </c>
      <c r="L130">
        <v>86.97</v>
      </c>
      <c r="M130">
        <v>2.56</v>
      </c>
      <c r="O130">
        <v>1.812</v>
      </c>
      <c r="P130">
        <v>2.086</v>
      </c>
      <c r="Q130" s="5">
        <v>0</v>
      </c>
      <c r="R130" s="5">
        <v>0</v>
      </c>
      <c r="S130" s="5">
        <v>0</v>
      </c>
      <c r="T130" s="5">
        <v>56949883</v>
      </c>
      <c r="U130" s="5">
        <v>434141963</v>
      </c>
      <c r="V130" s="5">
        <v>2009048.81</v>
      </c>
      <c r="W130" s="5">
        <v>0</v>
      </c>
      <c r="X130" s="5">
        <v>0</v>
      </c>
      <c r="Y130" s="5">
        <v>513.89</v>
      </c>
      <c r="Z130" s="5">
        <v>0</v>
      </c>
      <c r="AA130" s="5">
        <v>2008534.92</v>
      </c>
      <c r="AB130" s="5">
        <v>0</v>
      </c>
      <c r="AC130" s="5">
        <v>2008534.92</v>
      </c>
      <c r="AD130" s="5">
        <v>145433.09</v>
      </c>
      <c r="AE130" s="5">
        <v>0</v>
      </c>
      <c r="AF130" s="5">
        <v>173650.75</v>
      </c>
      <c r="AG130" s="5">
        <v>4991813</v>
      </c>
      <c r="AH130" s="5">
        <v>2874615.09</v>
      </c>
      <c r="AI130" s="5">
        <v>0</v>
      </c>
      <c r="AJ130" s="5">
        <v>918463</v>
      </c>
      <c r="AK130" s="5">
        <v>0</v>
      </c>
      <c r="AL130" s="5">
        <f t="shared" si="3"/>
        <v>11112509.85</v>
      </c>
      <c r="AM130" s="5">
        <v>11769200</v>
      </c>
      <c r="AN130" s="5">
        <v>458700</v>
      </c>
      <c r="AO130" s="5">
        <v>7928800</v>
      </c>
      <c r="AP130" s="5">
        <v>2929100</v>
      </c>
      <c r="AQ130" s="5">
        <v>150700</v>
      </c>
      <c r="AR130" s="5">
        <v>2558100</v>
      </c>
      <c r="AS130" s="5">
        <v>25794600</v>
      </c>
      <c r="AT130" s="5">
        <v>700000</v>
      </c>
      <c r="AU130" s="5">
        <v>1153108</v>
      </c>
      <c r="AV130" s="5">
        <v>0</v>
      </c>
      <c r="AW130" s="5">
        <v>1853108</v>
      </c>
      <c r="AX130" s="5">
        <v>16250</v>
      </c>
      <c r="AY130" s="5">
        <v>67400</v>
      </c>
      <c r="AZ130" s="14">
        <f t="shared" si="2"/>
        <v>2771571</v>
      </c>
      <c r="BP130">
        <v>0</v>
      </c>
    </row>
    <row r="131" spans="1:68" ht="12.75">
      <c r="A131" s="10" t="s">
        <v>384</v>
      </c>
      <c r="B131" s="10" t="s">
        <v>304</v>
      </c>
      <c r="C131" s="10" t="s">
        <v>315</v>
      </c>
      <c r="D131" s="3">
        <v>18383300</v>
      </c>
      <c r="E131" s="3">
        <v>27328550</v>
      </c>
      <c r="F131" s="3">
        <v>45711850</v>
      </c>
      <c r="G131" s="3">
        <v>0</v>
      </c>
      <c r="H131" s="3">
        <v>45711850</v>
      </c>
      <c r="I131" s="3">
        <v>359850</v>
      </c>
      <c r="J131" s="3">
        <v>46071700</v>
      </c>
      <c r="K131">
        <v>2.342</v>
      </c>
      <c r="L131">
        <v>88.46</v>
      </c>
      <c r="M131">
        <v>2.04</v>
      </c>
      <c r="O131">
        <v>1.496</v>
      </c>
      <c r="P131">
        <v>1.7239999999999998</v>
      </c>
      <c r="Q131" s="5">
        <v>0</v>
      </c>
      <c r="R131" s="5">
        <v>0</v>
      </c>
      <c r="S131" s="5">
        <v>0</v>
      </c>
      <c r="T131" s="5">
        <v>7033594</v>
      </c>
      <c r="U131" s="5">
        <v>53105294</v>
      </c>
      <c r="V131" s="5">
        <v>245751.7</v>
      </c>
      <c r="W131" s="5">
        <v>0</v>
      </c>
      <c r="X131" s="5">
        <v>0</v>
      </c>
      <c r="Y131" s="5">
        <v>0</v>
      </c>
      <c r="Z131" s="5">
        <v>0</v>
      </c>
      <c r="AA131" s="5">
        <v>245751.7</v>
      </c>
      <c r="AB131" s="5">
        <v>0</v>
      </c>
      <c r="AC131" s="5">
        <v>245751.7</v>
      </c>
      <c r="AD131" s="5">
        <v>17789.73</v>
      </c>
      <c r="AE131" s="5">
        <v>0</v>
      </c>
      <c r="AF131" s="5">
        <v>21241.38</v>
      </c>
      <c r="AG131" s="5">
        <v>794190</v>
      </c>
      <c r="AH131" s="5">
        <v>0</v>
      </c>
      <c r="AI131" s="5">
        <v>0</v>
      </c>
      <c r="AJ131" s="15">
        <v>0</v>
      </c>
      <c r="AK131" s="5">
        <v>0</v>
      </c>
      <c r="AL131" s="5">
        <f t="shared" si="3"/>
        <v>1078972.81</v>
      </c>
      <c r="AM131" s="5">
        <v>651500</v>
      </c>
      <c r="AN131" s="5">
        <v>0</v>
      </c>
      <c r="AO131" s="5">
        <v>56694400</v>
      </c>
      <c r="AP131" s="5">
        <v>240100</v>
      </c>
      <c r="AQ131" s="5">
        <v>0</v>
      </c>
      <c r="AR131" s="5">
        <v>418100</v>
      </c>
      <c r="AS131" s="5">
        <v>58004100</v>
      </c>
      <c r="AT131" s="5">
        <v>279000</v>
      </c>
      <c r="AU131" s="5">
        <v>1682330</v>
      </c>
      <c r="AV131" s="5">
        <v>40000</v>
      </c>
      <c r="AW131" s="5">
        <v>2001330</v>
      </c>
      <c r="AX131" s="5">
        <v>4750</v>
      </c>
      <c r="AY131" s="5">
        <v>9800</v>
      </c>
      <c r="AZ131" s="14">
        <f aca="true" t="shared" si="4" ref="AZ131:AZ194">AW131+AJ131</f>
        <v>2001330</v>
      </c>
      <c r="BP131">
        <v>0</v>
      </c>
    </row>
    <row r="132" spans="1:68" ht="12.75">
      <c r="A132" s="10" t="s">
        <v>385</v>
      </c>
      <c r="B132" s="10" t="s">
        <v>386</v>
      </c>
      <c r="C132" s="10" t="s">
        <v>315</v>
      </c>
      <c r="D132" s="3">
        <v>143355650</v>
      </c>
      <c r="E132" s="3">
        <v>357749900</v>
      </c>
      <c r="F132" s="3">
        <v>501105550</v>
      </c>
      <c r="G132" s="3">
        <v>0</v>
      </c>
      <c r="H132" s="3">
        <v>501105550</v>
      </c>
      <c r="I132" s="3">
        <v>2150414</v>
      </c>
      <c r="J132" s="3">
        <v>503255964</v>
      </c>
      <c r="K132">
        <v>2.546</v>
      </c>
      <c r="L132">
        <v>93.99</v>
      </c>
      <c r="M132">
        <v>2.39</v>
      </c>
      <c r="O132">
        <v>1.396</v>
      </c>
      <c r="P132">
        <v>1.49</v>
      </c>
      <c r="Q132" s="5">
        <v>0</v>
      </c>
      <c r="R132" s="5">
        <v>0</v>
      </c>
      <c r="S132" s="5">
        <v>0</v>
      </c>
      <c r="T132" s="5">
        <v>33912802</v>
      </c>
      <c r="U132" s="5">
        <v>537168766</v>
      </c>
      <c r="V132" s="5">
        <v>2485818.83</v>
      </c>
      <c r="W132" s="5">
        <v>0</v>
      </c>
      <c r="X132" s="5">
        <v>0</v>
      </c>
      <c r="Y132" s="5">
        <v>2075.07</v>
      </c>
      <c r="Z132" s="5">
        <v>0</v>
      </c>
      <c r="AA132" s="5">
        <v>2483743.76</v>
      </c>
      <c r="AB132" s="5">
        <v>0</v>
      </c>
      <c r="AC132" s="5">
        <v>2483743.76</v>
      </c>
      <c r="AD132" s="5">
        <v>179946</v>
      </c>
      <c r="AE132" s="5">
        <v>0</v>
      </c>
      <c r="AF132" s="5">
        <v>214860.04</v>
      </c>
      <c r="AG132" s="5">
        <v>5551668</v>
      </c>
      <c r="AH132" s="5">
        <v>1944765.72</v>
      </c>
      <c r="AI132" s="5">
        <v>0</v>
      </c>
      <c r="AJ132" s="5">
        <v>2335326.3</v>
      </c>
      <c r="AK132" s="5">
        <v>100651.19</v>
      </c>
      <c r="AL132" s="5">
        <f aca="true" t="shared" si="5" ref="AL132:AL195">SUM(AC132:AK132)</f>
        <v>12810961.01</v>
      </c>
      <c r="AM132" s="5">
        <v>41076900</v>
      </c>
      <c r="AN132" s="5">
        <v>0</v>
      </c>
      <c r="AO132" s="5">
        <v>20802900</v>
      </c>
      <c r="AP132" s="5">
        <v>6649500</v>
      </c>
      <c r="AQ132" s="5">
        <v>60000</v>
      </c>
      <c r="AR132" s="5">
        <v>36167200</v>
      </c>
      <c r="AS132" s="5">
        <v>104756500</v>
      </c>
      <c r="AT132" s="5">
        <v>1037223</v>
      </c>
      <c r="AU132" s="5">
        <v>2241523.7</v>
      </c>
      <c r="AV132" s="5">
        <v>175000</v>
      </c>
      <c r="AW132" s="5">
        <v>3453746.7</v>
      </c>
      <c r="AX132" s="5">
        <v>15000</v>
      </c>
      <c r="AY132" s="5">
        <v>69000</v>
      </c>
      <c r="AZ132" s="14">
        <f t="shared" si="4"/>
        <v>5789073</v>
      </c>
      <c r="BP132">
        <v>0</v>
      </c>
    </row>
    <row r="133" spans="1:68" ht="12.75">
      <c r="A133" s="10" t="s">
        <v>387</v>
      </c>
      <c r="B133" s="10" t="s">
        <v>388</v>
      </c>
      <c r="C133" s="10" t="s">
        <v>315</v>
      </c>
      <c r="D133" s="3">
        <v>227489200</v>
      </c>
      <c r="E133" s="3">
        <v>850354101</v>
      </c>
      <c r="F133" s="3">
        <v>1077843301</v>
      </c>
      <c r="G133" s="3">
        <v>8208600</v>
      </c>
      <c r="H133" s="3">
        <v>1069634701</v>
      </c>
      <c r="I133" s="3">
        <v>5742631</v>
      </c>
      <c r="J133" s="3">
        <v>1075377332</v>
      </c>
      <c r="K133">
        <v>3.665</v>
      </c>
      <c r="L133">
        <v>93.52</v>
      </c>
      <c r="M133">
        <v>3.42</v>
      </c>
      <c r="O133">
        <v>1.641</v>
      </c>
      <c r="P133">
        <v>1.76</v>
      </c>
      <c r="Q133" s="5">
        <v>0</v>
      </c>
      <c r="R133" s="5">
        <v>0</v>
      </c>
      <c r="S133" s="5">
        <v>0</v>
      </c>
      <c r="T133" s="5">
        <v>78344277</v>
      </c>
      <c r="U133" s="5">
        <v>1153721609</v>
      </c>
      <c r="V133" s="5">
        <v>5338997.88</v>
      </c>
      <c r="W133" s="5">
        <v>0</v>
      </c>
      <c r="X133" s="5">
        <v>0</v>
      </c>
      <c r="Y133" s="5">
        <v>336.05</v>
      </c>
      <c r="Z133" s="5">
        <v>0</v>
      </c>
      <c r="AA133" s="5">
        <v>5338661.83</v>
      </c>
      <c r="AB133" s="5">
        <v>0</v>
      </c>
      <c r="AC133" s="5">
        <v>5338661.83</v>
      </c>
      <c r="AD133" s="5">
        <v>0</v>
      </c>
      <c r="AE133" s="5">
        <v>0</v>
      </c>
      <c r="AF133" s="5">
        <v>461472.61</v>
      </c>
      <c r="AG133" s="5">
        <v>18923637</v>
      </c>
      <c r="AH133" s="5">
        <v>0</v>
      </c>
      <c r="AI133" s="5">
        <v>0</v>
      </c>
      <c r="AJ133" s="5">
        <v>14682400</v>
      </c>
      <c r="AK133" s="5">
        <v>0</v>
      </c>
      <c r="AL133" s="5">
        <f t="shared" si="5"/>
        <v>39406171.44</v>
      </c>
      <c r="AM133" s="5">
        <v>46894300</v>
      </c>
      <c r="AN133" s="5">
        <v>845600</v>
      </c>
      <c r="AO133" s="5">
        <v>32781500</v>
      </c>
      <c r="AP133" s="5">
        <v>24980300</v>
      </c>
      <c r="AQ133" s="5">
        <v>0</v>
      </c>
      <c r="AR133" s="5">
        <v>14456700</v>
      </c>
      <c r="AS133" s="5">
        <v>119958400</v>
      </c>
      <c r="AT133" s="5">
        <v>1350000</v>
      </c>
      <c r="AU133" s="5">
        <v>7228100</v>
      </c>
      <c r="AV133" s="5">
        <v>1474000</v>
      </c>
      <c r="AW133" s="5">
        <v>10052100</v>
      </c>
      <c r="AX133" s="5">
        <v>80750</v>
      </c>
      <c r="AY133" s="5">
        <v>403600</v>
      </c>
      <c r="AZ133" s="14">
        <f t="shared" si="4"/>
        <v>24734500</v>
      </c>
      <c r="BI133">
        <v>708600</v>
      </c>
      <c r="BP133">
        <v>708600</v>
      </c>
    </row>
    <row r="134" spans="1:68" ht="12.75">
      <c r="A134" s="10" t="s">
        <v>389</v>
      </c>
      <c r="B134" s="10" t="s">
        <v>390</v>
      </c>
      <c r="C134" s="10" t="s">
        <v>315</v>
      </c>
      <c r="D134" s="3">
        <v>38095665</v>
      </c>
      <c r="E134" s="3">
        <v>54245901</v>
      </c>
      <c r="F134" s="3">
        <v>92341566</v>
      </c>
      <c r="G134" s="3">
        <v>0</v>
      </c>
      <c r="H134" s="3">
        <v>92341566</v>
      </c>
      <c r="I134" s="3">
        <v>609015</v>
      </c>
      <c r="J134" s="3">
        <v>92950581</v>
      </c>
      <c r="K134">
        <v>2.3539999999999996</v>
      </c>
      <c r="L134">
        <v>102.62</v>
      </c>
      <c r="M134">
        <v>2.41</v>
      </c>
      <c r="O134">
        <v>1.8</v>
      </c>
      <c r="P134">
        <v>1.759</v>
      </c>
      <c r="Q134" s="5">
        <v>0</v>
      </c>
      <c r="R134" s="5">
        <v>0</v>
      </c>
      <c r="S134" s="5">
        <v>2070470</v>
      </c>
      <c r="T134" s="5">
        <v>0</v>
      </c>
      <c r="U134" s="5">
        <v>90880111</v>
      </c>
      <c r="V134" s="5">
        <v>420559.62</v>
      </c>
      <c r="W134" s="5">
        <v>0</v>
      </c>
      <c r="X134" s="5">
        <v>0</v>
      </c>
      <c r="Y134" s="5">
        <v>13.9</v>
      </c>
      <c r="Z134" s="5">
        <v>0</v>
      </c>
      <c r="AA134" s="5">
        <v>420545.72</v>
      </c>
      <c r="AB134" s="5">
        <v>0</v>
      </c>
      <c r="AC134" s="5">
        <v>420545.72</v>
      </c>
      <c r="AD134" s="5">
        <v>30443.9</v>
      </c>
      <c r="AE134" s="5">
        <v>0</v>
      </c>
      <c r="AF134" s="5">
        <v>36350.78</v>
      </c>
      <c r="AG134" s="5">
        <v>1129310.5</v>
      </c>
      <c r="AH134" s="5">
        <v>505683.68</v>
      </c>
      <c r="AI134" s="5">
        <v>0</v>
      </c>
      <c r="AJ134" s="5">
        <v>65265</v>
      </c>
      <c r="AK134" s="5">
        <v>0</v>
      </c>
      <c r="AL134" s="5">
        <f t="shared" si="5"/>
        <v>2187599.58</v>
      </c>
      <c r="AM134" s="5">
        <v>1787300</v>
      </c>
      <c r="AN134" s="5">
        <v>0</v>
      </c>
      <c r="AO134" s="5">
        <v>1431150</v>
      </c>
      <c r="AP134" s="5">
        <v>679900</v>
      </c>
      <c r="AQ134" s="5">
        <v>17300</v>
      </c>
      <c r="AR134" s="5">
        <v>28970925</v>
      </c>
      <c r="AS134" s="5">
        <v>32886575</v>
      </c>
      <c r="AT134" s="5">
        <v>240000</v>
      </c>
      <c r="AU134" s="5">
        <v>877736</v>
      </c>
      <c r="AV134" s="5">
        <v>75000</v>
      </c>
      <c r="AW134" s="5">
        <v>1192736</v>
      </c>
      <c r="AX134" s="5">
        <v>3750</v>
      </c>
      <c r="AY134" s="5">
        <v>13000</v>
      </c>
      <c r="AZ134" s="14">
        <f t="shared" si="4"/>
        <v>1258001</v>
      </c>
      <c r="BD134">
        <v>7500000</v>
      </c>
      <c r="BP134">
        <v>7500000</v>
      </c>
    </row>
    <row r="135" spans="1:74" ht="12.75">
      <c r="A135" s="10" t="s">
        <v>391</v>
      </c>
      <c r="B135" s="10" t="s">
        <v>392</v>
      </c>
      <c r="C135" s="10" t="s">
        <v>315</v>
      </c>
      <c r="D135" s="3">
        <v>6197100</v>
      </c>
      <c r="E135" s="3">
        <v>18652500</v>
      </c>
      <c r="F135" s="3">
        <v>24849600</v>
      </c>
      <c r="G135" s="3">
        <v>0</v>
      </c>
      <c r="H135" s="3">
        <v>24849600</v>
      </c>
      <c r="I135" s="3">
        <v>1991417</v>
      </c>
      <c r="J135" s="3">
        <v>26841017</v>
      </c>
      <c r="K135">
        <v>2.045</v>
      </c>
      <c r="L135">
        <v>102.56</v>
      </c>
      <c r="M135">
        <v>2.03</v>
      </c>
      <c r="O135">
        <v>1.4929999999999999</v>
      </c>
      <c r="P135">
        <v>1.505</v>
      </c>
      <c r="Q135" s="5">
        <v>0</v>
      </c>
      <c r="R135" s="5">
        <v>0</v>
      </c>
      <c r="S135" s="5">
        <v>0</v>
      </c>
      <c r="T135" s="5">
        <v>205135</v>
      </c>
      <c r="U135" s="5">
        <v>27046152</v>
      </c>
      <c r="V135" s="5">
        <v>125158.48</v>
      </c>
      <c r="W135" s="5">
        <v>0</v>
      </c>
      <c r="X135" s="5">
        <v>0</v>
      </c>
      <c r="Y135" s="5">
        <v>0</v>
      </c>
      <c r="Z135" s="5">
        <v>0</v>
      </c>
      <c r="AA135" s="5">
        <v>125158.48</v>
      </c>
      <c r="AB135" s="5">
        <v>0</v>
      </c>
      <c r="AC135" s="5">
        <v>125158.48</v>
      </c>
      <c r="AD135" s="5">
        <v>9059.3</v>
      </c>
      <c r="AE135" s="5">
        <v>0</v>
      </c>
      <c r="AF135" s="5">
        <v>10818.06</v>
      </c>
      <c r="AG135" s="5">
        <v>0</v>
      </c>
      <c r="AH135" s="5">
        <v>403740.88</v>
      </c>
      <c r="AI135" s="5">
        <v>0</v>
      </c>
      <c r="AJ135" s="15">
        <v>0</v>
      </c>
      <c r="AK135" s="5">
        <v>0</v>
      </c>
      <c r="AL135" s="5">
        <f t="shared" si="5"/>
        <v>548776.72</v>
      </c>
      <c r="AM135" s="5">
        <v>3041950</v>
      </c>
      <c r="AN135" s="5">
        <v>0</v>
      </c>
      <c r="AO135" s="5">
        <v>12935400</v>
      </c>
      <c r="AP135" s="5">
        <v>596500</v>
      </c>
      <c r="AQ135" s="5">
        <v>21200</v>
      </c>
      <c r="AR135" s="5">
        <v>343750</v>
      </c>
      <c r="AS135" s="5">
        <v>16938800</v>
      </c>
      <c r="AT135" s="5">
        <v>182900</v>
      </c>
      <c r="AU135" s="5">
        <v>659070</v>
      </c>
      <c r="AV135" s="5">
        <v>13600</v>
      </c>
      <c r="AW135" s="5">
        <v>855570</v>
      </c>
      <c r="AX135" s="5">
        <v>1500</v>
      </c>
      <c r="AY135" s="5">
        <v>5800</v>
      </c>
      <c r="AZ135" s="14">
        <f t="shared" si="4"/>
        <v>855570</v>
      </c>
      <c r="BP135">
        <v>0</v>
      </c>
      <c r="BQ135">
        <v>10254600</v>
      </c>
      <c r="BU135" s="15">
        <v>19471</v>
      </c>
      <c r="BV135">
        <v>0.189</v>
      </c>
    </row>
    <row r="136" spans="1:68" ht="12.75">
      <c r="A136" s="10" t="s">
        <v>393</v>
      </c>
      <c r="B136" s="10" t="s">
        <v>394</v>
      </c>
      <c r="C136" s="10" t="s">
        <v>395</v>
      </c>
      <c r="D136" s="3">
        <v>96234400</v>
      </c>
      <c r="E136" s="3">
        <v>247528750</v>
      </c>
      <c r="F136" s="3">
        <v>343763150</v>
      </c>
      <c r="G136" s="3">
        <v>8000</v>
      </c>
      <c r="H136" s="3">
        <v>343755150</v>
      </c>
      <c r="I136" s="3">
        <v>531955</v>
      </c>
      <c r="J136" s="3">
        <v>344287105</v>
      </c>
      <c r="K136">
        <v>4.09</v>
      </c>
      <c r="L136">
        <v>88.75</v>
      </c>
      <c r="M136">
        <v>3.59</v>
      </c>
      <c r="N136">
        <v>0.92</v>
      </c>
      <c r="O136">
        <v>1.88</v>
      </c>
      <c r="P136">
        <v>2.142</v>
      </c>
      <c r="Q136" s="5">
        <v>0</v>
      </c>
      <c r="R136" s="5">
        <v>0</v>
      </c>
      <c r="S136" s="5">
        <v>0</v>
      </c>
      <c r="T136" s="5">
        <v>48053454</v>
      </c>
      <c r="U136" s="5">
        <v>392340559</v>
      </c>
      <c r="V136" s="5">
        <v>3491723.36</v>
      </c>
      <c r="W136" s="5">
        <v>0</v>
      </c>
      <c r="X136" s="5">
        <v>0</v>
      </c>
      <c r="Y136" s="5">
        <v>639</v>
      </c>
      <c r="Z136" s="5">
        <v>0</v>
      </c>
      <c r="AA136" s="5">
        <v>3491084.36</v>
      </c>
      <c r="AB136" s="5">
        <v>0</v>
      </c>
      <c r="AC136" s="5">
        <v>3491084.36</v>
      </c>
      <c r="AD136" s="5">
        <v>0</v>
      </c>
      <c r="AE136" s="5">
        <v>0</v>
      </c>
      <c r="AF136" s="5">
        <v>39234.06</v>
      </c>
      <c r="AG136" s="5">
        <v>7374212</v>
      </c>
      <c r="AH136" s="5">
        <v>0</v>
      </c>
      <c r="AI136" s="5">
        <v>0</v>
      </c>
      <c r="AJ136" s="5">
        <v>3158000</v>
      </c>
      <c r="AK136" s="5">
        <v>0</v>
      </c>
      <c r="AL136" s="5">
        <f t="shared" si="5"/>
        <v>14062530.42</v>
      </c>
      <c r="AM136" s="5">
        <v>11655900</v>
      </c>
      <c r="AN136" s="5">
        <v>0</v>
      </c>
      <c r="AO136" s="5">
        <v>3187900</v>
      </c>
      <c r="AP136" s="5">
        <v>5651200</v>
      </c>
      <c r="AQ136" s="5">
        <v>0</v>
      </c>
      <c r="AR136" s="5">
        <v>6014400</v>
      </c>
      <c r="AS136" s="5">
        <v>26509400</v>
      </c>
      <c r="AT136" s="5">
        <v>450000</v>
      </c>
      <c r="AU136" s="5">
        <v>1953000</v>
      </c>
      <c r="AV136" s="5">
        <v>250000</v>
      </c>
      <c r="AW136" s="5">
        <v>2653000</v>
      </c>
      <c r="AX136" s="5">
        <v>54500</v>
      </c>
      <c r="AY136" s="5">
        <v>106400</v>
      </c>
      <c r="AZ136" s="14">
        <f t="shared" si="4"/>
        <v>5811000</v>
      </c>
      <c r="BJ136">
        <v>8000</v>
      </c>
      <c r="BO136">
        <v>0</v>
      </c>
      <c r="BP136">
        <v>8000</v>
      </c>
    </row>
    <row r="137" spans="1:68" ht="12.75">
      <c r="A137" s="10" t="s">
        <v>396</v>
      </c>
      <c r="B137" s="10" t="s">
        <v>397</v>
      </c>
      <c r="C137" s="10" t="s">
        <v>395</v>
      </c>
      <c r="D137" s="3">
        <v>3742500</v>
      </c>
      <c r="E137" s="3">
        <v>5525000</v>
      </c>
      <c r="F137" s="3">
        <v>9267500</v>
      </c>
      <c r="G137" s="3">
        <v>0</v>
      </c>
      <c r="H137" s="3">
        <v>9267500</v>
      </c>
      <c r="I137" s="3">
        <v>34372</v>
      </c>
      <c r="J137" s="3">
        <v>9301872</v>
      </c>
      <c r="K137">
        <v>4.8</v>
      </c>
      <c r="L137">
        <v>100</v>
      </c>
      <c r="M137">
        <v>4.7</v>
      </c>
      <c r="N137">
        <v>2.33</v>
      </c>
      <c r="O137">
        <v>1.456</v>
      </c>
      <c r="P137">
        <v>1.4869999999999999</v>
      </c>
      <c r="Q137" s="5">
        <v>0</v>
      </c>
      <c r="R137" s="5">
        <v>0</v>
      </c>
      <c r="S137" s="5">
        <v>0</v>
      </c>
      <c r="T137" s="5">
        <v>195162</v>
      </c>
      <c r="U137" s="5">
        <v>9497034</v>
      </c>
      <c r="V137" s="5">
        <v>84521</v>
      </c>
      <c r="W137" s="5">
        <v>0</v>
      </c>
      <c r="X137" s="5">
        <v>0</v>
      </c>
      <c r="Y137" s="5">
        <v>0</v>
      </c>
      <c r="Z137" s="5">
        <v>0</v>
      </c>
      <c r="AA137" s="5">
        <v>84521</v>
      </c>
      <c r="AB137" s="5">
        <v>0</v>
      </c>
      <c r="AC137" s="5">
        <v>84521</v>
      </c>
      <c r="AD137" s="5">
        <v>5887.12</v>
      </c>
      <c r="AE137" s="5">
        <v>0</v>
      </c>
      <c r="AF137" s="5">
        <v>949.7</v>
      </c>
      <c r="AG137" s="5">
        <v>138251</v>
      </c>
      <c r="AH137" s="5">
        <v>0</v>
      </c>
      <c r="AI137" s="5">
        <v>0</v>
      </c>
      <c r="AJ137" s="5">
        <v>216364.46</v>
      </c>
      <c r="AK137" s="5">
        <v>0</v>
      </c>
      <c r="AL137" s="5">
        <f t="shared" si="5"/>
        <v>445973.28</v>
      </c>
      <c r="AM137" s="5">
        <v>110000</v>
      </c>
      <c r="AN137" s="5">
        <v>0</v>
      </c>
      <c r="AO137" s="5">
        <v>374600</v>
      </c>
      <c r="AP137" s="5">
        <v>0</v>
      </c>
      <c r="AQ137" s="5">
        <v>0</v>
      </c>
      <c r="AR137" s="5">
        <v>0</v>
      </c>
      <c r="AS137" s="5">
        <v>484600</v>
      </c>
      <c r="AT137" s="5">
        <v>80000</v>
      </c>
      <c r="AU137" s="5">
        <v>502489.44</v>
      </c>
      <c r="AV137" s="5">
        <v>0</v>
      </c>
      <c r="AW137" s="5">
        <v>582489.44</v>
      </c>
      <c r="AX137" s="5">
        <v>0</v>
      </c>
      <c r="AY137" s="5">
        <v>0</v>
      </c>
      <c r="AZ137" s="14">
        <f t="shared" si="4"/>
        <v>798853.8999999999</v>
      </c>
      <c r="BO137">
        <v>0</v>
      </c>
      <c r="BP137">
        <v>0</v>
      </c>
    </row>
    <row r="138" spans="1:68" ht="12.75">
      <c r="A138" s="10" t="s">
        <v>398</v>
      </c>
      <c r="B138" s="10" t="s">
        <v>399</v>
      </c>
      <c r="C138" s="10" t="s">
        <v>395</v>
      </c>
      <c r="D138" s="3">
        <v>69172500</v>
      </c>
      <c r="E138" s="3">
        <v>198669600</v>
      </c>
      <c r="F138" s="3">
        <v>267842100</v>
      </c>
      <c r="G138" s="3">
        <v>53200</v>
      </c>
      <c r="H138" s="3">
        <v>267788900</v>
      </c>
      <c r="I138" s="3">
        <v>661218</v>
      </c>
      <c r="J138" s="3">
        <v>268450118</v>
      </c>
      <c r="K138">
        <v>3.87</v>
      </c>
      <c r="L138">
        <v>94.6</v>
      </c>
      <c r="M138">
        <v>3.57</v>
      </c>
      <c r="N138">
        <v>0.8</v>
      </c>
      <c r="O138">
        <v>1.8769999999999998</v>
      </c>
      <c r="P138">
        <v>2.0309999999999997</v>
      </c>
      <c r="Q138" s="5">
        <v>0</v>
      </c>
      <c r="R138" s="5">
        <v>0</v>
      </c>
      <c r="S138" s="5">
        <v>0</v>
      </c>
      <c r="T138" s="5">
        <v>22110466</v>
      </c>
      <c r="U138" s="5">
        <v>290560584</v>
      </c>
      <c r="V138" s="5">
        <v>2585909.5</v>
      </c>
      <c r="W138" s="5">
        <v>0</v>
      </c>
      <c r="X138" s="5">
        <v>0</v>
      </c>
      <c r="Y138" s="5">
        <v>3090</v>
      </c>
      <c r="Z138" s="5">
        <v>0</v>
      </c>
      <c r="AA138" s="5">
        <v>2582819.5</v>
      </c>
      <c r="AB138" s="5">
        <v>0</v>
      </c>
      <c r="AC138" s="5">
        <v>2582819.5</v>
      </c>
      <c r="AD138" s="5">
        <v>180115.66</v>
      </c>
      <c r="AE138" s="5">
        <v>0</v>
      </c>
      <c r="AF138" s="5">
        <v>29056.06</v>
      </c>
      <c r="AG138" s="5">
        <v>5451231.5</v>
      </c>
      <c r="AH138" s="5">
        <v>0</v>
      </c>
      <c r="AI138" s="5">
        <v>0</v>
      </c>
      <c r="AJ138" s="5">
        <v>2129008.17</v>
      </c>
      <c r="AK138" s="5">
        <v>0</v>
      </c>
      <c r="AL138" s="5">
        <f t="shared" si="5"/>
        <v>10372230.89</v>
      </c>
      <c r="AM138" s="5">
        <v>4327000</v>
      </c>
      <c r="AN138" s="5">
        <v>1085900</v>
      </c>
      <c r="AO138" s="5">
        <v>47811100</v>
      </c>
      <c r="AP138" s="5">
        <v>2454100</v>
      </c>
      <c r="AQ138" s="5">
        <v>0</v>
      </c>
      <c r="AR138" s="5">
        <v>9216100</v>
      </c>
      <c r="AS138" s="5">
        <v>64894200</v>
      </c>
      <c r="AT138" s="5">
        <v>475000</v>
      </c>
      <c r="AU138" s="5">
        <v>1411723.45</v>
      </c>
      <c r="AV138" s="5">
        <v>180000</v>
      </c>
      <c r="AW138" s="5">
        <v>2066723.45</v>
      </c>
      <c r="AX138" s="5">
        <v>35000</v>
      </c>
      <c r="AY138" s="5">
        <v>86800</v>
      </c>
      <c r="AZ138" s="14">
        <f t="shared" si="4"/>
        <v>4195731.62</v>
      </c>
      <c r="BI138">
        <v>53200</v>
      </c>
      <c r="BO138">
        <v>0</v>
      </c>
      <c r="BP138">
        <v>53200</v>
      </c>
    </row>
    <row r="139" spans="1:68" ht="12.75">
      <c r="A139" s="10" t="s">
        <v>400</v>
      </c>
      <c r="B139" s="10" t="s">
        <v>401</v>
      </c>
      <c r="C139" s="10" t="s">
        <v>395</v>
      </c>
      <c r="D139" s="3">
        <v>97741900</v>
      </c>
      <c r="E139" s="3">
        <v>326881500</v>
      </c>
      <c r="F139" s="3">
        <v>424623400</v>
      </c>
      <c r="G139" s="3">
        <v>0</v>
      </c>
      <c r="H139" s="3">
        <v>424623400</v>
      </c>
      <c r="I139" s="3">
        <v>1284191</v>
      </c>
      <c r="J139" s="3">
        <v>425907591</v>
      </c>
      <c r="K139">
        <v>4.035</v>
      </c>
      <c r="L139">
        <v>90.34</v>
      </c>
      <c r="M139">
        <v>3.62</v>
      </c>
      <c r="N139">
        <v>1</v>
      </c>
      <c r="O139">
        <v>1.765</v>
      </c>
      <c r="P139">
        <v>1.965</v>
      </c>
      <c r="Q139" s="5">
        <v>0</v>
      </c>
      <c r="R139" s="5">
        <v>0</v>
      </c>
      <c r="S139" s="5">
        <v>0</v>
      </c>
      <c r="T139" s="5">
        <v>48372415</v>
      </c>
      <c r="U139" s="5">
        <v>474280006</v>
      </c>
      <c r="V139" s="5">
        <v>4220961.96</v>
      </c>
      <c r="W139" s="5">
        <v>0</v>
      </c>
      <c r="X139" s="5">
        <v>0</v>
      </c>
      <c r="Y139" s="5">
        <v>4765</v>
      </c>
      <c r="Z139" s="5">
        <v>0</v>
      </c>
      <c r="AA139" s="5">
        <v>4216196.96</v>
      </c>
      <c r="AB139" s="5">
        <v>0</v>
      </c>
      <c r="AC139" s="5">
        <v>4216196.96</v>
      </c>
      <c r="AD139" s="5">
        <v>294001.53</v>
      </c>
      <c r="AE139" s="5">
        <v>0</v>
      </c>
      <c r="AF139" s="5">
        <v>47428</v>
      </c>
      <c r="AG139" s="5">
        <v>5619054.5</v>
      </c>
      <c r="AH139" s="5">
        <v>2749904.86</v>
      </c>
      <c r="AI139" s="5">
        <v>0</v>
      </c>
      <c r="AJ139" s="5">
        <v>4236800</v>
      </c>
      <c r="AK139" s="5">
        <v>0</v>
      </c>
      <c r="AL139" s="5">
        <f t="shared" si="5"/>
        <v>17163385.85</v>
      </c>
      <c r="AM139" s="5">
        <v>9313400</v>
      </c>
      <c r="AN139" s="5">
        <v>0</v>
      </c>
      <c r="AO139" s="5">
        <v>24133900</v>
      </c>
      <c r="AP139" s="5">
        <v>8466500</v>
      </c>
      <c r="AQ139" s="5">
        <v>1519000</v>
      </c>
      <c r="AR139" s="5">
        <v>6591000</v>
      </c>
      <c r="AS139" s="5">
        <v>50023800</v>
      </c>
      <c r="AT139" s="5">
        <v>385000</v>
      </c>
      <c r="AU139" s="5">
        <v>3393800</v>
      </c>
      <c r="AV139" s="5">
        <v>250000</v>
      </c>
      <c r="AW139" s="5">
        <v>4028800</v>
      </c>
      <c r="AX139" s="5">
        <v>117500</v>
      </c>
      <c r="AY139" s="5">
        <v>188350</v>
      </c>
      <c r="AZ139" s="14">
        <f t="shared" si="4"/>
        <v>8265600</v>
      </c>
      <c r="BO139">
        <v>0</v>
      </c>
      <c r="BP139">
        <v>0</v>
      </c>
    </row>
    <row r="140" spans="1:68" ht="12.75">
      <c r="A140" s="10" t="s">
        <v>402</v>
      </c>
      <c r="B140" s="10" t="s">
        <v>403</v>
      </c>
      <c r="C140" s="10" t="s">
        <v>395</v>
      </c>
      <c r="D140" s="3">
        <v>107305500</v>
      </c>
      <c r="E140" s="3">
        <v>246501100</v>
      </c>
      <c r="F140" s="3">
        <v>353806600</v>
      </c>
      <c r="G140" s="3">
        <v>1094200</v>
      </c>
      <c r="H140" s="3">
        <v>352712400</v>
      </c>
      <c r="I140" s="3">
        <v>5228537</v>
      </c>
      <c r="J140" s="3">
        <v>357940937</v>
      </c>
      <c r="K140">
        <v>3.43</v>
      </c>
      <c r="L140">
        <v>94.01</v>
      </c>
      <c r="M140">
        <v>3.21</v>
      </c>
      <c r="N140">
        <v>0.56</v>
      </c>
      <c r="O140">
        <v>1.7209999999999999</v>
      </c>
      <c r="P140">
        <v>1.838</v>
      </c>
      <c r="Q140" s="5">
        <v>0</v>
      </c>
      <c r="R140" s="5">
        <v>0</v>
      </c>
      <c r="S140" s="5">
        <v>0</v>
      </c>
      <c r="T140" s="5">
        <v>24374827</v>
      </c>
      <c r="U140" s="5">
        <v>382315764</v>
      </c>
      <c r="V140" s="5">
        <v>3402505.43</v>
      </c>
      <c r="W140" s="5">
        <v>0</v>
      </c>
      <c r="X140" s="5">
        <v>0</v>
      </c>
      <c r="Y140" s="5">
        <v>1954</v>
      </c>
      <c r="Z140" s="5">
        <v>0</v>
      </c>
      <c r="AA140" s="5">
        <v>3400551.43</v>
      </c>
      <c r="AB140" s="5">
        <v>0</v>
      </c>
      <c r="AC140" s="5">
        <v>3400551.43</v>
      </c>
      <c r="AD140" s="5">
        <v>236993.8</v>
      </c>
      <c r="AE140" s="5">
        <v>0</v>
      </c>
      <c r="AF140" s="5">
        <v>38231.58</v>
      </c>
      <c r="AG140" s="5">
        <v>4302907</v>
      </c>
      <c r="AH140" s="5">
        <v>2274736.26</v>
      </c>
      <c r="AI140" s="5">
        <v>0</v>
      </c>
      <c r="AJ140" s="5">
        <v>2003043.52</v>
      </c>
      <c r="AK140" s="5">
        <v>0</v>
      </c>
      <c r="AL140" s="5">
        <f t="shared" si="5"/>
        <v>12256463.59</v>
      </c>
      <c r="AM140" s="5">
        <v>3680600</v>
      </c>
      <c r="AN140" s="5">
        <v>0</v>
      </c>
      <c r="AO140" s="5">
        <v>33860200</v>
      </c>
      <c r="AP140" s="5">
        <v>6327400</v>
      </c>
      <c r="AQ140" s="5">
        <v>906200</v>
      </c>
      <c r="AR140" s="5">
        <v>8879900</v>
      </c>
      <c r="AS140" s="5">
        <v>53654300</v>
      </c>
      <c r="AT140" s="5">
        <v>780500</v>
      </c>
      <c r="AU140" s="5">
        <v>2319031.08</v>
      </c>
      <c r="AV140" s="5">
        <v>315000</v>
      </c>
      <c r="AW140" s="5">
        <v>3414531.08</v>
      </c>
      <c r="AX140" s="5">
        <v>28750</v>
      </c>
      <c r="AY140" s="5">
        <v>64600</v>
      </c>
      <c r="AZ140" s="14">
        <f t="shared" si="4"/>
        <v>5417574.6</v>
      </c>
      <c r="BJ140">
        <v>1094200</v>
      </c>
      <c r="BO140">
        <v>0</v>
      </c>
      <c r="BP140">
        <v>1094200</v>
      </c>
    </row>
    <row r="141" spans="1:68" ht="12.75">
      <c r="A141" s="10" t="s">
        <v>404</v>
      </c>
      <c r="B141" s="10" t="s">
        <v>405</v>
      </c>
      <c r="C141" s="10" t="s">
        <v>395</v>
      </c>
      <c r="D141" s="3">
        <v>109699600</v>
      </c>
      <c r="E141" s="3">
        <v>207398000</v>
      </c>
      <c r="F141" s="3">
        <v>317097600</v>
      </c>
      <c r="G141" s="3">
        <v>425700</v>
      </c>
      <c r="H141" s="3">
        <v>316671900</v>
      </c>
      <c r="I141" s="3">
        <v>961157</v>
      </c>
      <c r="J141" s="3">
        <v>317633057</v>
      </c>
      <c r="K141">
        <v>3.48</v>
      </c>
      <c r="L141">
        <v>97.85</v>
      </c>
      <c r="M141">
        <v>3.4</v>
      </c>
      <c r="N141">
        <v>0.68</v>
      </c>
      <c r="O141">
        <v>1.743</v>
      </c>
      <c r="P141">
        <v>1.783</v>
      </c>
      <c r="Q141" s="5">
        <v>0</v>
      </c>
      <c r="R141" s="5">
        <v>0</v>
      </c>
      <c r="S141" s="5">
        <v>0</v>
      </c>
      <c r="T141" s="5">
        <v>7382230</v>
      </c>
      <c r="U141" s="5">
        <v>325015287</v>
      </c>
      <c r="V141" s="5">
        <v>2892546.9</v>
      </c>
      <c r="W141" s="5">
        <v>0</v>
      </c>
      <c r="X141" s="5">
        <v>0</v>
      </c>
      <c r="Y141" s="5">
        <v>923</v>
      </c>
      <c r="Z141" s="5">
        <v>0</v>
      </c>
      <c r="AA141" s="5">
        <v>2891623.9</v>
      </c>
      <c r="AB141" s="5">
        <v>0</v>
      </c>
      <c r="AC141" s="5">
        <v>2891623.9</v>
      </c>
      <c r="AD141" s="5">
        <v>201473.79</v>
      </c>
      <c r="AE141" s="5">
        <v>0</v>
      </c>
      <c r="AF141" s="5">
        <v>32501.53</v>
      </c>
      <c r="AG141" s="5">
        <v>5662795.5</v>
      </c>
      <c r="AH141" s="5">
        <v>0</v>
      </c>
      <c r="AI141" s="5">
        <v>0</v>
      </c>
      <c r="AJ141" s="5">
        <v>2134494.14</v>
      </c>
      <c r="AK141" s="5">
        <v>124971</v>
      </c>
      <c r="AL141" s="5">
        <f t="shared" si="5"/>
        <v>11047859.86</v>
      </c>
      <c r="AM141" s="5">
        <v>5649800</v>
      </c>
      <c r="AN141" s="5">
        <v>0</v>
      </c>
      <c r="AO141" s="5">
        <v>7258100</v>
      </c>
      <c r="AP141" s="5">
        <v>3698800</v>
      </c>
      <c r="AQ141" s="5">
        <v>247700</v>
      </c>
      <c r="AR141" s="5">
        <v>840900</v>
      </c>
      <c r="AS141" s="5">
        <v>17695300</v>
      </c>
      <c r="AT141" s="5">
        <v>570000</v>
      </c>
      <c r="AU141" s="5">
        <v>2767246.1</v>
      </c>
      <c r="AV141" s="5">
        <v>0</v>
      </c>
      <c r="AW141" s="5">
        <v>3337246.1</v>
      </c>
      <c r="AX141" s="5">
        <v>48750</v>
      </c>
      <c r="AY141" s="5">
        <v>53600</v>
      </c>
      <c r="AZ141" s="14">
        <f t="shared" si="4"/>
        <v>5471740.24</v>
      </c>
      <c r="BI141">
        <v>425700</v>
      </c>
      <c r="BO141">
        <v>0</v>
      </c>
      <c r="BP141">
        <v>425700</v>
      </c>
    </row>
    <row r="142" spans="1:68" ht="12.75">
      <c r="A142" s="10" t="s">
        <v>406</v>
      </c>
      <c r="B142" s="10" t="s">
        <v>407</v>
      </c>
      <c r="C142" s="10" t="s">
        <v>395</v>
      </c>
      <c r="D142" s="3">
        <v>17505200</v>
      </c>
      <c r="E142" s="3">
        <v>59976395</v>
      </c>
      <c r="F142" s="3">
        <v>77481595</v>
      </c>
      <c r="G142" s="3">
        <v>4000</v>
      </c>
      <c r="H142" s="3">
        <v>77477595</v>
      </c>
      <c r="I142" s="3">
        <v>341974</v>
      </c>
      <c r="J142" s="3">
        <v>77819569</v>
      </c>
      <c r="K142">
        <v>3.536</v>
      </c>
      <c r="L142">
        <v>100.94</v>
      </c>
      <c r="M142">
        <v>3.53</v>
      </c>
      <c r="N142">
        <v>1.21</v>
      </c>
      <c r="O142">
        <v>1.355</v>
      </c>
      <c r="P142">
        <v>1.3569999999999998</v>
      </c>
      <c r="Q142" s="5">
        <v>0</v>
      </c>
      <c r="R142" s="5">
        <v>0</v>
      </c>
      <c r="S142" s="5">
        <v>0</v>
      </c>
      <c r="T142" s="5">
        <v>113852</v>
      </c>
      <c r="U142" s="5">
        <v>77933421</v>
      </c>
      <c r="V142" s="5">
        <v>693586.07</v>
      </c>
      <c r="W142" s="5">
        <v>0</v>
      </c>
      <c r="X142" s="5">
        <v>0</v>
      </c>
      <c r="Y142" s="5">
        <v>0</v>
      </c>
      <c r="Z142" s="5">
        <v>0</v>
      </c>
      <c r="AA142" s="5">
        <v>693586.07</v>
      </c>
      <c r="AB142" s="5">
        <v>0</v>
      </c>
      <c r="AC142" s="5">
        <v>693586.07</v>
      </c>
      <c r="AD142" s="5">
        <v>48310.16</v>
      </c>
      <c r="AE142" s="5">
        <v>0</v>
      </c>
      <c r="AF142" s="5">
        <v>7793.34</v>
      </c>
      <c r="AG142" s="5">
        <v>1055989</v>
      </c>
      <c r="AH142" s="5">
        <v>0</v>
      </c>
      <c r="AI142" s="5">
        <v>0</v>
      </c>
      <c r="AJ142" s="5">
        <v>938036.78</v>
      </c>
      <c r="AK142" s="5">
        <v>0</v>
      </c>
      <c r="AL142" s="5">
        <f t="shared" si="5"/>
        <v>2743715.3499999996</v>
      </c>
      <c r="AM142" s="5">
        <v>1775300</v>
      </c>
      <c r="AN142" s="5">
        <v>0</v>
      </c>
      <c r="AO142" s="5">
        <v>4470000</v>
      </c>
      <c r="AP142" s="5">
        <v>3200300</v>
      </c>
      <c r="AQ142" s="5">
        <v>0</v>
      </c>
      <c r="AR142" s="5">
        <v>138000</v>
      </c>
      <c r="AS142" s="5">
        <v>9583600</v>
      </c>
      <c r="AT142" s="5">
        <v>80000</v>
      </c>
      <c r="AU142" s="5">
        <v>836963.22</v>
      </c>
      <c r="AV142" s="5">
        <v>60000</v>
      </c>
      <c r="AW142" s="5">
        <v>976963.22</v>
      </c>
      <c r="AX142" s="5">
        <v>23500</v>
      </c>
      <c r="AY142" s="5">
        <v>26200</v>
      </c>
      <c r="AZ142" s="14">
        <f t="shared" si="4"/>
        <v>1915000</v>
      </c>
      <c r="BI142">
        <v>4000</v>
      </c>
      <c r="BO142">
        <v>0</v>
      </c>
      <c r="BP142">
        <v>4000</v>
      </c>
    </row>
    <row r="143" spans="1:68" ht="12.75">
      <c r="A143" s="10" t="s">
        <v>408</v>
      </c>
      <c r="B143" s="10" t="s">
        <v>409</v>
      </c>
      <c r="C143" s="10" t="s">
        <v>395</v>
      </c>
      <c r="D143" s="3">
        <v>126816145</v>
      </c>
      <c r="E143" s="3">
        <v>637676192</v>
      </c>
      <c r="F143" s="3">
        <v>764492337</v>
      </c>
      <c r="G143" s="3">
        <v>831600</v>
      </c>
      <c r="H143" s="3">
        <v>763660737</v>
      </c>
      <c r="I143" s="3">
        <v>31112473</v>
      </c>
      <c r="J143" s="3">
        <v>794773210</v>
      </c>
      <c r="K143">
        <v>4.581</v>
      </c>
      <c r="L143">
        <v>90.74</v>
      </c>
      <c r="M143">
        <v>3.85</v>
      </c>
      <c r="N143">
        <v>2.54</v>
      </c>
      <c r="O143">
        <v>0.824</v>
      </c>
      <c r="P143">
        <v>0.9809999999999999</v>
      </c>
      <c r="Q143" s="5">
        <v>0</v>
      </c>
      <c r="R143" s="5">
        <v>0</v>
      </c>
      <c r="S143" s="5">
        <v>0</v>
      </c>
      <c r="T143" s="5">
        <v>151962845</v>
      </c>
      <c r="U143" s="5">
        <v>946736055</v>
      </c>
      <c r="V143" s="5">
        <v>8425691.2</v>
      </c>
      <c r="W143" s="5">
        <v>0</v>
      </c>
      <c r="X143" s="5">
        <v>0</v>
      </c>
      <c r="Y143" s="5">
        <v>32736</v>
      </c>
      <c r="Z143" s="5">
        <v>0</v>
      </c>
      <c r="AA143" s="5">
        <v>8392955.2</v>
      </c>
      <c r="AB143" s="5">
        <v>0</v>
      </c>
      <c r="AC143" s="5">
        <v>8392955.2</v>
      </c>
      <c r="AD143" s="5">
        <v>0</v>
      </c>
      <c r="AE143" s="5">
        <v>0</v>
      </c>
      <c r="AF143" s="5">
        <v>94673.61</v>
      </c>
      <c r="AG143" s="5">
        <v>7791782</v>
      </c>
      <c r="AH143" s="5">
        <v>0</v>
      </c>
      <c r="AI143" s="5">
        <v>0</v>
      </c>
      <c r="AJ143" s="5">
        <v>20108624.61</v>
      </c>
      <c r="AK143" s="5">
        <v>0</v>
      </c>
      <c r="AL143" s="5">
        <f t="shared" si="5"/>
        <v>36388035.42</v>
      </c>
      <c r="AM143" s="5">
        <v>58539019</v>
      </c>
      <c r="AN143" s="5">
        <v>97087600</v>
      </c>
      <c r="AO143" s="5">
        <v>520622660</v>
      </c>
      <c r="AP143" s="5">
        <v>161294028</v>
      </c>
      <c r="AQ143" s="5">
        <v>4907800</v>
      </c>
      <c r="AR143" s="5">
        <v>761400</v>
      </c>
      <c r="AS143" s="5">
        <v>843212507</v>
      </c>
      <c r="AT143" s="5">
        <v>2316886.46</v>
      </c>
      <c r="AU143" s="5">
        <v>91115227.54</v>
      </c>
      <c r="AV143" s="5">
        <v>4400000</v>
      </c>
      <c r="AW143" s="5">
        <v>97832114</v>
      </c>
      <c r="AX143" s="5">
        <v>397250</v>
      </c>
      <c r="AY143" s="5">
        <v>177200</v>
      </c>
      <c r="AZ143" s="14">
        <f t="shared" si="4"/>
        <v>117940738.61</v>
      </c>
      <c r="BJ143">
        <v>292800</v>
      </c>
      <c r="BO143">
        <v>538800</v>
      </c>
      <c r="BP143">
        <v>831600</v>
      </c>
    </row>
    <row r="144" spans="1:68" ht="12.75">
      <c r="A144" s="10" t="s">
        <v>410</v>
      </c>
      <c r="B144" s="10" t="s">
        <v>411</v>
      </c>
      <c r="C144" s="10" t="s">
        <v>395</v>
      </c>
      <c r="D144" s="3">
        <v>1295845000</v>
      </c>
      <c r="E144" s="3">
        <v>3248807200</v>
      </c>
      <c r="F144" s="3">
        <v>4544652200</v>
      </c>
      <c r="G144" s="3">
        <v>3851800</v>
      </c>
      <c r="H144" s="3">
        <v>4540800400</v>
      </c>
      <c r="I144" s="3">
        <v>17374718</v>
      </c>
      <c r="J144" s="3">
        <v>4558175118</v>
      </c>
      <c r="K144">
        <v>3.54</v>
      </c>
      <c r="L144">
        <v>90.08</v>
      </c>
      <c r="M144">
        <v>3.17</v>
      </c>
      <c r="N144">
        <v>0.32</v>
      </c>
      <c r="O144">
        <v>1.9689999999999999</v>
      </c>
      <c r="P144">
        <v>2.2009999999999996</v>
      </c>
      <c r="Q144" s="5">
        <v>0</v>
      </c>
      <c r="R144" s="5">
        <v>0</v>
      </c>
      <c r="S144" s="5">
        <v>0</v>
      </c>
      <c r="T144" s="5">
        <v>538976784</v>
      </c>
      <c r="U144" s="5">
        <v>5097151902</v>
      </c>
      <c r="V144" s="5">
        <v>45363253.78</v>
      </c>
      <c r="W144" s="5">
        <v>0</v>
      </c>
      <c r="X144" s="5">
        <v>0</v>
      </c>
      <c r="Y144" s="5">
        <v>5013</v>
      </c>
      <c r="Z144" s="5">
        <v>0</v>
      </c>
      <c r="AA144" s="5">
        <v>45358240.78</v>
      </c>
      <c r="AB144" s="5">
        <v>0</v>
      </c>
      <c r="AC144" s="5">
        <v>45358240.78</v>
      </c>
      <c r="AD144" s="5">
        <v>0</v>
      </c>
      <c r="AE144" s="5">
        <v>0</v>
      </c>
      <c r="AF144" s="5">
        <v>509715.19</v>
      </c>
      <c r="AG144" s="5">
        <v>100315719.5</v>
      </c>
      <c r="AH144" s="5">
        <v>0</v>
      </c>
      <c r="AI144" s="5">
        <v>0</v>
      </c>
      <c r="AJ144" s="5">
        <v>14493000</v>
      </c>
      <c r="AK144" s="5">
        <v>455818</v>
      </c>
      <c r="AL144" s="5">
        <f t="shared" si="5"/>
        <v>161132493.47</v>
      </c>
      <c r="AM144" s="5">
        <v>111112000</v>
      </c>
      <c r="AN144" s="5">
        <v>1258900</v>
      </c>
      <c r="AO144" s="5">
        <v>313159400</v>
      </c>
      <c r="AP144" s="5">
        <v>205169200</v>
      </c>
      <c r="AQ144" s="5">
        <v>11380500</v>
      </c>
      <c r="AR144" s="5">
        <v>7792500</v>
      </c>
      <c r="AS144" s="5">
        <v>649872500</v>
      </c>
      <c r="AT144" s="5">
        <v>6300000</v>
      </c>
      <c r="AU144" s="5">
        <v>19524197.75</v>
      </c>
      <c r="AV144" s="5">
        <v>35000</v>
      </c>
      <c r="AW144" s="5">
        <v>25859197.75</v>
      </c>
      <c r="AX144" s="5">
        <v>225750</v>
      </c>
      <c r="AY144" s="5">
        <v>655800</v>
      </c>
      <c r="AZ144" s="14">
        <f t="shared" si="4"/>
        <v>40352197.75</v>
      </c>
      <c r="BJ144">
        <v>3851800</v>
      </c>
      <c r="BO144">
        <v>0</v>
      </c>
      <c r="BP144">
        <v>3851800</v>
      </c>
    </row>
    <row r="145" spans="1:68" ht="12.75">
      <c r="A145" s="10" t="s">
        <v>412</v>
      </c>
      <c r="B145" s="10" t="s">
        <v>413</v>
      </c>
      <c r="C145" s="10" t="s">
        <v>395</v>
      </c>
      <c r="D145" s="3">
        <v>11676012</v>
      </c>
      <c r="E145" s="3">
        <v>31817324</v>
      </c>
      <c r="F145" s="3">
        <v>43493336</v>
      </c>
      <c r="G145" s="3">
        <v>0</v>
      </c>
      <c r="H145" s="3">
        <v>43493336</v>
      </c>
      <c r="I145" s="3">
        <v>280443</v>
      </c>
      <c r="J145" s="3">
        <v>43773779</v>
      </c>
      <c r="K145">
        <v>3</v>
      </c>
      <c r="L145">
        <v>94.43</v>
      </c>
      <c r="M145">
        <v>2.82</v>
      </c>
      <c r="N145">
        <v>0.44</v>
      </c>
      <c r="O145">
        <v>1.4489999999999998</v>
      </c>
      <c r="P145">
        <v>1.542</v>
      </c>
      <c r="Q145" s="5">
        <v>0</v>
      </c>
      <c r="R145" s="5">
        <v>0</v>
      </c>
      <c r="S145" s="5">
        <v>0</v>
      </c>
      <c r="T145" s="5">
        <v>2806180</v>
      </c>
      <c r="U145" s="5">
        <v>46579959</v>
      </c>
      <c r="V145" s="5">
        <v>414548.86</v>
      </c>
      <c r="W145" s="5">
        <v>0</v>
      </c>
      <c r="X145" s="5">
        <v>0</v>
      </c>
      <c r="Y145" s="5">
        <v>0</v>
      </c>
      <c r="Z145" s="5">
        <v>0</v>
      </c>
      <c r="AA145" s="5">
        <v>414548.86</v>
      </c>
      <c r="AB145" s="5">
        <v>0</v>
      </c>
      <c r="AC145" s="5">
        <v>414548.86</v>
      </c>
      <c r="AD145" s="5">
        <v>28874.46</v>
      </c>
      <c r="AE145" s="5">
        <v>0</v>
      </c>
      <c r="AF145" s="5">
        <v>4658</v>
      </c>
      <c r="AG145" s="5">
        <v>674918.5</v>
      </c>
      <c r="AH145" s="5">
        <v>0</v>
      </c>
      <c r="AI145" s="5">
        <v>0</v>
      </c>
      <c r="AJ145" s="5">
        <v>188563.63</v>
      </c>
      <c r="AK145" s="5">
        <v>0</v>
      </c>
      <c r="AL145" s="5">
        <f t="shared" si="5"/>
        <v>1311563.4500000002</v>
      </c>
      <c r="AM145" s="5">
        <v>2197700</v>
      </c>
      <c r="AN145" s="5">
        <v>3500</v>
      </c>
      <c r="AO145" s="5">
        <v>5081100</v>
      </c>
      <c r="AP145" s="5">
        <v>410500</v>
      </c>
      <c r="AQ145" s="5">
        <v>18000</v>
      </c>
      <c r="AR145" s="5">
        <v>504300</v>
      </c>
      <c r="AS145" s="5">
        <v>8215100</v>
      </c>
      <c r="AT145" s="5">
        <v>250000</v>
      </c>
      <c r="AU145" s="5">
        <v>1254672.39</v>
      </c>
      <c r="AV145" s="5">
        <v>130000</v>
      </c>
      <c r="AW145" s="5">
        <v>1634672.39</v>
      </c>
      <c r="AX145" s="5">
        <v>9500</v>
      </c>
      <c r="AY145" s="5">
        <v>10600</v>
      </c>
      <c r="AZ145" s="14">
        <f t="shared" si="4"/>
        <v>1823236.02</v>
      </c>
      <c r="BO145">
        <v>0</v>
      </c>
      <c r="BP145">
        <v>0</v>
      </c>
    </row>
    <row r="146" spans="1:68" ht="12.75">
      <c r="A146" s="10" t="s">
        <v>414</v>
      </c>
      <c r="B146" s="10" t="s">
        <v>415</v>
      </c>
      <c r="C146" s="10" t="s">
        <v>395</v>
      </c>
      <c r="D146" s="3">
        <v>52727900</v>
      </c>
      <c r="E146" s="3">
        <v>119874100</v>
      </c>
      <c r="F146" s="3">
        <v>172602000</v>
      </c>
      <c r="G146" s="3">
        <v>195100</v>
      </c>
      <c r="H146" s="3">
        <v>172406900</v>
      </c>
      <c r="I146" s="3">
        <v>718314</v>
      </c>
      <c r="J146" s="3">
        <v>173125214</v>
      </c>
      <c r="K146">
        <v>3.74</v>
      </c>
      <c r="L146">
        <v>102.96</v>
      </c>
      <c r="M146">
        <v>3.83</v>
      </c>
      <c r="N146">
        <v>1.2</v>
      </c>
      <c r="O146">
        <v>1.628</v>
      </c>
      <c r="P146">
        <v>1.59</v>
      </c>
      <c r="Q146" s="5">
        <v>0</v>
      </c>
      <c r="R146" s="5">
        <v>0</v>
      </c>
      <c r="S146" s="5">
        <v>3982299</v>
      </c>
      <c r="T146" s="5">
        <v>0</v>
      </c>
      <c r="U146" s="5">
        <v>169142915</v>
      </c>
      <c r="V146" s="5">
        <v>1505325.55</v>
      </c>
      <c r="W146" s="5">
        <v>0</v>
      </c>
      <c r="X146" s="5">
        <v>0</v>
      </c>
      <c r="Y146" s="5">
        <v>3372</v>
      </c>
      <c r="Z146" s="5">
        <v>0</v>
      </c>
      <c r="AA146" s="5">
        <v>1501953.55</v>
      </c>
      <c r="AB146" s="5">
        <v>0</v>
      </c>
      <c r="AC146" s="5">
        <v>1501953.55</v>
      </c>
      <c r="AD146" s="5">
        <v>104850.04</v>
      </c>
      <c r="AE146" s="5">
        <v>0</v>
      </c>
      <c r="AF146" s="5">
        <v>16914.29</v>
      </c>
      <c r="AG146" s="5">
        <v>2752686</v>
      </c>
      <c r="AH146" s="5">
        <v>0</v>
      </c>
      <c r="AI146" s="5">
        <v>0</v>
      </c>
      <c r="AJ146" s="5">
        <v>2062000</v>
      </c>
      <c r="AK146" s="5">
        <v>34754</v>
      </c>
      <c r="AL146" s="5">
        <f t="shared" si="5"/>
        <v>6473157.88</v>
      </c>
      <c r="AM146" s="5">
        <v>4304600</v>
      </c>
      <c r="AN146" s="5">
        <v>0</v>
      </c>
      <c r="AO146" s="5">
        <v>8642900</v>
      </c>
      <c r="AP146" s="5">
        <v>957400</v>
      </c>
      <c r="AQ146" s="5">
        <v>0</v>
      </c>
      <c r="AR146" s="5">
        <v>8392900</v>
      </c>
      <c r="AS146" s="5">
        <v>22297800</v>
      </c>
      <c r="AT146" s="5">
        <v>495000</v>
      </c>
      <c r="AU146" s="5">
        <v>1040000</v>
      </c>
      <c r="AV146" s="5">
        <v>200000</v>
      </c>
      <c r="AW146" s="5">
        <v>1735000</v>
      </c>
      <c r="AX146" s="5">
        <v>32500</v>
      </c>
      <c r="AY146" s="5">
        <v>45200</v>
      </c>
      <c r="AZ146" s="14">
        <f t="shared" si="4"/>
        <v>3797000</v>
      </c>
      <c r="BI146">
        <v>195100</v>
      </c>
      <c r="BO146">
        <v>0</v>
      </c>
      <c r="BP146">
        <v>195100</v>
      </c>
    </row>
    <row r="147" spans="1:68" ht="12.75">
      <c r="A147" s="10" t="s">
        <v>416</v>
      </c>
      <c r="B147" s="10" t="s">
        <v>417</v>
      </c>
      <c r="C147" s="10" t="s">
        <v>395</v>
      </c>
      <c r="D147" s="3">
        <v>132574800</v>
      </c>
      <c r="E147" s="3">
        <v>346380400</v>
      </c>
      <c r="F147" s="3">
        <v>478955200</v>
      </c>
      <c r="G147" s="3">
        <v>1204600</v>
      </c>
      <c r="H147" s="3">
        <v>477750600</v>
      </c>
      <c r="I147" s="3">
        <v>4507877</v>
      </c>
      <c r="J147" s="3">
        <v>482258477</v>
      </c>
      <c r="K147">
        <v>3.757</v>
      </c>
      <c r="L147">
        <v>100.63</v>
      </c>
      <c r="M147">
        <v>3.75</v>
      </c>
      <c r="N147">
        <v>1</v>
      </c>
      <c r="O147">
        <v>1.867</v>
      </c>
      <c r="P147">
        <v>1.8679999999999999</v>
      </c>
      <c r="Q147" s="5">
        <v>0</v>
      </c>
      <c r="R147" s="5">
        <v>0</v>
      </c>
      <c r="S147" s="5">
        <v>0</v>
      </c>
      <c r="T147" s="5">
        <v>222230</v>
      </c>
      <c r="U147" s="5">
        <v>482480707</v>
      </c>
      <c r="V147" s="5">
        <v>4293945.95</v>
      </c>
      <c r="W147" s="5">
        <v>0</v>
      </c>
      <c r="X147" s="5">
        <v>0</v>
      </c>
      <c r="Y147" s="5">
        <v>47666</v>
      </c>
      <c r="Z147" s="5">
        <v>0</v>
      </c>
      <c r="AA147" s="5">
        <v>4246279.95</v>
      </c>
      <c r="AB147" s="5">
        <v>0</v>
      </c>
      <c r="AC147" s="5">
        <v>4246279.95</v>
      </c>
      <c r="AD147" s="5">
        <v>0</v>
      </c>
      <c r="AE147" s="5">
        <v>0</v>
      </c>
      <c r="AF147" s="5">
        <v>48248.07</v>
      </c>
      <c r="AG147" s="5">
        <v>9005299.5</v>
      </c>
      <c r="AH147" s="5">
        <v>0</v>
      </c>
      <c r="AI147" s="5">
        <v>0</v>
      </c>
      <c r="AJ147" s="5">
        <v>4792000</v>
      </c>
      <c r="AK147" s="5">
        <v>0</v>
      </c>
      <c r="AL147" s="5">
        <f t="shared" si="5"/>
        <v>18091827.52</v>
      </c>
      <c r="AM147" s="5">
        <v>18830100</v>
      </c>
      <c r="AN147" s="5">
        <v>4254700</v>
      </c>
      <c r="AO147" s="5">
        <v>72518800</v>
      </c>
      <c r="AP147" s="5">
        <v>25733800</v>
      </c>
      <c r="AQ147" s="5">
        <v>92800</v>
      </c>
      <c r="AR147" s="5">
        <v>15287900</v>
      </c>
      <c r="AS147" s="5">
        <v>136718100</v>
      </c>
      <c r="AT147" s="5">
        <v>1712438.49</v>
      </c>
      <c r="AU147" s="5">
        <v>4382286.65</v>
      </c>
      <c r="AV147" s="5">
        <v>230000</v>
      </c>
      <c r="AW147" s="5">
        <v>6324725.140000001</v>
      </c>
      <c r="AX147" s="5">
        <v>76250</v>
      </c>
      <c r="AY147" s="5">
        <v>117600</v>
      </c>
      <c r="AZ147" s="14">
        <f t="shared" si="4"/>
        <v>11116725.14</v>
      </c>
      <c r="BJ147">
        <v>1204600</v>
      </c>
      <c r="BO147">
        <v>0</v>
      </c>
      <c r="BP147">
        <v>1204600</v>
      </c>
    </row>
    <row r="148" spans="1:68" ht="12.75">
      <c r="A148" s="10" t="s">
        <v>418</v>
      </c>
      <c r="B148" s="10" t="s">
        <v>419</v>
      </c>
      <c r="C148" s="10" t="s">
        <v>395</v>
      </c>
      <c r="D148" s="3">
        <v>22461350</v>
      </c>
      <c r="E148" s="3">
        <v>70221750</v>
      </c>
      <c r="F148" s="3">
        <v>92683100</v>
      </c>
      <c r="G148" s="3">
        <v>0</v>
      </c>
      <c r="H148" s="3">
        <v>92683100</v>
      </c>
      <c r="I148" s="3">
        <v>474519</v>
      </c>
      <c r="J148" s="3">
        <v>93157619</v>
      </c>
      <c r="K148">
        <v>4.82</v>
      </c>
      <c r="L148">
        <v>62.64</v>
      </c>
      <c r="M148">
        <v>2.99</v>
      </c>
      <c r="N148">
        <v>0.64</v>
      </c>
      <c r="O148">
        <v>1.6139999999999999</v>
      </c>
      <c r="P148">
        <v>2.605</v>
      </c>
      <c r="Q148" s="5">
        <v>0</v>
      </c>
      <c r="R148" s="5">
        <v>0</v>
      </c>
      <c r="S148" s="5">
        <v>0</v>
      </c>
      <c r="T148" s="5">
        <v>57182801</v>
      </c>
      <c r="U148" s="5">
        <v>150340420</v>
      </c>
      <c r="V148" s="5">
        <v>1337988.5</v>
      </c>
      <c r="W148" s="5">
        <v>0</v>
      </c>
      <c r="X148" s="5">
        <v>0</v>
      </c>
      <c r="Y148" s="5">
        <v>7229</v>
      </c>
      <c r="Z148" s="5">
        <v>0</v>
      </c>
      <c r="AA148" s="5">
        <v>1330759.5</v>
      </c>
      <c r="AB148" s="5">
        <v>0</v>
      </c>
      <c r="AC148" s="5">
        <v>1330759.5</v>
      </c>
      <c r="AD148" s="5">
        <v>93194.55</v>
      </c>
      <c r="AE148" s="5">
        <v>0</v>
      </c>
      <c r="AF148" s="5">
        <v>15034.04</v>
      </c>
      <c r="AG148" s="5">
        <v>1531889.5</v>
      </c>
      <c r="AH148" s="5">
        <v>894396.48</v>
      </c>
      <c r="AI148" s="5">
        <v>0</v>
      </c>
      <c r="AJ148" s="5">
        <v>593494.78</v>
      </c>
      <c r="AK148" s="5">
        <v>29008.79</v>
      </c>
      <c r="AL148" s="5">
        <f t="shared" si="5"/>
        <v>4487777.64</v>
      </c>
      <c r="AM148" s="5">
        <v>2043400</v>
      </c>
      <c r="AN148" s="5">
        <v>0</v>
      </c>
      <c r="AO148" s="5">
        <v>2383500</v>
      </c>
      <c r="AP148" s="5">
        <v>3426000</v>
      </c>
      <c r="AQ148" s="5">
        <v>222900</v>
      </c>
      <c r="AR148" s="5">
        <v>2453200</v>
      </c>
      <c r="AS148" s="5">
        <v>10529000</v>
      </c>
      <c r="AT148" s="5">
        <v>552000</v>
      </c>
      <c r="AU148" s="5">
        <v>562748.07</v>
      </c>
      <c r="AV148" s="5">
        <v>8000</v>
      </c>
      <c r="AW148" s="5">
        <v>1122748.07</v>
      </c>
      <c r="AX148" s="5">
        <v>16500</v>
      </c>
      <c r="AY148" s="5">
        <v>35400</v>
      </c>
      <c r="AZ148" s="14">
        <f t="shared" si="4"/>
        <v>1716242.85</v>
      </c>
      <c r="BO148">
        <v>0</v>
      </c>
      <c r="BP148">
        <v>0</v>
      </c>
    </row>
    <row r="149" spans="1:68" ht="12.75">
      <c r="A149" s="10" t="s">
        <v>420</v>
      </c>
      <c r="B149" s="10" t="s">
        <v>421</v>
      </c>
      <c r="C149" s="10" t="s">
        <v>395</v>
      </c>
      <c r="D149" s="3">
        <v>91702600</v>
      </c>
      <c r="E149" s="3">
        <v>265119500</v>
      </c>
      <c r="F149" s="3">
        <v>356822100</v>
      </c>
      <c r="G149" s="3">
        <v>503200</v>
      </c>
      <c r="H149" s="3">
        <v>356318900</v>
      </c>
      <c r="I149" s="3">
        <v>5654481</v>
      </c>
      <c r="J149" s="3">
        <v>361973381</v>
      </c>
      <c r="K149">
        <v>3.148</v>
      </c>
      <c r="L149">
        <v>101.67</v>
      </c>
      <c r="M149">
        <v>3.09</v>
      </c>
      <c r="N149">
        <v>1.3</v>
      </c>
      <c r="O149">
        <v>0.9179999999999999</v>
      </c>
      <c r="P149">
        <v>0.9369999999999999</v>
      </c>
      <c r="Q149" s="5">
        <v>0</v>
      </c>
      <c r="R149" s="5">
        <v>0</v>
      </c>
      <c r="S149" s="5">
        <v>0</v>
      </c>
      <c r="T149" s="5">
        <v>7243944</v>
      </c>
      <c r="U149" s="5">
        <v>369217325</v>
      </c>
      <c r="V149" s="5">
        <v>3285932.92</v>
      </c>
      <c r="W149" s="5">
        <v>0</v>
      </c>
      <c r="X149" s="5">
        <v>0</v>
      </c>
      <c r="Y149" s="5">
        <v>15989</v>
      </c>
      <c r="Z149" s="5">
        <v>0</v>
      </c>
      <c r="AA149" s="5">
        <v>3269943.92</v>
      </c>
      <c r="AB149" s="5">
        <v>0</v>
      </c>
      <c r="AC149" s="5">
        <v>3269943.92</v>
      </c>
      <c r="AD149" s="5">
        <v>0</v>
      </c>
      <c r="AE149" s="5">
        <v>0</v>
      </c>
      <c r="AF149" s="5">
        <v>36921.73</v>
      </c>
      <c r="AG149" s="5">
        <v>3388959</v>
      </c>
      <c r="AH149" s="5">
        <v>0</v>
      </c>
      <c r="AI149" s="5">
        <v>0</v>
      </c>
      <c r="AJ149" s="5">
        <v>4687000</v>
      </c>
      <c r="AK149" s="5">
        <v>0</v>
      </c>
      <c r="AL149" s="5">
        <f t="shared" si="5"/>
        <v>11382824.65</v>
      </c>
      <c r="AM149" s="5">
        <v>20708000</v>
      </c>
      <c r="AN149" s="5">
        <v>7119000</v>
      </c>
      <c r="AO149" s="5">
        <v>62035800</v>
      </c>
      <c r="AP149" s="5">
        <v>5237600</v>
      </c>
      <c r="AQ149" s="5">
        <v>998200</v>
      </c>
      <c r="AR149" s="5">
        <v>2457900</v>
      </c>
      <c r="AS149" s="5">
        <v>98556500</v>
      </c>
      <c r="AT149" s="5">
        <v>2274000</v>
      </c>
      <c r="AU149" s="5">
        <v>4472000</v>
      </c>
      <c r="AV149" s="5">
        <v>440000</v>
      </c>
      <c r="AW149" s="5">
        <v>7186000</v>
      </c>
      <c r="AX149" s="5">
        <v>91750</v>
      </c>
      <c r="AY149" s="5">
        <v>120800</v>
      </c>
      <c r="AZ149" s="14">
        <f t="shared" si="4"/>
        <v>11873000</v>
      </c>
      <c r="BJ149">
        <v>503200</v>
      </c>
      <c r="BO149">
        <v>0</v>
      </c>
      <c r="BP149">
        <v>503200</v>
      </c>
    </row>
    <row r="150" spans="1:68" ht="12.75">
      <c r="A150" s="10" t="s">
        <v>422</v>
      </c>
      <c r="B150" s="10" t="s">
        <v>423</v>
      </c>
      <c r="C150" s="10" t="s">
        <v>395</v>
      </c>
      <c r="D150" s="3">
        <v>666579900</v>
      </c>
      <c r="E150" s="3">
        <v>1604408400</v>
      </c>
      <c r="F150" s="3">
        <v>2270988300</v>
      </c>
      <c r="G150" s="3">
        <v>8569100</v>
      </c>
      <c r="H150" s="3">
        <v>2262419200</v>
      </c>
      <c r="I150" s="3">
        <v>10819925</v>
      </c>
      <c r="J150" s="3">
        <v>2273239125</v>
      </c>
      <c r="K150">
        <v>3.569</v>
      </c>
      <c r="L150">
        <v>94.45</v>
      </c>
      <c r="M150">
        <v>3.36</v>
      </c>
      <c r="N150">
        <v>0.73</v>
      </c>
      <c r="O150">
        <v>1.709</v>
      </c>
      <c r="P150">
        <v>1.8159999999999998</v>
      </c>
      <c r="Q150" s="5">
        <v>0</v>
      </c>
      <c r="R150" s="5">
        <v>0</v>
      </c>
      <c r="S150" s="5">
        <v>0</v>
      </c>
      <c r="T150" s="5">
        <v>142348855</v>
      </c>
      <c r="U150" s="5">
        <v>2415587980</v>
      </c>
      <c r="V150" s="5">
        <v>21498070.43</v>
      </c>
      <c r="W150" s="5">
        <v>0</v>
      </c>
      <c r="X150" s="5">
        <v>0</v>
      </c>
      <c r="Y150" s="5">
        <v>10346</v>
      </c>
      <c r="Z150" s="5">
        <v>0</v>
      </c>
      <c r="AA150" s="5">
        <v>21487724.43</v>
      </c>
      <c r="AB150" s="5">
        <v>0</v>
      </c>
      <c r="AC150" s="5">
        <v>21487724.43</v>
      </c>
      <c r="AD150" s="5">
        <v>1497399.32</v>
      </c>
      <c r="AE150" s="5">
        <v>0</v>
      </c>
      <c r="AF150" s="5">
        <v>241558.8</v>
      </c>
      <c r="AG150" s="5">
        <v>28542318</v>
      </c>
      <c r="AH150" s="5">
        <v>12726450.28</v>
      </c>
      <c r="AI150" s="5">
        <v>0</v>
      </c>
      <c r="AJ150" s="5">
        <v>16442339</v>
      </c>
      <c r="AK150" s="5">
        <v>22732.39</v>
      </c>
      <c r="AL150" s="5">
        <f t="shared" si="5"/>
        <v>80960522.22</v>
      </c>
      <c r="AM150" s="5">
        <v>198069500</v>
      </c>
      <c r="AN150" s="5">
        <v>782900</v>
      </c>
      <c r="AO150" s="5">
        <v>33007300</v>
      </c>
      <c r="AP150" s="5">
        <v>25601900</v>
      </c>
      <c r="AQ150" s="5">
        <v>1149500</v>
      </c>
      <c r="AR150" s="5">
        <v>85898929</v>
      </c>
      <c r="AS150" s="5">
        <v>344510029</v>
      </c>
      <c r="AT150" s="5">
        <v>663064</v>
      </c>
      <c r="AU150" s="5">
        <v>11726573</v>
      </c>
      <c r="AV150" s="5">
        <v>177652</v>
      </c>
      <c r="AW150" s="5">
        <v>12567289</v>
      </c>
      <c r="AX150" s="5">
        <v>212000</v>
      </c>
      <c r="AY150" s="5">
        <v>518400</v>
      </c>
      <c r="AZ150" s="14">
        <f t="shared" si="4"/>
        <v>29009628</v>
      </c>
      <c r="BJ150">
        <v>799800</v>
      </c>
      <c r="BO150">
        <v>7769300</v>
      </c>
      <c r="BP150">
        <v>8569100</v>
      </c>
    </row>
    <row r="151" spans="1:68" ht="12.75">
      <c r="A151" s="10" t="s">
        <v>424</v>
      </c>
      <c r="B151" s="10" t="s">
        <v>425</v>
      </c>
      <c r="C151" s="10" t="s">
        <v>395</v>
      </c>
      <c r="D151" s="3">
        <v>195621300</v>
      </c>
      <c r="E151" s="3">
        <v>475308600</v>
      </c>
      <c r="F151" s="3">
        <v>670929900</v>
      </c>
      <c r="G151" s="3">
        <v>0</v>
      </c>
      <c r="H151" s="3">
        <v>670929900</v>
      </c>
      <c r="I151" s="3">
        <v>946379</v>
      </c>
      <c r="J151" s="3">
        <v>671876279</v>
      </c>
      <c r="K151">
        <v>3.49</v>
      </c>
      <c r="L151">
        <v>94.47</v>
      </c>
      <c r="M151">
        <v>3.28</v>
      </c>
      <c r="N151">
        <v>0.54</v>
      </c>
      <c r="O151">
        <v>1.815</v>
      </c>
      <c r="P151">
        <v>1.931</v>
      </c>
      <c r="Q151" s="5">
        <v>0</v>
      </c>
      <c r="R151" s="5">
        <v>0</v>
      </c>
      <c r="S151" s="5">
        <v>0</v>
      </c>
      <c r="T151" s="5">
        <v>42780747</v>
      </c>
      <c r="U151" s="5">
        <v>714657026</v>
      </c>
      <c r="V151" s="5">
        <v>6360251.5</v>
      </c>
      <c r="W151" s="5">
        <v>0</v>
      </c>
      <c r="X151" s="5">
        <v>0</v>
      </c>
      <c r="Y151" s="5">
        <v>11527</v>
      </c>
      <c r="Z151" s="5">
        <v>0</v>
      </c>
      <c r="AA151" s="5">
        <v>6348724.5</v>
      </c>
      <c r="AB151" s="5">
        <v>0</v>
      </c>
      <c r="AC151" s="5">
        <v>6348724.5</v>
      </c>
      <c r="AD151" s="5">
        <v>443008.89</v>
      </c>
      <c r="AE151" s="5">
        <v>0</v>
      </c>
      <c r="AF151" s="5">
        <v>71465.7</v>
      </c>
      <c r="AG151" s="5">
        <v>12969864</v>
      </c>
      <c r="AH151" s="5">
        <v>0</v>
      </c>
      <c r="AI151" s="5">
        <v>0</v>
      </c>
      <c r="AJ151" s="5">
        <v>3586835</v>
      </c>
      <c r="AK151" s="5">
        <v>0</v>
      </c>
      <c r="AL151" s="5">
        <f t="shared" si="5"/>
        <v>23419898.09</v>
      </c>
      <c r="AM151" s="5">
        <v>28180800</v>
      </c>
      <c r="AN151" s="5">
        <v>27418000</v>
      </c>
      <c r="AO151" s="5">
        <v>16269000</v>
      </c>
      <c r="AP151" s="5">
        <v>7768400</v>
      </c>
      <c r="AQ151" s="5">
        <v>31500</v>
      </c>
      <c r="AR151" s="5">
        <v>24670500</v>
      </c>
      <c r="AS151" s="5">
        <v>104338200</v>
      </c>
      <c r="AT151" s="5">
        <v>2200000</v>
      </c>
      <c r="AU151" s="5">
        <v>2598165</v>
      </c>
      <c r="AV151" s="5">
        <v>440000</v>
      </c>
      <c r="AW151" s="5">
        <v>5238165</v>
      </c>
      <c r="AX151" s="5">
        <v>94500</v>
      </c>
      <c r="AY151" s="5">
        <v>179200</v>
      </c>
      <c r="AZ151" s="14">
        <f t="shared" si="4"/>
        <v>8825000</v>
      </c>
      <c r="BO151">
        <v>0</v>
      </c>
      <c r="BP151">
        <v>0</v>
      </c>
    </row>
    <row r="152" spans="1:68" ht="12.75">
      <c r="A152" s="10" t="s">
        <v>426</v>
      </c>
      <c r="B152" s="10" t="s">
        <v>427</v>
      </c>
      <c r="C152" s="10" t="s">
        <v>395</v>
      </c>
      <c r="D152" s="3">
        <v>316027500</v>
      </c>
      <c r="E152" s="3">
        <v>683005700</v>
      </c>
      <c r="F152" s="3">
        <v>999033200</v>
      </c>
      <c r="G152" s="3">
        <v>0</v>
      </c>
      <c r="H152" s="3">
        <v>999033200</v>
      </c>
      <c r="I152" s="3">
        <v>5933571</v>
      </c>
      <c r="J152" s="3">
        <v>1004966771</v>
      </c>
      <c r="K152">
        <v>3.76</v>
      </c>
      <c r="L152">
        <v>85.51</v>
      </c>
      <c r="M152">
        <v>3.21</v>
      </c>
      <c r="N152">
        <v>0.5</v>
      </c>
      <c r="O152">
        <v>1.884</v>
      </c>
      <c r="P152">
        <v>2.2079999999999997</v>
      </c>
      <c r="Q152" s="5">
        <v>0</v>
      </c>
      <c r="R152" s="5">
        <v>0</v>
      </c>
      <c r="S152" s="5">
        <v>0</v>
      </c>
      <c r="T152" s="5">
        <v>172766854</v>
      </c>
      <c r="U152" s="5">
        <v>1177733625</v>
      </c>
      <c r="V152" s="5">
        <v>10481506.21</v>
      </c>
      <c r="W152" s="5">
        <v>0</v>
      </c>
      <c r="X152" s="5">
        <v>0</v>
      </c>
      <c r="Y152" s="5">
        <v>3479</v>
      </c>
      <c r="Z152" s="5">
        <v>0</v>
      </c>
      <c r="AA152" s="5">
        <v>10478027.21</v>
      </c>
      <c r="AB152" s="5">
        <v>0</v>
      </c>
      <c r="AC152" s="5">
        <v>10478027.21</v>
      </c>
      <c r="AD152" s="5">
        <v>0</v>
      </c>
      <c r="AE152" s="5">
        <v>0</v>
      </c>
      <c r="AF152" s="5">
        <v>117773.36</v>
      </c>
      <c r="AG152" s="5">
        <v>22184984</v>
      </c>
      <c r="AH152" s="5">
        <v>0</v>
      </c>
      <c r="AI152" s="5">
        <v>0</v>
      </c>
      <c r="AJ152" s="5">
        <v>4943000</v>
      </c>
      <c r="AK152" s="5">
        <v>0</v>
      </c>
      <c r="AL152" s="5">
        <f t="shared" si="5"/>
        <v>37723784.57</v>
      </c>
      <c r="AM152" s="5">
        <v>30779500</v>
      </c>
      <c r="AN152" s="5">
        <v>10604400</v>
      </c>
      <c r="AO152" s="5">
        <v>65032200</v>
      </c>
      <c r="AP152" s="5">
        <v>34286800</v>
      </c>
      <c r="AQ152" s="5">
        <v>1756900</v>
      </c>
      <c r="AR152" s="5">
        <v>4520100</v>
      </c>
      <c r="AS152" s="5">
        <v>146979900</v>
      </c>
      <c r="AT152" s="5">
        <v>2522533.68</v>
      </c>
      <c r="AU152" s="5">
        <v>2356466.32</v>
      </c>
      <c r="AV152" s="5">
        <v>300000</v>
      </c>
      <c r="AW152" s="5">
        <v>5179000</v>
      </c>
      <c r="AX152" s="5">
        <v>31000</v>
      </c>
      <c r="AY152" s="5">
        <v>121200</v>
      </c>
      <c r="AZ152" s="14">
        <f t="shared" si="4"/>
        <v>10122000</v>
      </c>
      <c r="BO152">
        <v>0</v>
      </c>
      <c r="BP152">
        <v>0</v>
      </c>
    </row>
    <row r="153" spans="1:68" ht="12.75">
      <c r="A153" s="10" t="s">
        <v>428</v>
      </c>
      <c r="B153" s="10" t="s">
        <v>429</v>
      </c>
      <c r="C153" s="10" t="s">
        <v>395</v>
      </c>
      <c r="D153" s="3">
        <v>107759500</v>
      </c>
      <c r="E153" s="3">
        <v>290072200</v>
      </c>
      <c r="F153" s="3">
        <v>397831700</v>
      </c>
      <c r="G153" s="3">
        <v>0</v>
      </c>
      <c r="H153" s="3">
        <v>397831700</v>
      </c>
      <c r="I153" s="3">
        <v>741652</v>
      </c>
      <c r="J153" s="3">
        <v>398573352</v>
      </c>
      <c r="K153">
        <v>3.96</v>
      </c>
      <c r="L153">
        <v>92.48</v>
      </c>
      <c r="M153">
        <v>3.65</v>
      </c>
      <c r="N153">
        <v>0.81</v>
      </c>
      <c r="O153">
        <v>2.004</v>
      </c>
      <c r="P153">
        <v>2.173</v>
      </c>
      <c r="Q153" s="5">
        <v>0</v>
      </c>
      <c r="R153" s="5">
        <v>0</v>
      </c>
      <c r="S153" s="5">
        <v>0</v>
      </c>
      <c r="T153" s="5">
        <v>33632572</v>
      </c>
      <c r="U153" s="5">
        <v>432205924</v>
      </c>
      <c r="V153" s="5">
        <v>3846514.17</v>
      </c>
      <c r="W153" s="5">
        <v>0</v>
      </c>
      <c r="X153" s="5">
        <v>0</v>
      </c>
      <c r="Y153" s="5">
        <v>1442</v>
      </c>
      <c r="Z153" s="5">
        <v>0</v>
      </c>
      <c r="AA153" s="5">
        <v>3845072.17</v>
      </c>
      <c r="AB153" s="5">
        <v>0</v>
      </c>
      <c r="AC153" s="5">
        <v>3845072.17</v>
      </c>
      <c r="AD153" s="5">
        <v>0</v>
      </c>
      <c r="AE153" s="5">
        <v>0</v>
      </c>
      <c r="AF153" s="5">
        <v>43220.59</v>
      </c>
      <c r="AG153" s="5">
        <v>8658172.5</v>
      </c>
      <c r="AH153" s="5">
        <v>0</v>
      </c>
      <c r="AI153" s="5">
        <v>0</v>
      </c>
      <c r="AJ153" s="5">
        <v>3226769.04</v>
      </c>
      <c r="AK153" s="5">
        <v>0</v>
      </c>
      <c r="AL153" s="5">
        <f t="shared" si="5"/>
        <v>15773234.3</v>
      </c>
      <c r="AM153" s="5">
        <v>15599200</v>
      </c>
      <c r="AN153" s="5">
        <v>2180000</v>
      </c>
      <c r="AO153" s="5">
        <v>9490600</v>
      </c>
      <c r="AP153" s="5">
        <v>17652200</v>
      </c>
      <c r="AQ153" s="5">
        <v>0</v>
      </c>
      <c r="AR153" s="5">
        <v>8318400</v>
      </c>
      <c r="AS153" s="5">
        <v>53240400</v>
      </c>
      <c r="AT153" s="5">
        <v>286000</v>
      </c>
      <c r="AU153" s="5">
        <v>1484937.94</v>
      </c>
      <c r="AV153" s="5">
        <v>270000</v>
      </c>
      <c r="AW153" s="5">
        <v>2040937.94</v>
      </c>
      <c r="AX153" s="5">
        <v>44500</v>
      </c>
      <c r="AY153" s="5">
        <v>98600</v>
      </c>
      <c r="AZ153" s="14">
        <f t="shared" si="4"/>
        <v>5267706.98</v>
      </c>
      <c r="BO153">
        <v>0</v>
      </c>
      <c r="BP153">
        <v>0</v>
      </c>
    </row>
    <row r="154" spans="1:74" ht="12.75">
      <c r="A154" s="10" t="s">
        <v>430</v>
      </c>
      <c r="B154" s="10" t="s">
        <v>431</v>
      </c>
      <c r="C154" s="10" t="s">
        <v>395</v>
      </c>
      <c r="D154" s="3">
        <v>6604300</v>
      </c>
      <c r="E154" s="3">
        <v>16593500</v>
      </c>
      <c r="F154" s="3">
        <v>23197800</v>
      </c>
      <c r="G154" s="3">
        <v>21500</v>
      </c>
      <c r="H154" s="3">
        <v>23176300</v>
      </c>
      <c r="I154" s="3">
        <v>92500</v>
      </c>
      <c r="J154" s="3">
        <v>23268800</v>
      </c>
      <c r="K154">
        <v>5.26</v>
      </c>
      <c r="L154">
        <v>102.85</v>
      </c>
      <c r="M154">
        <v>5.38</v>
      </c>
      <c r="N154">
        <v>0.91</v>
      </c>
      <c r="O154">
        <v>3.4940000000000007</v>
      </c>
      <c r="P154">
        <v>3.4120000000000004</v>
      </c>
      <c r="Q154" s="5">
        <v>0</v>
      </c>
      <c r="R154" s="5">
        <v>0</v>
      </c>
      <c r="S154" s="5">
        <v>549410</v>
      </c>
      <c r="T154" s="5">
        <v>0</v>
      </c>
      <c r="U154" s="5">
        <v>22719390</v>
      </c>
      <c r="V154" s="5">
        <v>202196.34</v>
      </c>
      <c r="W154" s="5">
        <v>0</v>
      </c>
      <c r="X154" s="5">
        <v>0</v>
      </c>
      <c r="Y154" s="5">
        <v>0</v>
      </c>
      <c r="Z154" s="5">
        <v>0</v>
      </c>
      <c r="AA154" s="5">
        <v>202196.34</v>
      </c>
      <c r="AB154" s="5">
        <v>0</v>
      </c>
      <c r="AC154" s="5">
        <v>202196.34</v>
      </c>
      <c r="AD154" s="5">
        <v>14083.53</v>
      </c>
      <c r="AE154" s="5">
        <v>0</v>
      </c>
      <c r="AF154" s="5">
        <v>2271.94</v>
      </c>
      <c r="AG154" s="5">
        <v>793717</v>
      </c>
      <c r="AH154" s="5">
        <v>0</v>
      </c>
      <c r="AI154" s="5">
        <v>0</v>
      </c>
      <c r="AJ154" s="5">
        <v>210000</v>
      </c>
      <c r="AK154" s="5">
        <v>0</v>
      </c>
      <c r="AL154" s="5">
        <f t="shared" si="5"/>
        <v>1222268.81</v>
      </c>
      <c r="AM154" s="5">
        <v>3317300</v>
      </c>
      <c r="AN154" s="5">
        <v>0</v>
      </c>
      <c r="AO154" s="5">
        <v>835200</v>
      </c>
      <c r="AP154" s="5">
        <v>32400</v>
      </c>
      <c r="AQ154" s="5">
        <v>0</v>
      </c>
      <c r="AR154" s="5">
        <v>165200</v>
      </c>
      <c r="AS154" s="5">
        <v>4350100</v>
      </c>
      <c r="AT154" s="5">
        <v>75000</v>
      </c>
      <c r="AU154" s="5">
        <v>317600</v>
      </c>
      <c r="AV154" s="5">
        <v>25000</v>
      </c>
      <c r="AW154" s="5">
        <v>417600</v>
      </c>
      <c r="AX154" s="5">
        <v>3000</v>
      </c>
      <c r="AY154" s="5">
        <v>8000</v>
      </c>
      <c r="AZ154" s="14">
        <f t="shared" si="4"/>
        <v>627600</v>
      </c>
      <c r="BJ154">
        <v>21500</v>
      </c>
      <c r="BO154">
        <v>0</v>
      </c>
      <c r="BP154">
        <v>21500</v>
      </c>
      <c r="BQ154">
        <v>11406700</v>
      </c>
      <c r="BU154" s="15">
        <v>15165</v>
      </c>
      <c r="BV154">
        <v>0.132</v>
      </c>
    </row>
    <row r="155" spans="1:68" ht="12.75">
      <c r="A155" s="10" t="s">
        <v>432</v>
      </c>
      <c r="B155" s="10" t="s">
        <v>433</v>
      </c>
      <c r="C155" s="10" t="s">
        <v>395</v>
      </c>
      <c r="D155" s="3">
        <v>21918100</v>
      </c>
      <c r="E155" s="3">
        <v>57804400</v>
      </c>
      <c r="F155" s="3">
        <v>79722500</v>
      </c>
      <c r="G155" s="3">
        <v>242800</v>
      </c>
      <c r="H155" s="3">
        <v>79479700</v>
      </c>
      <c r="I155" s="3">
        <v>6462841</v>
      </c>
      <c r="J155" s="3">
        <v>85942541</v>
      </c>
      <c r="K155">
        <v>3.532</v>
      </c>
      <c r="L155">
        <v>99.3</v>
      </c>
      <c r="M155">
        <v>3.5</v>
      </c>
      <c r="N155">
        <v>0.81</v>
      </c>
      <c r="O155">
        <v>1.736</v>
      </c>
      <c r="P155">
        <v>1.754</v>
      </c>
      <c r="Q155" s="5">
        <v>0</v>
      </c>
      <c r="R155" s="5">
        <v>0</v>
      </c>
      <c r="S155" s="5">
        <v>0</v>
      </c>
      <c r="T155" s="5">
        <v>885150</v>
      </c>
      <c r="U155" s="5">
        <v>86827691</v>
      </c>
      <c r="V155" s="5">
        <v>772742.63</v>
      </c>
      <c r="W155" s="5">
        <v>0</v>
      </c>
      <c r="X155" s="5">
        <v>0</v>
      </c>
      <c r="Y155" s="5">
        <v>93</v>
      </c>
      <c r="Z155" s="5">
        <v>0</v>
      </c>
      <c r="AA155" s="5">
        <v>772649.63</v>
      </c>
      <c r="AB155" s="5">
        <v>0</v>
      </c>
      <c r="AC155" s="5">
        <v>772649.63</v>
      </c>
      <c r="AD155" s="5">
        <v>53823.63</v>
      </c>
      <c r="AE155" s="5">
        <v>0</v>
      </c>
      <c r="AF155" s="5">
        <v>8682.77</v>
      </c>
      <c r="AG155" s="5">
        <v>1506818</v>
      </c>
      <c r="AH155" s="5">
        <v>0</v>
      </c>
      <c r="AI155" s="5">
        <v>0</v>
      </c>
      <c r="AJ155" s="5">
        <v>690100</v>
      </c>
      <c r="AK155" s="5">
        <v>0</v>
      </c>
      <c r="AL155" s="5">
        <f t="shared" si="5"/>
        <v>3032074.0300000003</v>
      </c>
      <c r="AM155" s="5">
        <v>1221700</v>
      </c>
      <c r="AN155" s="5">
        <v>0</v>
      </c>
      <c r="AO155" s="5">
        <v>1787200</v>
      </c>
      <c r="AP155" s="5">
        <v>1295100</v>
      </c>
      <c r="AQ155" s="5">
        <v>0</v>
      </c>
      <c r="AR155" s="5">
        <v>485700</v>
      </c>
      <c r="AS155" s="5">
        <v>4789700</v>
      </c>
      <c r="AT155" s="5">
        <v>360000</v>
      </c>
      <c r="AU155" s="5">
        <v>674233.62</v>
      </c>
      <c r="AV155" s="5">
        <v>50666.38</v>
      </c>
      <c r="AW155" s="5">
        <v>1084900</v>
      </c>
      <c r="AX155" s="5">
        <v>13500</v>
      </c>
      <c r="AY155" s="5">
        <v>25800</v>
      </c>
      <c r="AZ155" s="14">
        <f t="shared" si="4"/>
        <v>1775000</v>
      </c>
      <c r="BJ155">
        <v>242800</v>
      </c>
      <c r="BO155">
        <v>0</v>
      </c>
      <c r="BP155">
        <v>242800</v>
      </c>
    </row>
    <row r="156" spans="1:68" ht="12.75">
      <c r="A156" s="10" t="s">
        <v>434</v>
      </c>
      <c r="B156" s="10" t="s">
        <v>435</v>
      </c>
      <c r="C156" s="10" t="s">
        <v>395</v>
      </c>
      <c r="D156" s="3">
        <v>35986300</v>
      </c>
      <c r="E156" s="3">
        <v>98008100</v>
      </c>
      <c r="F156" s="3">
        <v>133994400</v>
      </c>
      <c r="G156" s="3">
        <v>0</v>
      </c>
      <c r="H156" s="3">
        <v>133994400</v>
      </c>
      <c r="I156" s="3">
        <v>254439</v>
      </c>
      <c r="J156" s="3">
        <v>134248839</v>
      </c>
      <c r="K156">
        <v>3.34</v>
      </c>
      <c r="L156">
        <v>102.95</v>
      </c>
      <c r="M156">
        <v>3.4</v>
      </c>
      <c r="N156">
        <v>0.66</v>
      </c>
      <c r="O156">
        <v>1.7610000000000001</v>
      </c>
      <c r="P156">
        <v>1.728</v>
      </c>
      <c r="Q156" s="5">
        <v>0</v>
      </c>
      <c r="R156" s="5">
        <v>0</v>
      </c>
      <c r="S156" s="5">
        <v>2556130</v>
      </c>
      <c r="T156" s="5">
        <v>0</v>
      </c>
      <c r="U156" s="5">
        <v>131692709</v>
      </c>
      <c r="V156" s="5">
        <v>1172028.99</v>
      </c>
      <c r="W156" s="5">
        <v>0</v>
      </c>
      <c r="X156" s="5">
        <v>0</v>
      </c>
      <c r="Y156" s="5">
        <v>0</v>
      </c>
      <c r="Z156" s="5">
        <v>0</v>
      </c>
      <c r="AA156" s="5">
        <v>1172028.99</v>
      </c>
      <c r="AB156" s="5">
        <v>0</v>
      </c>
      <c r="AC156" s="5">
        <v>1172028.99</v>
      </c>
      <c r="AD156" s="5">
        <v>81635.02</v>
      </c>
      <c r="AE156" s="5">
        <v>0</v>
      </c>
      <c r="AF156" s="5">
        <v>13169.27</v>
      </c>
      <c r="AG156" s="5">
        <v>2318647.5</v>
      </c>
      <c r="AH156" s="5">
        <v>0</v>
      </c>
      <c r="AI156" s="5">
        <v>0</v>
      </c>
      <c r="AJ156" s="5">
        <v>885899.49</v>
      </c>
      <c r="AK156" s="5">
        <v>0</v>
      </c>
      <c r="AL156" s="5">
        <f t="shared" si="5"/>
        <v>4471380.2700000005</v>
      </c>
      <c r="AM156" s="5">
        <v>0</v>
      </c>
      <c r="AN156" s="5">
        <v>4167100</v>
      </c>
      <c r="AO156" s="5">
        <v>4442900</v>
      </c>
      <c r="AP156" s="5">
        <v>3530500</v>
      </c>
      <c r="AQ156" s="5">
        <v>1477600</v>
      </c>
      <c r="AR156" s="5">
        <v>1433000</v>
      </c>
      <c r="AS156" s="5">
        <v>15051100</v>
      </c>
      <c r="AT156" s="5">
        <v>407500</v>
      </c>
      <c r="AU156" s="5">
        <v>1469500</v>
      </c>
      <c r="AV156" s="5">
        <v>308000</v>
      </c>
      <c r="AW156" s="5">
        <v>2185000</v>
      </c>
      <c r="AX156" s="5">
        <v>23000</v>
      </c>
      <c r="AY156" s="5">
        <v>28200</v>
      </c>
      <c r="AZ156" s="14">
        <f t="shared" si="4"/>
        <v>3070899.49</v>
      </c>
      <c r="BO156">
        <v>0</v>
      </c>
      <c r="BP156">
        <v>0</v>
      </c>
    </row>
    <row r="157" spans="1:68" ht="12.75">
      <c r="A157" s="10" t="s">
        <v>436</v>
      </c>
      <c r="B157" s="10" t="s">
        <v>437</v>
      </c>
      <c r="C157" s="10" t="s">
        <v>395</v>
      </c>
      <c r="D157" s="3">
        <v>88754200</v>
      </c>
      <c r="E157" s="3">
        <v>328301000</v>
      </c>
      <c r="F157" s="3">
        <v>417055200</v>
      </c>
      <c r="G157" s="3">
        <v>471500</v>
      </c>
      <c r="H157" s="3">
        <v>416583700</v>
      </c>
      <c r="I157" s="3">
        <v>1580811</v>
      </c>
      <c r="J157" s="3">
        <v>418164511</v>
      </c>
      <c r="K157">
        <v>4.21</v>
      </c>
      <c r="L157">
        <v>96.62</v>
      </c>
      <c r="M157">
        <v>4.06</v>
      </c>
      <c r="N157">
        <v>0.97</v>
      </c>
      <c r="O157">
        <v>2.162</v>
      </c>
      <c r="P157">
        <v>2.24</v>
      </c>
      <c r="Q157" s="5">
        <v>0</v>
      </c>
      <c r="R157" s="5">
        <v>0</v>
      </c>
      <c r="S157" s="5">
        <v>0</v>
      </c>
      <c r="T157" s="5">
        <v>15221454</v>
      </c>
      <c r="U157" s="5">
        <v>433385965</v>
      </c>
      <c r="V157" s="5">
        <v>3857016.21</v>
      </c>
      <c r="W157" s="5">
        <v>0</v>
      </c>
      <c r="X157" s="5">
        <v>0</v>
      </c>
      <c r="Y157" s="5">
        <v>2612</v>
      </c>
      <c r="Z157" s="5">
        <v>0</v>
      </c>
      <c r="AA157" s="5">
        <v>3854404.21</v>
      </c>
      <c r="AB157" s="5">
        <v>0</v>
      </c>
      <c r="AC157" s="5">
        <v>3854404.21</v>
      </c>
      <c r="AD157" s="5">
        <v>268651.71</v>
      </c>
      <c r="AE157" s="5">
        <v>0</v>
      </c>
      <c r="AF157" s="5">
        <v>43338.6</v>
      </c>
      <c r="AG157" s="5">
        <v>9366362.63</v>
      </c>
      <c r="AH157" s="5">
        <v>0</v>
      </c>
      <c r="AI157" s="5">
        <v>0</v>
      </c>
      <c r="AJ157" s="5">
        <v>4050722.1</v>
      </c>
      <c r="AK157" s="5">
        <v>0</v>
      </c>
      <c r="AL157" s="5">
        <f t="shared" si="5"/>
        <v>17583479.25</v>
      </c>
      <c r="AM157" s="5">
        <v>17715400</v>
      </c>
      <c r="AN157" s="5">
        <v>0</v>
      </c>
      <c r="AO157" s="5">
        <v>17139000</v>
      </c>
      <c r="AP157" s="5">
        <v>6695300</v>
      </c>
      <c r="AQ157" s="5">
        <v>364400</v>
      </c>
      <c r="AR157" s="5">
        <v>12574800</v>
      </c>
      <c r="AS157" s="5">
        <v>54488900</v>
      </c>
      <c r="AT157" s="5">
        <v>500000</v>
      </c>
      <c r="AU157" s="5">
        <v>5112610.76</v>
      </c>
      <c r="AV157" s="5">
        <v>540000</v>
      </c>
      <c r="AW157" s="5">
        <v>6152610.76</v>
      </c>
      <c r="AX157" s="5">
        <v>67250</v>
      </c>
      <c r="AY157" s="5">
        <v>104000</v>
      </c>
      <c r="AZ157" s="14">
        <f t="shared" si="4"/>
        <v>10203332.86</v>
      </c>
      <c r="BJ157">
        <v>471500</v>
      </c>
      <c r="BO157">
        <v>0</v>
      </c>
      <c r="BP157">
        <v>471500</v>
      </c>
    </row>
    <row r="158" spans="1:68" ht="12.75">
      <c r="A158" s="10" t="s">
        <v>438</v>
      </c>
      <c r="B158" s="10" t="s">
        <v>439</v>
      </c>
      <c r="C158" s="10" t="s">
        <v>395</v>
      </c>
      <c r="D158" s="3">
        <v>49761200</v>
      </c>
      <c r="E158" s="3">
        <v>108684900</v>
      </c>
      <c r="F158" s="3">
        <v>158446100</v>
      </c>
      <c r="G158" s="3">
        <v>0</v>
      </c>
      <c r="H158" s="3">
        <v>158446100</v>
      </c>
      <c r="I158" s="3">
        <v>249066</v>
      </c>
      <c r="J158" s="3">
        <v>158695166</v>
      </c>
      <c r="K158">
        <v>4.16</v>
      </c>
      <c r="L158">
        <v>101.39</v>
      </c>
      <c r="M158">
        <v>4.2</v>
      </c>
      <c r="N158">
        <v>1.02</v>
      </c>
      <c r="O158">
        <v>2.2089999999999996</v>
      </c>
      <c r="P158">
        <v>2.191</v>
      </c>
      <c r="Q158" s="5">
        <v>0</v>
      </c>
      <c r="R158" s="5">
        <v>0</v>
      </c>
      <c r="S158" s="5">
        <v>1315664</v>
      </c>
      <c r="T158" s="5">
        <v>0</v>
      </c>
      <c r="U158" s="5">
        <v>157379502</v>
      </c>
      <c r="V158" s="5">
        <v>1400634.4</v>
      </c>
      <c r="W158" s="5">
        <v>0</v>
      </c>
      <c r="X158" s="5">
        <v>0</v>
      </c>
      <c r="Y158" s="5">
        <v>2470</v>
      </c>
      <c r="Z158" s="5">
        <v>0</v>
      </c>
      <c r="AA158" s="5">
        <v>1398164.4</v>
      </c>
      <c r="AB158" s="5">
        <v>0</v>
      </c>
      <c r="AC158" s="5">
        <v>1398164.4</v>
      </c>
      <c r="AD158" s="5">
        <v>97558.01</v>
      </c>
      <c r="AE158" s="5">
        <v>0</v>
      </c>
      <c r="AF158" s="5">
        <v>15737.95</v>
      </c>
      <c r="AG158" s="5">
        <v>2012643.5</v>
      </c>
      <c r="AH158" s="5">
        <v>1463236.25</v>
      </c>
      <c r="AI158" s="5">
        <v>0</v>
      </c>
      <c r="AJ158" s="5">
        <v>1607162.8</v>
      </c>
      <c r="AK158" s="5">
        <v>0</v>
      </c>
      <c r="AL158" s="5">
        <f t="shared" si="5"/>
        <v>6594502.909999999</v>
      </c>
      <c r="AM158" s="5">
        <v>7103900</v>
      </c>
      <c r="AN158" s="5">
        <v>0</v>
      </c>
      <c r="AO158" s="5">
        <v>9609500</v>
      </c>
      <c r="AP158" s="5">
        <v>3730600</v>
      </c>
      <c r="AQ158" s="5">
        <v>0</v>
      </c>
      <c r="AR158" s="5">
        <v>2475100</v>
      </c>
      <c r="AS158" s="5">
        <v>22919100</v>
      </c>
      <c r="AT158" s="5">
        <v>311000</v>
      </c>
      <c r="AU158" s="5">
        <v>983925.35</v>
      </c>
      <c r="AV158" s="5">
        <v>145000</v>
      </c>
      <c r="AW158" s="5">
        <v>1439925.35</v>
      </c>
      <c r="AX158" s="5">
        <v>48750</v>
      </c>
      <c r="AY158" s="5">
        <v>53800</v>
      </c>
      <c r="AZ158" s="14">
        <f t="shared" si="4"/>
        <v>3047088.1500000004</v>
      </c>
      <c r="BO158">
        <v>0</v>
      </c>
      <c r="BP158">
        <v>0</v>
      </c>
    </row>
    <row r="159" spans="1:68" ht="12.75">
      <c r="A159" s="10" t="s">
        <v>440</v>
      </c>
      <c r="B159" s="10" t="s">
        <v>441</v>
      </c>
      <c r="C159" s="10" t="s">
        <v>395</v>
      </c>
      <c r="D159" s="3">
        <v>41567800</v>
      </c>
      <c r="E159" s="3">
        <v>115729350</v>
      </c>
      <c r="F159" s="3">
        <v>157297150</v>
      </c>
      <c r="G159" s="3">
        <v>22500</v>
      </c>
      <c r="H159" s="3">
        <v>157274650</v>
      </c>
      <c r="I159" s="3">
        <v>5737776</v>
      </c>
      <c r="J159" s="3">
        <v>163012426</v>
      </c>
      <c r="K159">
        <v>4.02</v>
      </c>
      <c r="L159">
        <v>98.96</v>
      </c>
      <c r="M159">
        <v>3.96</v>
      </c>
      <c r="N159">
        <v>0.92</v>
      </c>
      <c r="O159">
        <v>2.093</v>
      </c>
      <c r="P159">
        <v>2.1239999999999997</v>
      </c>
      <c r="Q159" s="5">
        <v>0</v>
      </c>
      <c r="R159" s="5">
        <v>0</v>
      </c>
      <c r="S159" s="5">
        <v>0</v>
      </c>
      <c r="T159" s="5">
        <v>2425516</v>
      </c>
      <c r="U159" s="5">
        <v>165437942</v>
      </c>
      <c r="V159" s="5">
        <v>1472352.3</v>
      </c>
      <c r="W159" s="5">
        <v>0</v>
      </c>
      <c r="X159" s="5">
        <v>0</v>
      </c>
      <c r="Y159" s="5">
        <v>4260</v>
      </c>
      <c r="Z159" s="5">
        <v>0</v>
      </c>
      <c r="AA159" s="5">
        <v>1468092.3</v>
      </c>
      <c r="AB159" s="5">
        <v>0</v>
      </c>
      <c r="AC159" s="5">
        <v>1468092.3</v>
      </c>
      <c r="AD159" s="5">
        <v>102553.36</v>
      </c>
      <c r="AE159" s="5">
        <v>0</v>
      </c>
      <c r="AF159" s="5">
        <v>16543.79</v>
      </c>
      <c r="AG159" s="5">
        <v>3461704.5</v>
      </c>
      <c r="AH159" s="5">
        <v>0</v>
      </c>
      <c r="AI159" s="5">
        <v>0</v>
      </c>
      <c r="AJ159" s="5">
        <v>1488421.31</v>
      </c>
      <c r="AK159" s="5">
        <v>0</v>
      </c>
      <c r="AL159" s="5">
        <f t="shared" si="5"/>
        <v>6537315.26</v>
      </c>
      <c r="AM159" s="5">
        <v>4705300</v>
      </c>
      <c r="AN159" s="5">
        <v>0</v>
      </c>
      <c r="AO159" s="5">
        <v>3730700</v>
      </c>
      <c r="AP159" s="5">
        <v>9304800</v>
      </c>
      <c r="AQ159" s="5">
        <v>0</v>
      </c>
      <c r="AR159" s="5">
        <v>3037000</v>
      </c>
      <c r="AS159" s="5">
        <v>20777800</v>
      </c>
      <c r="AT159" s="5">
        <v>471055</v>
      </c>
      <c r="AU159" s="5">
        <v>1451578.69</v>
      </c>
      <c r="AV159" s="5">
        <v>140000</v>
      </c>
      <c r="AW159" s="5">
        <v>2062633.69</v>
      </c>
      <c r="AX159" s="5">
        <v>15000</v>
      </c>
      <c r="AY159" s="5">
        <v>27000</v>
      </c>
      <c r="AZ159" s="14">
        <f t="shared" si="4"/>
        <v>3551055</v>
      </c>
      <c r="BJ159">
        <v>22500</v>
      </c>
      <c r="BO159">
        <v>0</v>
      </c>
      <c r="BP159">
        <v>22500</v>
      </c>
    </row>
    <row r="160" spans="1:68" ht="12.75">
      <c r="A160" s="10" t="s">
        <v>442</v>
      </c>
      <c r="B160" s="10" t="s">
        <v>443</v>
      </c>
      <c r="C160" s="10" t="s">
        <v>395</v>
      </c>
      <c r="D160" s="3">
        <v>50515400</v>
      </c>
      <c r="E160" s="3">
        <v>119595300</v>
      </c>
      <c r="F160" s="3">
        <v>170110700</v>
      </c>
      <c r="G160" s="3">
        <v>203100</v>
      </c>
      <c r="H160" s="3">
        <v>169907600</v>
      </c>
      <c r="I160" s="3">
        <v>541830</v>
      </c>
      <c r="J160" s="3">
        <v>170449430</v>
      </c>
      <c r="K160">
        <v>3.747</v>
      </c>
      <c r="L160">
        <v>101.51</v>
      </c>
      <c r="M160">
        <v>3.79</v>
      </c>
      <c r="N160">
        <v>1.21</v>
      </c>
      <c r="O160">
        <v>1.6019999999999999</v>
      </c>
      <c r="P160">
        <v>1.5859999999999999</v>
      </c>
      <c r="Q160" s="5">
        <v>0</v>
      </c>
      <c r="R160" s="5">
        <v>0</v>
      </c>
      <c r="S160" s="5">
        <v>1667729</v>
      </c>
      <c r="T160" s="5">
        <v>0</v>
      </c>
      <c r="U160" s="5">
        <v>168781701</v>
      </c>
      <c r="V160" s="5">
        <v>1502110.84</v>
      </c>
      <c r="W160" s="5">
        <v>0</v>
      </c>
      <c r="X160" s="5">
        <v>0</v>
      </c>
      <c r="Y160" s="5">
        <v>701</v>
      </c>
      <c r="Z160" s="5">
        <v>0</v>
      </c>
      <c r="AA160" s="5">
        <v>1501409.84</v>
      </c>
      <c r="AB160" s="5">
        <v>0</v>
      </c>
      <c r="AC160" s="5">
        <v>1501409.84</v>
      </c>
      <c r="AD160" s="5">
        <v>104626.12</v>
      </c>
      <c r="AE160" s="5">
        <v>0</v>
      </c>
      <c r="AF160" s="5">
        <v>16878.17</v>
      </c>
      <c r="AG160" s="5">
        <v>2703292.5</v>
      </c>
      <c r="AH160" s="5">
        <v>0</v>
      </c>
      <c r="AI160" s="5">
        <v>0</v>
      </c>
      <c r="AJ160" s="5">
        <v>2056211.34</v>
      </c>
      <c r="AK160" s="5">
        <v>0</v>
      </c>
      <c r="AL160" s="5">
        <f t="shared" si="5"/>
        <v>6382417.97</v>
      </c>
      <c r="AM160" s="5">
        <v>3072100</v>
      </c>
      <c r="AN160" s="5">
        <v>924700</v>
      </c>
      <c r="AO160" s="5">
        <v>1994300</v>
      </c>
      <c r="AP160" s="5">
        <v>4858700</v>
      </c>
      <c r="AQ160" s="5">
        <v>0</v>
      </c>
      <c r="AR160" s="5">
        <v>1305800</v>
      </c>
      <c r="AS160" s="5">
        <v>12155600</v>
      </c>
      <c r="AT160" s="5">
        <v>424000</v>
      </c>
      <c r="AU160" s="5">
        <v>1003989.94</v>
      </c>
      <c r="AV160" s="5">
        <v>160000</v>
      </c>
      <c r="AW160" s="5">
        <v>1587989.94</v>
      </c>
      <c r="AX160" s="5">
        <v>44750</v>
      </c>
      <c r="AY160" s="5">
        <v>67800</v>
      </c>
      <c r="AZ160" s="14">
        <f t="shared" si="4"/>
        <v>3644201.2800000003</v>
      </c>
      <c r="BI160">
        <v>203100</v>
      </c>
      <c r="BO160">
        <v>0</v>
      </c>
      <c r="BP160">
        <v>203100</v>
      </c>
    </row>
    <row r="161" spans="1:68" ht="12.75">
      <c r="A161" s="10" t="s">
        <v>444</v>
      </c>
      <c r="B161" s="10" t="s">
        <v>445</v>
      </c>
      <c r="C161" s="10" t="s">
        <v>395</v>
      </c>
      <c r="D161" s="3">
        <v>60430500</v>
      </c>
      <c r="E161" s="3">
        <v>97844600</v>
      </c>
      <c r="F161" s="3">
        <v>158275100</v>
      </c>
      <c r="G161" s="3">
        <v>456300</v>
      </c>
      <c r="H161" s="3">
        <v>157818800</v>
      </c>
      <c r="I161" s="3">
        <v>312544</v>
      </c>
      <c r="J161" s="3">
        <v>158131344</v>
      </c>
      <c r="K161">
        <v>3.63</v>
      </c>
      <c r="L161">
        <v>101.4</v>
      </c>
      <c r="M161">
        <v>3.67</v>
      </c>
      <c r="N161">
        <v>1.08</v>
      </c>
      <c r="O161">
        <v>1.616</v>
      </c>
      <c r="P161">
        <v>1.601</v>
      </c>
      <c r="Q161" s="5">
        <v>0</v>
      </c>
      <c r="R161" s="5">
        <v>0</v>
      </c>
      <c r="S161" s="5">
        <v>1427124</v>
      </c>
      <c r="T161" s="5">
        <v>0</v>
      </c>
      <c r="U161" s="5">
        <v>156704220</v>
      </c>
      <c r="V161" s="5">
        <v>1394624.57</v>
      </c>
      <c r="W161" s="5">
        <v>0</v>
      </c>
      <c r="X161" s="5">
        <v>0</v>
      </c>
      <c r="Y161" s="5">
        <v>1659</v>
      </c>
      <c r="Z161" s="5">
        <v>0</v>
      </c>
      <c r="AA161" s="5">
        <v>1392965.57</v>
      </c>
      <c r="AB161" s="5">
        <v>0</v>
      </c>
      <c r="AC161" s="5">
        <v>1392965.57</v>
      </c>
      <c r="AD161" s="5">
        <v>97139.41</v>
      </c>
      <c r="AE161" s="5">
        <v>0</v>
      </c>
      <c r="AF161" s="5">
        <v>15670.42</v>
      </c>
      <c r="AG161" s="5">
        <v>2531167</v>
      </c>
      <c r="AH161" s="5">
        <v>0</v>
      </c>
      <c r="AI161" s="5">
        <v>0</v>
      </c>
      <c r="AJ161" s="5">
        <v>1699900</v>
      </c>
      <c r="AK161" s="5">
        <v>0</v>
      </c>
      <c r="AL161" s="5">
        <f t="shared" si="5"/>
        <v>5736842.4</v>
      </c>
      <c r="AM161" s="5">
        <v>4534100</v>
      </c>
      <c r="AN161" s="5">
        <v>0</v>
      </c>
      <c r="AO161" s="5">
        <v>2343800</v>
      </c>
      <c r="AP161" s="5">
        <v>3280500</v>
      </c>
      <c r="AQ161" s="5">
        <v>0</v>
      </c>
      <c r="AR161" s="5">
        <v>535500</v>
      </c>
      <c r="AS161" s="5">
        <v>10693900</v>
      </c>
      <c r="AT161" s="5">
        <v>260000</v>
      </c>
      <c r="AU161" s="5">
        <v>946200</v>
      </c>
      <c r="AV161" s="5">
        <v>176000</v>
      </c>
      <c r="AW161" s="5">
        <v>1382200</v>
      </c>
      <c r="AX161" s="5">
        <v>26000</v>
      </c>
      <c r="AY161" s="5">
        <v>48600</v>
      </c>
      <c r="AZ161" s="14">
        <f t="shared" si="4"/>
        <v>3082100</v>
      </c>
      <c r="BJ161">
        <v>456300</v>
      </c>
      <c r="BO161">
        <v>0</v>
      </c>
      <c r="BP161">
        <v>456300</v>
      </c>
    </row>
    <row r="162" spans="1:68" ht="12.75">
      <c r="A162" s="10" t="s">
        <v>446</v>
      </c>
      <c r="B162" s="10" t="s">
        <v>447</v>
      </c>
      <c r="C162" s="10" t="s">
        <v>395</v>
      </c>
      <c r="D162" s="3">
        <v>401513100</v>
      </c>
      <c r="E162" s="3">
        <v>1232622600</v>
      </c>
      <c r="F162" s="3">
        <v>1634135700</v>
      </c>
      <c r="G162" s="3">
        <v>1638200</v>
      </c>
      <c r="H162" s="3">
        <v>1632497500</v>
      </c>
      <c r="I162" s="3">
        <v>5058245</v>
      </c>
      <c r="J162" s="3">
        <v>1637555745</v>
      </c>
      <c r="K162">
        <v>3.2</v>
      </c>
      <c r="L162">
        <v>100.26</v>
      </c>
      <c r="M162">
        <v>3.14</v>
      </c>
      <c r="N162">
        <v>0.66</v>
      </c>
      <c r="O162">
        <v>1.5879999999999999</v>
      </c>
      <c r="P162">
        <v>1.619</v>
      </c>
      <c r="Q162" s="5">
        <v>0</v>
      </c>
      <c r="R162" s="5">
        <v>0</v>
      </c>
      <c r="S162" s="5">
        <v>0</v>
      </c>
      <c r="T162" s="5">
        <v>32264630</v>
      </c>
      <c r="U162" s="5">
        <v>1669820375</v>
      </c>
      <c r="V162" s="5">
        <v>14860943.31</v>
      </c>
      <c r="W162" s="5">
        <v>0</v>
      </c>
      <c r="X162" s="5">
        <v>0</v>
      </c>
      <c r="Y162" s="5">
        <v>30237</v>
      </c>
      <c r="Z162" s="5">
        <v>0</v>
      </c>
      <c r="AA162" s="5">
        <v>14830706.31</v>
      </c>
      <c r="AB162" s="5">
        <v>0</v>
      </c>
      <c r="AC162" s="5">
        <v>14830706.31</v>
      </c>
      <c r="AD162" s="5">
        <v>0</v>
      </c>
      <c r="AE162" s="5">
        <v>0</v>
      </c>
      <c r="AF162" s="5">
        <v>166982.04</v>
      </c>
      <c r="AG162" s="5">
        <v>26509099</v>
      </c>
      <c r="AH162" s="5">
        <v>0</v>
      </c>
      <c r="AI162" s="5">
        <v>0</v>
      </c>
      <c r="AJ162" s="5">
        <v>10758750</v>
      </c>
      <c r="AK162" s="5">
        <v>0</v>
      </c>
      <c r="AL162" s="5">
        <f t="shared" si="5"/>
        <v>52265537.35</v>
      </c>
      <c r="AM162" s="5">
        <v>95084200</v>
      </c>
      <c r="AN162" s="5">
        <v>19351300</v>
      </c>
      <c r="AO162" s="5">
        <v>66347400</v>
      </c>
      <c r="AP162" s="5">
        <v>23792700</v>
      </c>
      <c r="AQ162" s="5">
        <v>5540500</v>
      </c>
      <c r="AR162" s="5">
        <v>18429100</v>
      </c>
      <c r="AS162" s="5">
        <v>228545200</v>
      </c>
      <c r="AT162" s="5">
        <v>1750000</v>
      </c>
      <c r="AU162" s="5">
        <v>12401250</v>
      </c>
      <c r="AV162" s="5">
        <v>1450000</v>
      </c>
      <c r="AW162" s="5">
        <v>15601250</v>
      </c>
      <c r="AX162" s="5">
        <v>239750</v>
      </c>
      <c r="AY162" s="5">
        <v>315800</v>
      </c>
      <c r="AZ162" s="14">
        <f t="shared" si="4"/>
        <v>26360000</v>
      </c>
      <c r="BJ162">
        <v>1638200</v>
      </c>
      <c r="BO162">
        <v>0</v>
      </c>
      <c r="BP162">
        <v>1638200</v>
      </c>
    </row>
    <row r="163" spans="1:68" ht="12.75">
      <c r="A163" s="10" t="s">
        <v>448</v>
      </c>
      <c r="B163" s="10" t="s">
        <v>449</v>
      </c>
      <c r="C163" s="10" t="s">
        <v>395</v>
      </c>
      <c r="D163" s="3">
        <v>71112700</v>
      </c>
      <c r="E163" s="3">
        <v>187023800</v>
      </c>
      <c r="F163" s="3">
        <v>258136500</v>
      </c>
      <c r="G163" s="3">
        <v>40400</v>
      </c>
      <c r="H163" s="3">
        <v>258096100</v>
      </c>
      <c r="I163" s="3">
        <v>881657</v>
      </c>
      <c r="J163" s="3">
        <v>258977757</v>
      </c>
      <c r="K163">
        <v>4.728</v>
      </c>
      <c r="L163">
        <v>94.74</v>
      </c>
      <c r="M163">
        <v>4.48</v>
      </c>
      <c r="N163">
        <v>0.98</v>
      </c>
      <c r="O163">
        <v>2.587</v>
      </c>
      <c r="P163">
        <v>2.733</v>
      </c>
      <c r="Q163" s="5">
        <v>0</v>
      </c>
      <c r="R163" s="5">
        <v>0</v>
      </c>
      <c r="S163" s="5">
        <v>0</v>
      </c>
      <c r="T163" s="5">
        <v>14576499</v>
      </c>
      <c r="U163" s="5">
        <v>273554256</v>
      </c>
      <c r="V163" s="5">
        <v>2434557.84</v>
      </c>
      <c r="W163" s="5">
        <v>0</v>
      </c>
      <c r="X163" s="5">
        <v>0</v>
      </c>
      <c r="Y163" s="5">
        <v>71</v>
      </c>
      <c r="Z163" s="5">
        <v>0</v>
      </c>
      <c r="AA163" s="5">
        <v>2434486.84</v>
      </c>
      <c r="AB163" s="5">
        <v>0</v>
      </c>
      <c r="AC163" s="5">
        <v>2434486.84</v>
      </c>
      <c r="AD163" s="5">
        <v>169573.6</v>
      </c>
      <c r="AE163" s="5">
        <v>0</v>
      </c>
      <c r="AF163" s="5">
        <v>27355.43</v>
      </c>
      <c r="AG163" s="5">
        <v>7076489.5</v>
      </c>
      <c r="AH163" s="5">
        <v>0</v>
      </c>
      <c r="AI163" s="5">
        <v>0</v>
      </c>
      <c r="AJ163" s="5">
        <v>2530583.66</v>
      </c>
      <c r="AK163" s="5">
        <v>0</v>
      </c>
      <c r="AL163" s="5">
        <f t="shared" si="5"/>
        <v>12238489.030000001</v>
      </c>
      <c r="AM163" s="5">
        <v>32155800</v>
      </c>
      <c r="AN163" s="5">
        <v>1502800</v>
      </c>
      <c r="AO163" s="5">
        <v>27710580</v>
      </c>
      <c r="AP163" s="5">
        <v>2347500</v>
      </c>
      <c r="AQ163" s="5">
        <v>1700</v>
      </c>
      <c r="AR163" s="5">
        <v>8553700</v>
      </c>
      <c r="AS163" s="5">
        <v>72272080</v>
      </c>
      <c r="AT163" s="5">
        <v>468000</v>
      </c>
      <c r="AU163" s="5">
        <v>2524399.5</v>
      </c>
      <c r="AV163" s="5">
        <v>385000</v>
      </c>
      <c r="AW163" s="5">
        <v>3377399.5</v>
      </c>
      <c r="AX163" s="5">
        <v>40250</v>
      </c>
      <c r="AY163" s="5">
        <v>64800</v>
      </c>
      <c r="AZ163" s="14">
        <f t="shared" si="4"/>
        <v>5907983.16</v>
      </c>
      <c r="BI163">
        <v>5000</v>
      </c>
      <c r="BJ163">
        <v>35400</v>
      </c>
      <c r="BO163">
        <v>0</v>
      </c>
      <c r="BP163">
        <v>40400</v>
      </c>
    </row>
    <row r="164" spans="1:68" ht="12.75">
      <c r="A164" s="10" t="s">
        <v>450</v>
      </c>
      <c r="B164" s="10" t="s">
        <v>451</v>
      </c>
      <c r="C164" s="10" t="s">
        <v>395</v>
      </c>
      <c r="D164" s="3">
        <v>2569900</v>
      </c>
      <c r="E164" s="3">
        <v>7348080</v>
      </c>
      <c r="F164" s="3">
        <v>9917980</v>
      </c>
      <c r="G164" s="3">
        <v>0</v>
      </c>
      <c r="H164" s="3">
        <v>9917980</v>
      </c>
      <c r="I164" s="3">
        <v>58920</v>
      </c>
      <c r="J164" s="3">
        <v>9976900</v>
      </c>
      <c r="K164">
        <v>3.69</v>
      </c>
      <c r="L164">
        <v>70.85</v>
      </c>
      <c r="M164">
        <v>2.61</v>
      </c>
      <c r="N164">
        <v>2.33</v>
      </c>
      <c r="O164">
        <v>0</v>
      </c>
      <c r="P164">
        <v>0</v>
      </c>
      <c r="Q164" s="5">
        <v>0</v>
      </c>
      <c r="R164" s="5">
        <v>0</v>
      </c>
      <c r="S164" s="5">
        <v>0</v>
      </c>
      <c r="T164" s="5">
        <v>4118896</v>
      </c>
      <c r="U164" s="5">
        <v>14095796</v>
      </c>
      <c r="V164" s="5">
        <v>125448.72</v>
      </c>
      <c r="W164" s="5">
        <v>0</v>
      </c>
      <c r="X164" s="5">
        <v>0</v>
      </c>
      <c r="Y164" s="5">
        <v>0</v>
      </c>
      <c r="Z164" s="5">
        <v>0</v>
      </c>
      <c r="AA164" s="5">
        <v>125448.72</v>
      </c>
      <c r="AB164" s="5">
        <v>0</v>
      </c>
      <c r="AC164" s="5">
        <v>125448.72</v>
      </c>
      <c r="AD164" s="5">
        <v>8737.85</v>
      </c>
      <c r="AE164" s="5">
        <v>0</v>
      </c>
      <c r="AF164" s="5">
        <v>1409.58</v>
      </c>
      <c r="AG164" s="5">
        <v>0</v>
      </c>
      <c r="AH164" s="5">
        <v>0</v>
      </c>
      <c r="AI164" s="5">
        <v>0</v>
      </c>
      <c r="AJ164" s="5">
        <v>232000</v>
      </c>
      <c r="AK164" s="5">
        <v>0</v>
      </c>
      <c r="AL164" s="5">
        <f t="shared" si="5"/>
        <v>367596.15</v>
      </c>
      <c r="AM164" s="5">
        <v>0</v>
      </c>
      <c r="AN164" s="5">
        <v>0</v>
      </c>
      <c r="AO164" s="5">
        <v>0</v>
      </c>
      <c r="AP164" s="5">
        <v>0</v>
      </c>
      <c r="AQ164" s="5">
        <v>0</v>
      </c>
      <c r="AR164" s="5">
        <v>0</v>
      </c>
      <c r="AS164" s="5">
        <v>0</v>
      </c>
      <c r="AT164" s="5">
        <v>2352</v>
      </c>
      <c r="AU164" s="5">
        <v>108530</v>
      </c>
      <c r="AV164" s="5">
        <v>0</v>
      </c>
      <c r="AW164" s="5">
        <v>110882</v>
      </c>
      <c r="AX164" s="5">
        <v>0</v>
      </c>
      <c r="AY164" s="5">
        <v>800</v>
      </c>
      <c r="AZ164" s="14">
        <f t="shared" si="4"/>
        <v>342882</v>
      </c>
      <c r="BO164">
        <v>0</v>
      </c>
      <c r="BP164">
        <v>0</v>
      </c>
    </row>
    <row r="165" spans="1:68" ht="12.75">
      <c r="A165" s="10" t="s">
        <v>452</v>
      </c>
      <c r="B165" s="10" t="s">
        <v>453</v>
      </c>
      <c r="C165" s="10" t="s">
        <v>395</v>
      </c>
      <c r="D165" s="3">
        <v>95769500</v>
      </c>
      <c r="E165" s="3">
        <v>232289800</v>
      </c>
      <c r="F165" s="3">
        <v>328059300</v>
      </c>
      <c r="G165" s="3">
        <v>0</v>
      </c>
      <c r="H165" s="3">
        <v>328059300</v>
      </c>
      <c r="I165" s="3">
        <v>1865559</v>
      </c>
      <c r="J165" s="3">
        <v>329924859</v>
      </c>
      <c r="K165">
        <v>3.66</v>
      </c>
      <c r="L165">
        <v>102.79</v>
      </c>
      <c r="M165">
        <v>3.74</v>
      </c>
      <c r="N165">
        <v>0.72</v>
      </c>
      <c r="O165">
        <v>2.105</v>
      </c>
      <c r="P165">
        <v>2.061</v>
      </c>
      <c r="Q165" s="5">
        <v>0</v>
      </c>
      <c r="R165" s="5">
        <v>0</v>
      </c>
      <c r="S165" s="5">
        <v>6968784</v>
      </c>
      <c r="T165" s="5">
        <v>0</v>
      </c>
      <c r="U165" s="5">
        <v>322956075</v>
      </c>
      <c r="V165" s="5">
        <v>2874220.48</v>
      </c>
      <c r="W165" s="5">
        <v>0</v>
      </c>
      <c r="X165" s="5">
        <v>0</v>
      </c>
      <c r="Y165" s="5">
        <v>1331</v>
      </c>
      <c r="Z165" s="5">
        <v>0</v>
      </c>
      <c r="AA165" s="5">
        <v>2872889.48</v>
      </c>
      <c r="AB165" s="5">
        <v>0</v>
      </c>
      <c r="AC165" s="5">
        <v>2872889.48</v>
      </c>
      <c r="AD165" s="5">
        <v>0</v>
      </c>
      <c r="AE165" s="5">
        <v>0</v>
      </c>
      <c r="AF165" s="5">
        <v>32295.61</v>
      </c>
      <c r="AG165" s="5">
        <v>4745150</v>
      </c>
      <c r="AH165" s="5">
        <v>2052544.85</v>
      </c>
      <c r="AI165" s="5">
        <v>0</v>
      </c>
      <c r="AJ165" s="5">
        <v>2352360</v>
      </c>
      <c r="AK165" s="5">
        <v>0</v>
      </c>
      <c r="AL165" s="5">
        <f t="shared" si="5"/>
        <v>12055239.94</v>
      </c>
      <c r="AM165" s="5">
        <v>25332300</v>
      </c>
      <c r="AN165" s="5">
        <v>0</v>
      </c>
      <c r="AO165" s="5">
        <v>8079600</v>
      </c>
      <c r="AP165" s="5">
        <v>5810200</v>
      </c>
      <c r="AQ165" s="5">
        <v>0</v>
      </c>
      <c r="AR165" s="5">
        <v>4810400</v>
      </c>
      <c r="AS165" s="5">
        <v>44032500</v>
      </c>
      <c r="AT165" s="5">
        <v>1050000</v>
      </c>
      <c r="AU165" s="5">
        <v>1665640</v>
      </c>
      <c r="AV165" s="5">
        <v>180000</v>
      </c>
      <c r="AW165" s="5">
        <v>2895640</v>
      </c>
      <c r="AX165" s="5">
        <v>92500</v>
      </c>
      <c r="AY165" s="5">
        <v>115400</v>
      </c>
      <c r="AZ165" s="14">
        <f t="shared" si="4"/>
        <v>5248000</v>
      </c>
      <c r="BO165">
        <v>0</v>
      </c>
      <c r="BP165">
        <v>0</v>
      </c>
    </row>
    <row r="166" spans="1:68" ht="12.75">
      <c r="A166" s="10" t="s">
        <v>454</v>
      </c>
      <c r="B166" s="10" t="s">
        <v>455</v>
      </c>
      <c r="C166" s="10" t="s">
        <v>395</v>
      </c>
      <c r="D166" s="3">
        <v>49652600</v>
      </c>
      <c r="E166" s="3">
        <v>145432900</v>
      </c>
      <c r="F166" s="3">
        <v>195085500</v>
      </c>
      <c r="G166" s="3">
        <v>1063300</v>
      </c>
      <c r="H166" s="3">
        <v>194022200</v>
      </c>
      <c r="I166" s="3">
        <v>516944</v>
      </c>
      <c r="J166" s="3">
        <v>194539144</v>
      </c>
      <c r="K166">
        <v>4.09</v>
      </c>
      <c r="L166">
        <v>99.51</v>
      </c>
      <c r="M166">
        <v>4.04</v>
      </c>
      <c r="N166">
        <v>0.92</v>
      </c>
      <c r="O166">
        <v>2.1679999999999997</v>
      </c>
      <c r="P166">
        <v>2.191</v>
      </c>
      <c r="Q166" s="5">
        <v>0</v>
      </c>
      <c r="R166" s="5">
        <v>0</v>
      </c>
      <c r="S166" s="5">
        <v>0</v>
      </c>
      <c r="T166" s="5">
        <v>2029790</v>
      </c>
      <c r="U166" s="5">
        <v>196568934</v>
      </c>
      <c r="V166" s="5">
        <v>1749409.59</v>
      </c>
      <c r="W166" s="5">
        <v>0</v>
      </c>
      <c r="X166" s="5">
        <v>0</v>
      </c>
      <c r="Y166" s="5">
        <v>306</v>
      </c>
      <c r="Z166" s="5">
        <v>0</v>
      </c>
      <c r="AA166" s="5">
        <v>1749103.59</v>
      </c>
      <c r="AB166" s="5">
        <v>0</v>
      </c>
      <c r="AC166" s="5">
        <v>1749103.59</v>
      </c>
      <c r="AD166" s="5">
        <v>121851.16</v>
      </c>
      <c r="AE166" s="5">
        <v>0</v>
      </c>
      <c r="AF166" s="5">
        <v>19656.89</v>
      </c>
      <c r="AG166" s="5">
        <v>2418056.5</v>
      </c>
      <c r="AH166" s="5">
        <v>1843420.77</v>
      </c>
      <c r="AI166" s="5">
        <v>0</v>
      </c>
      <c r="AJ166" s="5">
        <v>1785827.94</v>
      </c>
      <c r="AK166" s="5">
        <v>0</v>
      </c>
      <c r="AL166" s="5">
        <f t="shared" si="5"/>
        <v>7937916.85</v>
      </c>
      <c r="AM166" s="5">
        <v>4828900</v>
      </c>
      <c r="AN166" s="5">
        <v>0</v>
      </c>
      <c r="AO166" s="5">
        <v>4439400</v>
      </c>
      <c r="AP166" s="5">
        <v>4546300</v>
      </c>
      <c r="AQ166" s="5">
        <v>0</v>
      </c>
      <c r="AR166" s="5">
        <v>1476300</v>
      </c>
      <c r="AS166" s="5">
        <v>15290900</v>
      </c>
      <c r="AT166" s="5">
        <v>1000</v>
      </c>
      <c r="AU166" s="5">
        <v>983925.35</v>
      </c>
      <c r="AV166" s="5">
        <v>145000</v>
      </c>
      <c r="AW166" s="5">
        <v>1129925.35</v>
      </c>
      <c r="AX166" s="5">
        <v>49250</v>
      </c>
      <c r="AY166" s="5">
        <v>64000</v>
      </c>
      <c r="AZ166" s="14">
        <f t="shared" si="4"/>
        <v>2915753.29</v>
      </c>
      <c r="BI166">
        <v>246500</v>
      </c>
      <c r="BJ166">
        <v>816800</v>
      </c>
      <c r="BO166">
        <v>0</v>
      </c>
      <c r="BP166">
        <v>1063300</v>
      </c>
    </row>
    <row r="167" spans="1:68" ht="12.75">
      <c r="A167" s="10" t="s">
        <v>456</v>
      </c>
      <c r="B167" s="10" t="s">
        <v>457</v>
      </c>
      <c r="C167" s="10" t="s">
        <v>395</v>
      </c>
      <c r="D167" s="3">
        <v>83770600</v>
      </c>
      <c r="E167" s="3">
        <v>200470600</v>
      </c>
      <c r="F167" s="3">
        <v>284241200</v>
      </c>
      <c r="G167" s="3">
        <v>848900</v>
      </c>
      <c r="H167" s="3">
        <v>283392300</v>
      </c>
      <c r="I167" s="3">
        <v>1046845</v>
      </c>
      <c r="J167" s="3">
        <v>284439145</v>
      </c>
      <c r="K167">
        <v>3.79</v>
      </c>
      <c r="L167">
        <v>98.24</v>
      </c>
      <c r="M167">
        <v>3.7</v>
      </c>
      <c r="N167">
        <v>0.64</v>
      </c>
      <c r="O167">
        <v>2.19</v>
      </c>
      <c r="P167">
        <v>2.242</v>
      </c>
      <c r="Q167" s="5">
        <v>0</v>
      </c>
      <c r="R167" s="5">
        <v>0</v>
      </c>
      <c r="S167" s="5">
        <v>0</v>
      </c>
      <c r="T167" s="5">
        <v>6738832</v>
      </c>
      <c r="U167" s="5">
        <v>291177977</v>
      </c>
      <c r="V167" s="5">
        <v>2591404.13</v>
      </c>
      <c r="W167" s="5">
        <v>0</v>
      </c>
      <c r="X167" s="5">
        <v>0</v>
      </c>
      <c r="Y167" s="5">
        <v>47402</v>
      </c>
      <c r="Z167" s="5">
        <v>0</v>
      </c>
      <c r="AA167" s="5">
        <v>2544002.13</v>
      </c>
      <c r="AB167" s="5">
        <v>0</v>
      </c>
      <c r="AC167" s="5">
        <v>2544002.13</v>
      </c>
      <c r="AD167" s="5">
        <v>0</v>
      </c>
      <c r="AE167" s="5">
        <v>0</v>
      </c>
      <c r="AF167" s="5">
        <v>29117.8</v>
      </c>
      <c r="AG167" s="5">
        <v>3917614</v>
      </c>
      <c r="AH167" s="5">
        <v>2457173.98</v>
      </c>
      <c r="AI167" s="5">
        <v>0</v>
      </c>
      <c r="AJ167" s="5">
        <v>1804600.75</v>
      </c>
      <c r="AK167" s="5">
        <v>0</v>
      </c>
      <c r="AL167" s="5">
        <f t="shared" si="5"/>
        <v>10752508.66</v>
      </c>
      <c r="AM167" s="5">
        <v>5581000</v>
      </c>
      <c r="AN167" s="5">
        <v>3484800</v>
      </c>
      <c r="AO167" s="5">
        <v>12819100</v>
      </c>
      <c r="AP167" s="5">
        <v>5353300</v>
      </c>
      <c r="AQ167" s="5">
        <v>0</v>
      </c>
      <c r="AR167" s="5">
        <v>80610200</v>
      </c>
      <c r="AS167" s="5">
        <v>107848400</v>
      </c>
      <c r="AT167" s="5">
        <v>560000</v>
      </c>
      <c r="AU167" s="5">
        <v>1500399.25</v>
      </c>
      <c r="AV167" s="5">
        <v>220000</v>
      </c>
      <c r="AW167" s="5">
        <v>2280399.25</v>
      </c>
      <c r="AX167" s="5">
        <v>34500</v>
      </c>
      <c r="AY167" s="5">
        <v>98200</v>
      </c>
      <c r="AZ167" s="14">
        <f t="shared" si="4"/>
        <v>4085000</v>
      </c>
      <c r="BJ167">
        <v>848900</v>
      </c>
      <c r="BO167">
        <v>0</v>
      </c>
      <c r="BP167">
        <v>848900</v>
      </c>
    </row>
    <row r="168" spans="1:68" ht="12.75">
      <c r="A168" s="10" t="s">
        <v>458</v>
      </c>
      <c r="B168" s="10" t="s">
        <v>459</v>
      </c>
      <c r="C168" s="10" t="s">
        <v>395</v>
      </c>
      <c r="D168" s="3">
        <v>958500</v>
      </c>
      <c r="E168" s="3">
        <v>2391600</v>
      </c>
      <c r="F168" s="3">
        <v>3350100</v>
      </c>
      <c r="G168" s="3">
        <v>0</v>
      </c>
      <c r="H168" s="3">
        <v>3350100</v>
      </c>
      <c r="I168" s="3">
        <v>3256</v>
      </c>
      <c r="J168" s="3">
        <v>3353356</v>
      </c>
      <c r="K168">
        <v>3.802</v>
      </c>
      <c r="L168">
        <v>100</v>
      </c>
      <c r="M168">
        <v>3.73</v>
      </c>
      <c r="N168">
        <v>1.27</v>
      </c>
      <c r="O168">
        <v>1.526</v>
      </c>
      <c r="P168">
        <v>1.557</v>
      </c>
      <c r="Q168" s="5">
        <v>0</v>
      </c>
      <c r="R168" s="5">
        <v>0</v>
      </c>
      <c r="S168" s="5">
        <v>0</v>
      </c>
      <c r="T168" s="5">
        <v>67338</v>
      </c>
      <c r="U168" s="5">
        <v>3420694</v>
      </c>
      <c r="V168" s="5">
        <v>30443.24</v>
      </c>
      <c r="W168" s="5">
        <v>0</v>
      </c>
      <c r="X168" s="5">
        <v>0</v>
      </c>
      <c r="Y168" s="5">
        <v>0</v>
      </c>
      <c r="Z168" s="5">
        <v>0</v>
      </c>
      <c r="AA168" s="5">
        <v>30443.24</v>
      </c>
      <c r="AB168" s="5">
        <v>0</v>
      </c>
      <c r="AC168" s="5">
        <v>30443.24</v>
      </c>
      <c r="AD168" s="5">
        <v>2120.45</v>
      </c>
      <c r="AE168" s="5">
        <v>0</v>
      </c>
      <c r="AF168" s="5">
        <v>342.07</v>
      </c>
      <c r="AG168" s="5">
        <v>52190</v>
      </c>
      <c r="AH168" s="5">
        <v>0</v>
      </c>
      <c r="AI168" s="5">
        <v>0</v>
      </c>
      <c r="AJ168" s="5">
        <v>42314.31</v>
      </c>
      <c r="AK168" s="5">
        <v>0</v>
      </c>
      <c r="AL168" s="5">
        <f t="shared" si="5"/>
        <v>127410.07</v>
      </c>
      <c r="AM168" s="5">
        <v>0</v>
      </c>
      <c r="AN168" s="5">
        <v>0</v>
      </c>
      <c r="AO168" s="5">
        <v>312500</v>
      </c>
      <c r="AP168" s="5">
        <v>0</v>
      </c>
      <c r="AQ168" s="5">
        <v>0</v>
      </c>
      <c r="AR168" s="5">
        <v>0</v>
      </c>
      <c r="AS168" s="5">
        <v>312500</v>
      </c>
      <c r="AT168" s="5">
        <v>5000</v>
      </c>
      <c r="AU168" s="5">
        <v>9237</v>
      </c>
      <c r="AV168" s="5">
        <v>0</v>
      </c>
      <c r="AW168" s="5">
        <v>14237</v>
      </c>
      <c r="AX168" s="5">
        <v>0</v>
      </c>
      <c r="AY168" s="5">
        <v>0</v>
      </c>
      <c r="AZ168" s="14">
        <f t="shared" si="4"/>
        <v>56551.31</v>
      </c>
      <c r="BO168">
        <v>0</v>
      </c>
      <c r="BP168">
        <v>0</v>
      </c>
    </row>
    <row r="169" spans="1:68" ht="12.75">
      <c r="A169" s="10" t="s">
        <v>460</v>
      </c>
      <c r="B169" s="10" t="s">
        <v>461</v>
      </c>
      <c r="C169" s="10" t="s">
        <v>395</v>
      </c>
      <c r="D169" s="3">
        <v>377150072</v>
      </c>
      <c r="E169" s="3">
        <v>1189177288</v>
      </c>
      <c r="F169" s="3">
        <v>1566327360</v>
      </c>
      <c r="G169" s="3">
        <v>6984650</v>
      </c>
      <c r="H169" s="3">
        <v>1559342710</v>
      </c>
      <c r="I169" s="3">
        <v>4716766</v>
      </c>
      <c r="J169" s="3">
        <v>1564059476</v>
      </c>
      <c r="K169">
        <v>4.6</v>
      </c>
      <c r="L169">
        <v>72.93</v>
      </c>
      <c r="M169">
        <v>3.35</v>
      </c>
      <c r="N169">
        <v>0.61</v>
      </c>
      <c r="O169">
        <v>1.9369999999999998</v>
      </c>
      <c r="P169">
        <v>2.665</v>
      </c>
      <c r="Q169" s="5">
        <v>0</v>
      </c>
      <c r="R169" s="5">
        <v>0</v>
      </c>
      <c r="S169" s="5">
        <v>0</v>
      </c>
      <c r="T169" s="5">
        <v>587479605</v>
      </c>
      <c r="U169" s="5">
        <v>2151539081</v>
      </c>
      <c r="V169" s="5">
        <v>19148107.65</v>
      </c>
      <c r="W169" s="5">
        <v>0</v>
      </c>
      <c r="X169" s="5">
        <v>0</v>
      </c>
      <c r="Y169" s="5">
        <v>42258</v>
      </c>
      <c r="Z169" s="5">
        <v>0</v>
      </c>
      <c r="AA169" s="5">
        <v>19105849.65</v>
      </c>
      <c r="AB169" s="5">
        <v>0</v>
      </c>
      <c r="AC169" s="5">
        <v>19105849.65</v>
      </c>
      <c r="AD169" s="5">
        <v>1333717.99</v>
      </c>
      <c r="AE169" s="5">
        <v>0</v>
      </c>
      <c r="AF169" s="5">
        <v>215153.91</v>
      </c>
      <c r="AG169" s="5">
        <v>29528015</v>
      </c>
      <c r="AH169" s="5">
        <v>12143711.26</v>
      </c>
      <c r="AI169" s="5">
        <v>0</v>
      </c>
      <c r="AJ169" s="5">
        <v>9535106</v>
      </c>
      <c r="AK169" s="5">
        <v>0</v>
      </c>
      <c r="AL169" s="5">
        <f t="shared" si="5"/>
        <v>71861553.81</v>
      </c>
      <c r="AM169" s="5">
        <v>40219000</v>
      </c>
      <c r="AN169" s="5">
        <v>189500</v>
      </c>
      <c r="AO169" s="5">
        <v>13558080</v>
      </c>
      <c r="AP169" s="5">
        <v>21263000</v>
      </c>
      <c r="AQ169" s="5">
        <v>14000</v>
      </c>
      <c r="AR169" s="5">
        <v>77495600</v>
      </c>
      <c r="AS169" s="5">
        <v>152739180</v>
      </c>
      <c r="AT169" s="5">
        <v>1921697</v>
      </c>
      <c r="AU169" s="5">
        <v>5663197</v>
      </c>
      <c r="AV169" s="5">
        <v>1275000</v>
      </c>
      <c r="AW169" s="5">
        <v>8859894</v>
      </c>
      <c r="AX169" s="5">
        <v>37150</v>
      </c>
      <c r="AY169" s="5">
        <v>114350</v>
      </c>
      <c r="AZ169" s="14">
        <f t="shared" si="4"/>
        <v>18395000</v>
      </c>
      <c r="BJ169">
        <v>902950</v>
      </c>
      <c r="BO169">
        <v>6081700</v>
      </c>
      <c r="BP169">
        <v>6984650</v>
      </c>
    </row>
    <row r="170" spans="1:68" ht="12.75">
      <c r="A170" s="10" t="s">
        <v>462</v>
      </c>
      <c r="B170" s="10" t="s">
        <v>463</v>
      </c>
      <c r="C170" s="10" t="s">
        <v>395</v>
      </c>
      <c r="D170" s="3">
        <v>131044500</v>
      </c>
      <c r="E170" s="3">
        <v>316942600</v>
      </c>
      <c r="F170" s="3">
        <v>447987100</v>
      </c>
      <c r="G170" s="3">
        <v>79000</v>
      </c>
      <c r="H170" s="3">
        <v>447908100</v>
      </c>
      <c r="I170" s="3">
        <v>1887080</v>
      </c>
      <c r="J170" s="3">
        <v>449795180</v>
      </c>
      <c r="K170">
        <v>3.84</v>
      </c>
      <c r="L170">
        <v>96.71</v>
      </c>
      <c r="M170">
        <v>3.7</v>
      </c>
      <c r="N170">
        <v>0.88</v>
      </c>
      <c r="O170">
        <v>1.952</v>
      </c>
      <c r="P170">
        <v>2.021</v>
      </c>
      <c r="Q170" s="5">
        <v>0</v>
      </c>
      <c r="R170" s="5">
        <v>0</v>
      </c>
      <c r="S170" s="5">
        <v>0</v>
      </c>
      <c r="T170" s="5">
        <v>16052033</v>
      </c>
      <c r="U170" s="5">
        <v>465847213</v>
      </c>
      <c r="V170" s="5">
        <v>4145912.41</v>
      </c>
      <c r="W170" s="5">
        <v>0</v>
      </c>
      <c r="X170" s="5">
        <v>0</v>
      </c>
      <c r="Y170" s="5">
        <v>619</v>
      </c>
      <c r="Z170" s="5">
        <v>0</v>
      </c>
      <c r="AA170" s="5">
        <v>4145293.41</v>
      </c>
      <c r="AB170" s="5">
        <v>0</v>
      </c>
      <c r="AC170" s="5">
        <v>4145293.41</v>
      </c>
      <c r="AD170" s="5">
        <v>0</v>
      </c>
      <c r="AE170" s="5">
        <v>0</v>
      </c>
      <c r="AF170" s="5">
        <v>46584.72</v>
      </c>
      <c r="AG170" s="5">
        <v>9089122</v>
      </c>
      <c r="AH170" s="5">
        <v>0</v>
      </c>
      <c r="AI170" s="5">
        <v>0</v>
      </c>
      <c r="AJ170" s="5">
        <v>3949000</v>
      </c>
      <c r="AK170" s="5">
        <v>0</v>
      </c>
      <c r="AL170" s="5">
        <f t="shared" si="5"/>
        <v>17230000.130000003</v>
      </c>
      <c r="AM170" s="5">
        <v>10733700</v>
      </c>
      <c r="AN170" s="5">
        <v>11399100</v>
      </c>
      <c r="AO170" s="5">
        <v>24281000</v>
      </c>
      <c r="AP170" s="5">
        <v>3047400</v>
      </c>
      <c r="AQ170" s="5">
        <v>284100</v>
      </c>
      <c r="AR170" s="5">
        <v>2494600</v>
      </c>
      <c r="AS170" s="5">
        <v>52239900</v>
      </c>
      <c r="AT170" s="5">
        <v>0</v>
      </c>
      <c r="AU170" s="5">
        <v>3378526.82</v>
      </c>
      <c r="AV170" s="5">
        <v>540000</v>
      </c>
      <c r="AW170" s="5">
        <v>3918526.82</v>
      </c>
      <c r="AX170" s="5">
        <v>45250</v>
      </c>
      <c r="AY170" s="5">
        <v>96200</v>
      </c>
      <c r="AZ170" s="14">
        <f t="shared" si="4"/>
        <v>7867526.82</v>
      </c>
      <c r="BA170">
        <v>79000</v>
      </c>
      <c r="BO170">
        <v>0</v>
      </c>
      <c r="BP170">
        <v>79000</v>
      </c>
    </row>
    <row r="171" spans="1:68" ht="12.75">
      <c r="A171" s="10" t="s">
        <v>464</v>
      </c>
      <c r="B171" s="10" t="s">
        <v>465</v>
      </c>
      <c r="C171" s="10" t="s">
        <v>395</v>
      </c>
      <c r="D171" s="3">
        <v>281922270</v>
      </c>
      <c r="E171" s="3">
        <v>936379400</v>
      </c>
      <c r="F171" s="3">
        <v>1218301670</v>
      </c>
      <c r="G171" s="3">
        <v>5104800</v>
      </c>
      <c r="H171" s="3">
        <v>1213196870</v>
      </c>
      <c r="I171" s="3">
        <v>6557468</v>
      </c>
      <c r="J171" s="3">
        <v>1219754338</v>
      </c>
      <c r="K171">
        <v>3.64</v>
      </c>
      <c r="L171">
        <v>92.45</v>
      </c>
      <c r="M171">
        <v>3.34</v>
      </c>
      <c r="N171">
        <v>0.6</v>
      </c>
      <c r="O171">
        <v>1.831</v>
      </c>
      <c r="P171">
        <v>1.994</v>
      </c>
      <c r="Q171" s="5">
        <v>0</v>
      </c>
      <c r="R171" s="5">
        <v>0</v>
      </c>
      <c r="S171" s="5">
        <v>0</v>
      </c>
      <c r="T171" s="5">
        <v>108119302</v>
      </c>
      <c r="U171" s="5">
        <v>1327873640</v>
      </c>
      <c r="V171" s="5">
        <v>11817711.16</v>
      </c>
      <c r="W171" s="5">
        <v>0</v>
      </c>
      <c r="X171" s="5">
        <v>0</v>
      </c>
      <c r="Y171" s="5">
        <v>8854</v>
      </c>
      <c r="Z171" s="5">
        <v>0</v>
      </c>
      <c r="AA171" s="5">
        <v>11808857.16</v>
      </c>
      <c r="AB171" s="5">
        <v>0</v>
      </c>
      <c r="AC171" s="5">
        <v>11808857.16</v>
      </c>
      <c r="AD171" s="5">
        <v>823135.86</v>
      </c>
      <c r="AE171" s="5">
        <v>0</v>
      </c>
      <c r="AF171" s="5">
        <v>132787.36</v>
      </c>
      <c r="AG171" s="5">
        <v>24312212</v>
      </c>
      <c r="AH171" s="5">
        <v>0</v>
      </c>
      <c r="AI171" s="5">
        <v>0</v>
      </c>
      <c r="AJ171" s="5">
        <v>7254886.11</v>
      </c>
      <c r="AK171" s="5">
        <v>0</v>
      </c>
      <c r="AL171" s="5">
        <f t="shared" si="5"/>
        <v>44331878.489999995</v>
      </c>
      <c r="AM171" s="5">
        <v>42738200</v>
      </c>
      <c r="AN171" s="5">
        <v>2090300</v>
      </c>
      <c r="AO171" s="5">
        <v>14868800</v>
      </c>
      <c r="AP171" s="5">
        <v>8600600</v>
      </c>
      <c r="AQ171" s="5">
        <v>102400</v>
      </c>
      <c r="AR171" s="5">
        <v>154869200</v>
      </c>
      <c r="AS171" s="5">
        <v>223269500</v>
      </c>
      <c r="AT171" s="5">
        <v>2175000</v>
      </c>
      <c r="AU171" s="5">
        <v>11637395.18</v>
      </c>
      <c r="AV171" s="5">
        <v>1475000</v>
      </c>
      <c r="AW171" s="5">
        <v>15287395.18</v>
      </c>
      <c r="AX171" s="5">
        <v>138000</v>
      </c>
      <c r="AY171" s="5">
        <v>216000</v>
      </c>
      <c r="AZ171" s="14">
        <f t="shared" si="4"/>
        <v>22542281.29</v>
      </c>
      <c r="BO171">
        <v>5104800</v>
      </c>
      <c r="BP171">
        <v>5104800</v>
      </c>
    </row>
    <row r="172" spans="1:68" ht="12.75">
      <c r="A172" s="10" t="s">
        <v>466</v>
      </c>
      <c r="B172" s="10" t="s">
        <v>467</v>
      </c>
      <c r="C172" s="10" t="s">
        <v>395</v>
      </c>
      <c r="D172" s="3">
        <v>13434100</v>
      </c>
      <c r="E172" s="3">
        <v>37393350</v>
      </c>
      <c r="F172" s="3">
        <v>50827450</v>
      </c>
      <c r="G172" s="3">
        <v>0</v>
      </c>
      <c r="H172" s="3">
        <v>50827450</v>
      </c>
      <c r="I172" s="3">
        <v>54759</v>
      </c>
      <c r="J172" s="3">
        <v>50882209</v>
      </c>
      <c r="K172">
        <v>4.557</v>
      </c>
      <c r="L172">
        <v>94.47</v>
      </c>
      <c r="M172">
        <v>4.29</v>
      </c>
      <c r="N172">
        <v>2.21</v>
      </c>
      <c r="O172">
        <v>1.2510000000000001</v>
      </c>
      <c r="P172">
        <v>1.33</v>
      </c>
      <c r="Q172" s="5">
        <v>0</v>
      </c>
      <c r="R172" s="5">
        <v>0</v>
      </c>
      <c r="S172" s="5">
        <v>0</v>
      </c>
      <c r="T172" s="5">
        <v>3221514</v>
      </c>
      <c r="U172" s="5">
        <v>54103723</v>
      </c>
      <c r="V172" s="5">
        <v>481508.9</v>
      </c>
      <c r="W172" s="5">
        <v>0</v>
      </c>
      <c r="X172" s="5">
        <v>0</v>
      </c>
      <c r="Y172" s="5">
        <v>3414</v>
      </c>
      <c r="Z172" s="5">
        <v>0</v>
      </c>
      <c r="AA172" s="5">
        <v>478094.9</v>
      </c>
      <c r="AB172" s="5">
        <v>0</v>
      </c>
      <c r="AC172" s="5">
        <v>478094.9</v>
      </c>
      <c r="AD172" s="5">
        <v>33537.98</v>
      </c>
      <c r="AE172" s="5">
        <v>0</v>
      </c>
      <c r="AF172" s="5">
        <v>5410.03</v>
      </c>
      <c r="AG172" s="5">
        <v>676707.5</v>
      </c>
      <c r="AH172" s="5">
        <v>0</v>
      </c>
      <c r="AI172" s="5">
        <v>0</v>
      </c>
      <c r="AJ172" s="5">
        <v>1122539.41</v>
      </c>
      <c r="AK172" s="5">
        <v>0</v>
      </c>
      <c r="AL172" s="5">
        <f t="shared" si="5"/>
        <v>2316289.8200000003</v>
      </c>
      <c r="AM172" s="5">
        <v>2146000</v>
      </c>
      <c r="AN172" s="5">
        <v>15000</v>
      </c>
      <c r="AO172" s="5">
        <v>1118300</v>
      </c>
      <c r="AP172" s="5">
        <v>890500</v>
      </c>
      <c r="AQ172" s="5">
        <v>0</v>
      </c>
      <c r="AR172" s="5">
        <v>110900</v>
      </c>
      <c r="AS172" s="5">
        <v>4280700</v>
      </c>
      <c r="AT172" s="5">
        <v>330000</v>
      </c>
      <c r="AU172" s="5">
        <v>623210.59</v>
      </c>
      <c r="AV172" s="5">
        <v>95000</v>
      </c>
      <c r="AW172" s="5">
        <v>1048210.59</v>
      </c>
      <c r="AX172" s="5">
        <v>22750</v>
      </c>
      <c r="AY172" s="5">
        <v>17800</v>
      </c>
      <c r="AZ172" s="14">
        <f t="shared" si="4"/>
        <v>2170750</v>
      </c>
      <c r="BO172">
        <v>0</v>
      </c>
      <c r="BP172">
        <v>0</v>
      </c>
    </row>
    <row r="173" spans="1:68" ht="12.75">
      <c r="A173" s="10" t="s">
        <v>468</v>
      </c>
      <c r="B173" s="10" t="s">
        <v>469</v>
      </c>
      <c r="C173" s="10" t="s">
        <v>470</v>
      </c>
      <c r="D173" s="3">
        <v>1882610200</v>
      </c>
      <c r="E173" s="3">
        <v>786769100</v>
      </c>
      <c r="F173" s="3">
        <v>2669379300</v>
      </c>
      <c r="G173" s="3">
        <v>0</v>
      </c>
      <c r="H173" s="3">
        <v>2669379300</v>
      </c>
      <c r="I173" s="3">
        <v>1252080</v>
      </c>
      <c r="J173" s="3">
        <v>2670631380</v>
      </c>
      <c r="K173">
        <v>0.87</v>
      </c>
      <c r="L173">
        <v>77.39</v>
      </c>
      <c r="M173">
        <v>0.67</v>
      </c>
      <c r="N173">
        <v>0.235</v>
      </c>
      <c r="O173">
        <v>0.065</v>
      </c>
      <c r="P173">
        <v>0.084</v>
      </c>
      <c r="Q173" s="5">
        <v>0</v>
      </c>
      <c r="R173" s="5">
        <v>0</v>
      </c>
      <c r="S173" s="5">
        <v>0</v>
      </c>
      <c r="T173" s="5">
        <v>784173144</v>
      </c>
      <c r="U173" s="5">
        <v>3454804524</v>
      </c>
      <c r="V173" s="5">
        <v>11374341.38</v>
      </c>
      <c r="W173" s="5">
        <v>0</v>
      </c>
      <c r="X173" s="5">
        <v>0</v>
      </c>
      <c r="Y173" s="5">
        <v>11767.22</v>
      </c>
      <c r="Z173" s="5">
        <v>0</v>
      </c>
      <c r="AA173" s="5">
        <v>11362574.16</v>
      </c>
      <c r="AB173" s="5">
        <v>0</v>
      </c>
      <c r="AC173" s="5">
        <v>11362574.16</v>
      </c>
      <c r="AD173" s="5">
        <v>1001472.53</v>
      </c>
      <c r="AE173" s="5">
        <v>0</v>
      </c>
      <c r="AF173" s="5">
        <v>345269.71</v>
      </c>
      <c r="AG173" s="5">
        <v>2230252</v>
      </c>
      <c r="AH173" s="5">
        <v>0</v>
      </c>
      <c r="AI173" s="5">
        <v>0</v>
      </c>
      <c r="AJ173" s="5">
        <v>8094432.37</v>
      </c>
      <c r="AK173" s="5">
        <v>0</v>
      </c>
      <c r="AL173" s="5">
        <f t="shared" si="5"/>
        <v>23034000.77</v>
      </c>
      <c r="AM173" s="5">
        <v>1275300</v>
      </c>
      <c r="AN173" s="5">
        <v>2691000</v>
      </c>
      <c r="AO173" s="5">
        <v>44428000</v>
      </c>
      <c r="AP173" s="5">
        <v>11013300</v>
      </c>
      <c r="AQ173" s="5">
        <v>0</v>
      </c>
      <c r="AR173" s="5">
        <v>1920300</v>
      </c>
      <c r="AS173" s="5">
        <v>61327900</v>
      </c>
      <c r="AT173" s="5">
        <v>1085403</v>
      </c>
      <c r="AU173" s="5">
        <v>3329073.04</v>
      </c>
      <c r="AV173" s="5">
        <v>750000</v>
      </c>
      <c r="AW173" s="5">
        <v>5164476.04</v>
      </c>
      <c r="AX173" s="5">
        <v>7500</v>
      </c>
      <c r="AY173" s="5">
        <v>35800</v>
      </c>
      <c r="AZ173" s="14">
        <f t="shared" si="4"/>
        <v>13258908.41</v>
      </c>
      <c r="BP173">
        <v>0</v>
      </c>
    </row>
    <row r="174" spans="1:68" ht="12.75">
      <c r="A174" s="10" t="s">
        <v>471</v>
      </c>
      <c r="B174" s="10" t="s">
        <v>472</v>
      </c>
      <c r="C174" s="10" t="s">
        <v>470</v>
      </c>
      <c r="D174" s="3">
        <v>369553800</v>
      </c>
      <c r="E174" s="3">
        <v>441548400</v>
      </c>
      <c r="F174" s="3">
        <v>811102200</v>
      </c>
      <c r="G174" s="3">
        <v>0</v>
      </c>
      <c r="H174" s="3">
        <v>811102200</v>
      </c>
      <c r="I174" s="3">
        <v>616385</v>
      </c>
      <c r="J174" s="3">
        <v>811718585</v>
      </c>
      <c r="K174">
        <v>1.78</v>
      </c>
      <c r="L174">
        <v>68.71</v>
      </c>
      <c r="M174">
        <v>1.22</v>
      </c>
      <c r="N174">
        <v>0.365</v>
      </c>
      <c r="O174">
        <v>0.4809999999999999</v>
      </c>
      <c r="P174">
        <v>0.705</v>
      </c>
      <c r="Q174" s="5">
        <v>0</v>
      </c>
      <c r="R174" s="5">
        <v>0</v>
      </c>
      <c r="S174" s="5">
        <v>0</v>
      </c>
      <c r="T174" s="5">
        <v>377615223</v>
      </c>
      <c r="U174" s="5">
        <v>1189333808</v>
      </c>
      <c r="V174" s="5">
        <v>3915674.14</v>
      </c>
      <c r="W174" s="5">
        <v>0</v>
      </c>
      <c r="X174" s="5">
        <v>0</v>
      </c>
      <c r="Y174" s="5">
        <v>0</v>
      </c>
      <c r="Z174" s="5">
        <v>923.16</v>
      </c>
      <c r="AA174" s="5">
        <v>3916597.3</v>
      </c>
      <c r="AB174" s="5">
        <v>0</v>
      </c>
      <c r="AC174" s="5">
        <v>3916597.3</v>
      </c>
      <c r="AD174" s="5">
        <v>345176.91</v>
      </c>
      <c r="AE174" s="5">
        <v>0</v>
      </c>
      <c r="AF174" s="5">
        <v>119016.8</v>
      </c>
      <c r="AG174" s="5">
        <v>1030618</v>
      </c>
      <c r="AH174" s="5">
        <v>4684397.33</v>
      </c>
      <c r="AI174" s="5">
        <v>0</v>
      </c>
      <c r="AJ174" s="5">
        <v>4330500</v>
      </c>
      <c r="AK174" s="5">
        <v>0</v>
      </c>
      <c r="AL174" s="5">
        <f t="shared" si="5"/>
        <v>14426306.34</v>
      </c>
      <c r="AM174" s="5">
        <v>4791000</v>
      </c>
      <c r="AN174" s="5">
        <v>0</v>
      </c>
      <c r="AO174" s="5">
        <v>33856400</v>
      </c>
      <c r="AP174" s="5">
        <v>25502800</v>
      </c>
      <c r="AQ174" s="5">
        <v>0</v>
      </c>
      <c r="AR174" s="5">
        <v>152538900</v>
      </c>
      <c r="AS174" s="5">
        <v>216689100</v>
      </c>
      <c r="AT174" s="5">
        <v>1175000</v>
      </c>
      <c r="AU174" s="5">
        <v>4950270.64</v>
      </c>
      <c r="AV174" s="5">
        <v>182000</v>
      </c>
      <c r="AW174" s="5">
        <v>6307270.64</v>
      </c>
      <c r="AX174" s="5">
        <v>13750</v>
      </c>
      <c r="AY174" s="5">
        <v>51600</v>
      </c>
      <c r="AZ174" s="14">
        <f t="shared" si="4"/>
        <v>10637770.64</v>
      </c>
      <c r="BP174">
        <v>0</v>
      </c>
    </row>
    <row r="175" spans="1:68" ht="12.75">
      <c r="A175" s="10" t="s">
        <v>473</v>
      </c>
      <c r="B175" s="10" t="s">
        <v>474</v>
      </c>
      <c r="C175" s="10" t="s">
        <v>470</v>
      </c>
      <c r="D175" s="3">
        <v>214461800</v>
      </c>
      <c r="E175" s="3">
        <v>62161100</v>
      </c>
      <c r="F175" s="3">
        <v>276622900</v>
      </c>
      <c r="G175" s="3">
        <v>0</v>
      </c>
      <c r="H175" s="3">
        <v>276622900</v>
      </c>
      <c r="I175" s="3">
        <v>57713</v>
      </c>
      <c r="J175" s="3">
        <v>276680613</v>
      </c>
      <c r="K175">
        <v>0.61</v>
      </c>
      <c r="L175">
        <v>117.66</v>
      </c>
      <c r="M175">
        <v>0.72</v>
      </c>
      <c r="N175">
        <v>0.335</v>
      </c>
      <c r="O175">
        <v>0.008</v>
      </c>
      <c r="P175">
        <v>0.007000000000000001</v>
      </c>
      <c r="Q175" s="5">
        <v>0</v>
      </c>
      <c r="R175" s="5">
        <v>0</v>
      </c>
      <c r="S175" s="5">
        <v>41490001</v>
      </c>
      <c r="T175" s="5">
        <v>0</v>
      </c>
      <c r="U175" s="5">
        <v>235190612</v>
      </c>
      <c r="V175" s="5">
        <v>774324.07</v>
      </c>
      <c r="W175" s="5">
        <v>0</v>
      </c>
      <c r="X175" s="5">
        <v>0</v>
      </c>
      <c r="Y175" s="5">
        <v>0</v>
      </c>
      <c r="Z175" s="5">
        <v>0</v>
      </c>
      <c r="AA175" s="5">
        <v>774324.07</v>
      </c>
      <c r="AB175" s="5">
        <v>0</v>
      </c>
      <c r="AC175" s="5">
        <v>774324.07</v>
      </c>
      <c r="AD175" s="5">
        <v>68243.59</v>
      </c>
      <c r="AE175" s="5">
        <v>0</v>
      </c>
      <c r="AF175" s="5">
        <v>23530.04</v>
      </c>
      <c r="AG175" s="5">
        <v>16731</v>
      </c>
      <c r="AH175" s="5">
        <v>0</v>
      </c>
      <c r="AI175" s="5">
        <v>0</v>
      </c>
      <c r="AJ175" s="5">
        <v>787864.63</v>
      </c>
      <c r="AK175" s="5">
        <v>0</v>
      </c>
      <c r="AL175" s="5">
        <f t="shared" si="5"/>
        <v>1670693.33</v>
      </c>
      <c r="AM175" s="5">
        <v>0</v>
      </c>
      <c r="AN175" s="5">
        <v>0</v>
      </c>
      <c r="AO175" s="5">
        <v>16168500</v>
      </c>
      <c r="AP175" s="5">
        <v>3229600</v>
      </c>
      <c r="AQ175" s="5">
        <v>0</v>
      </c>
      <c r="AR175" s="5">
        <v>1468100</v>
      </c>
      <c r="AS175" s="5">
        <v>20866200</v>
      </c>
      <c r="AT175" s="5">
        <v>115000</v>
      </c>
      <c r="AU175" s="5">
        <v>219400.71</v>
      </c>
      <c r="AV175" s="5">
        <v>9500</v>
      </c>
      <c r="AW175" s="5">
        <v>343900.71</v>
      </c>
      <c r="AX175" s="5">
        <v>2000</v>
      </c>
      <c r="AY175" s="5">
        <v>7400</v>
      </c>
      <c r="AZ175" s="14">
        <f t="shared" si="4"/>
        <v>1131765.34</v>
      </c>
      <c r="BP175">
        <v>0</v>
      </c>
    </row>
    <row r="176" spans="1:68" ht="12.75">
      <c r="A176" s="10" t="s">
        <v>475</v>
      </c>
      <c r="B176" s="10" t="s">
        <v>476</v>
      </c>
      <c r="C176" s="10" t="s">
        <v>470</v>
      </c>
      <c r="D176" s="3">
        <v>149661500</v>
      </c>
      <c r="E176" s="3">
        <v>214920500</v>
      </c>
      <c r="F176" s="3">
        <v>364582000</v>
      </c>
      <c r="G176" s="3">
        <v>1000</v>
      </c>
      <c r="H176" s="3">
        <v>364581000</v>
      </c>
      <c r="I176" s="3">
        <v>2411068</v>
      </c>
      <c r="J176" s="3">
        <v>366992068</v>
      </c>
      <c r="K176">
        <v>2</v>
      </c>
      <c r="L176">
        <v>82.65</v>
      </c>
      <c r="M176">
        <v>1.66</v>
      </c>
      <c r="N176">
        <v>0.123</v>
      </c>
      <c r="O176">
        <v>1.16</v>
      </c>
      <c r="P176">
        <v>1.405</v>
      </c>
      <c r="Q176" s="5">
        <v>0</v>
      </c>
      <c r="R176" s="5">
        <v>0</v>
      </c>
      <c r="S176" s="5">
        <v>0</v>
      </c>
      <c r="T176" s="5">
        <v>77570226</v>
      </c>
      <c r="U176" s="5">
        <v>444562294</v>
      </c>
      <c r="V176" s="5">
        <v>1463643.82</v>
      </c>
      <c r="W176" s="5">
        <v>0</v>
      </c>
      <c r="X176" s="5">
        <v>0</v>
      </c>
      <c r="Y176" s="5">
        <v>72.14</v>
      </c>
      <c r="Z176" s="5">
        <v>0</v>
      </c>
      <c r="AA176" s="5">
        <v>1463571.68</v>
      </c>
      <c r="AB176" s="5">
        <v>0</v>
      </c>
      <c r="AC176" s="5">
        <v>1463571.68</v>
      </c>
      <c r="AD176" s="5">
        <v>128989.57</v>
      </c>
      <c r="AE176" s="5">
        <v>0</v>
      </c>
      <c r="AF176" s="5">
        <v>44474.84</v>
      </c>
      <c r="AG176" s="5">
        <v>5155657</v>
      </c>
      <c r="AH176" s="5">
        <v>0</v>
      </c>
      <c r="AI176" s="5">
        <v>0</v>
      </c>
      <c r="AJ176" s="5">
        <v>546549.53</v>
      </c>
      <c r="AK176" s="5">
        <v>0</v>
      </c>
      <c r="AL176" s="5">
        <f t="shared" si="5"/>
        <v>7339242.62</v>
      </c>
      <c r="AM176" s="5">
        <v>3150500</v>
      </c>
      <c r="AN176" s="5">
        <v>2597900</v>
      </c>
      <c r="AO176" s="5">
        <v>32783000</v>
      </c>
      <c r="AP176" s="5">
        <v>3667700</v>
      </c>
      <c r="AQ176" s="5">
        <v>221000</v>
      </c>
      <c r="AR176" s="5">
        <v>2764900</v>
      </c>
      <c r="AS176" s="5">
        <v>45185000</v>
      </c>
      <c r="AT176" s="5">
        <v>1128000</v>
      </c>
      <c r="AU176" s="5">
        <v>2244278.59</v>
      </c>
      <c r="AV176" s="5">
        <v>230000</v>
      </c>
      <c r="AW176" s="5">
        <v>3602278.59</v>
      </c>
      <c r="AX176" s="5">
        <v>23000</v>
      </c>
      <c r="AY176" s="5">
        <v>67200</v>
      </c>
      <c r="AZ176" s="14">
        <f t="shared" si="4"/>
        <v>4148828.12</v>
      </c>
      <c r="BC176">
        <v>1000</v>
      </c>
      <c r="BP176">
        <v>1000</v>
      </c>
    </row>
    <row r="177" spans="1:68" ht="12.75">
      <c r="A177" s="10" t="s">
        <v>477</v>
      </c>
      <c r="B177" s="10" t="s">
        <v>478</v>
      </c>
      <c r="C177" s="10" t="s">
        <v>470</v>
      </c>
      <c r="D177" s="3">
        <v>525786000</v>
      </c>
      <c r="E177" s="3">
        <v>888811400</v>
      </c>
      <c r="F177" s="3">
        <v>1414597400</v>
      </c>
      <c r="G177" s="3">
        <v>0</v>
      </c>
      <c r="H177" s="3">
        <v>1414597400</v>
      </c>
      <c r="I177" s="3">
        <v>5963833</v>
      </c>
      <c r="J177" s="3">
        <v>1420561233</v>
      </c>
      <c r="K177">
        <v>2.54</v>
      </c>
      <c r="L177">
        <v>85.05</v>
      </c>
      <c r="M177">
        <v>2.15</v>
      </c>
      <c r="N177">
        <v>0.657</v>
      </c>
      <c r="O177">
        <v>1.121</v>
      </c>
      <c r="P177">
        <v>1.323</v>
      </c>
      <c r="Q177" s="5">
        <v>0</v>
      </c>
      <c r="R177" s="5">
        <v>0</v>
      </c>
      <c r="S177" s="5">
        <v>0</v>
      </c>
      <c r="T177" s="5">
        <v>255324080</v>
      </c>
      <c r="U177" s="5">
        <v>1675885313</v>
      </c>
      <c r="V177" s="5">
        <v>5517560.12</v>
      </c>
      <c r="W177" s="5">
        <v>0</v>
      </c>
      <c r="X177" s="5">
        <v>0</v>
      </c>
      <c r="Y177" s="5">
        <v>3700.91</v>
      </c>
      <c r="Z177" s="5">
        <v>0</v>
      </c>
      <c r="AA177" s="5">
        <v>5513859.21</v>
      </c>
      <c r="AB177" s="5">
        <v>0</v>
      </c>
      <c r="AC177" s="5">
        <v>5513859.21</v>
      </c>
      <c r="AD177" s="5">
        <v>485968.6</v>
      </c>
      <c r="AE177" s="5">
        <v>0</v>
      </c>
      <c r="AF177" s="5">
        <v>167557.28</v>
      </c>
      <c r="AG177" s="5">
        <v>11532166.5</v>
      </c>
      <c r="AH177" s="5">
        <v>7251123.98</v>
      </c>
      <c r="AI177" s="5">
        <v>0</v>
      </c>
      <c r="AJ177" s="5">
        <v>11007106.71</v>
      </c>
      <c r="AK177" s="5">
        <v>0</v>
      </c>
      <c r="AL177" s="5">
        <f t="shared" si="5"/>
        <v>35957782.28</v>
      </c>
      <c r="AM177" s="5">
        <v>18362700</v>
      </c>
      <c r="AN177" s="5">
        <v>1071800</v>
      </c>
      <c r="AO177" s="5">
        <v>37705200</v>
      </c>
      <c r="AP177" s="5">
        <v>16348300</v>
      </c>
      <c r="AQ177" s="5">
        <v>985200</v>
      </c>
      <c r="AR177" s="5">
        <v>32551200</v>
      </c>
      <c r="AS177" s="5">
        <v>107024400</v>
      </c>
      <c r="AT177" s="5">
        <v>1515000</v>
      </c>
      <c r="AU177" s="5">
        <v>3551909.43</v>
      </c>
      <c r="AV177" s="5">
        <v>1125000</v>
      </c>
      <c r="AW177" s="5">
        <v>6191909.43</v>
      </c>
      <c r="AX177" s="5">
        <v>192000</v>
      </c>
      <c r="AY177" s="5">
        <v>349400</v>
      </c>
      <c r="AZ177" s="14">
        <f t="shared" si="4"/>
        <v>17199016.14</v>
      </c>
      <c r="BP177">
        <v>0</v>
      </c>
    </row>
    <row r="178" spans="1:68" ht="12.75">
      <c r="A178" s="10" t="s">
        <v>479</v>
      </c>
      <c r="B178" s="10" t="s">
        <v>480</v>
      </c>
      <c r="C178" s="10" t="s">
        <v>470</v>
      </c>
      <c r="D178" s="3">
        <v>368124500</v>
      </c>
      <c r="E178" s="3">
        <v>587687500</v>
      </c>
      <c r="F178" s="3">
        <v>955812000</v>
      </c>
      <c r="G178" s="3">
        <v>0</v>
      </c>
      <c r="H178" s="3">
        <v>955812000</v>
      </c>
      <c r="I178" s="3">
        <v>6431006</v>
      </c>
      <c r="J178" s="3">
        <v>962243006</v>
      </c>
      <c r="K178">
        <v>2.49</v>
      </c>
      <c r="L178">
        <v>88.06</v>
      </c>
      <c r="M178">
        <v>2.18</v>
      </c>
      <c r="N178">
        <v>0.463</v>
      </c>
      <c r="O178">
        <v>1.35</v>
      </c>
      <c r="P178">
        <v>1.538</v>
      </c>
      <c r="Q178" s="5">
        <v>0</v>
      </c>
      <c r="R178" s="5">
        <v>0</v>
      </c>
      <c r="S178" s="5">
        <v>0</v>
      </c>
      <c r="T178" s="5">
        <v>133900865</v>
      </c>
      <c r="U178" s="5">
        <v>1096143871</v>
      </c>
      <c r="V178" s="5">
        <v>3608862.53</v>
      </c>
      <c r="W178" s="5">
        <v>0</v>
      </c>
      <c r="X178" s="5">
        <v>0</v>
      </c>
      <c r="Y178" s="5">
        <v>3934.24</v>
      </c>
      <c r="Z178" s="5">
        <v>0</v>
      </c>
      <c r="AA178" s="5">
        <v>3604928.29</v>
      </c>
      <c r="AB178" s="5">
        <v>0</v>
      </c>
      <c r="AC178" s="5">
        <v>3604928.29</v>
      </c>
      <c r="AD178" s="5">
        <v>317727.62</v>
      </c>
      <c r="AE178" s="5">
        <v>0</v>
      </c>
      <c r="AF178" s="5">
        <v>109544.84</v>
      </c>
      <c r="AG178" s="5">
        <v>14790410</v>
      </c>
      <c r="AH178" s="5">
        <v>0</v>
      </c>
      <c r="AI178" s="5">
        <v>0</v>
      </c>
      <c r="AJ178" s="5">
        <v>5068798.44</v>
      </c>
      <c r="AK178" s="5">
        <v>0</v>
      </c>
      <c r="AL178" s="5">
        <f t="shared" si="5"/>
        <v>23891409.19</v>
      </c>
      <c r="AM178" s="5">
        <v>49642900</v>
      </c>
      <c r="AN178" s="5">
        <v>0</v>
      </c>
      <c r="AO178" s="5">
        <v>63507400</v>
      </c>
      <c r="AP178" s="5">
        <v>48287500</v>
      </c>
      <c r="AQ178" s="5">
        <v>461700</v>
      </c>
      <c r="AR178" s="5">
        <v>51535800</v>
      </c>
      <c r="AS178" s="5">
        <v>213435300</v>
      </c>
      <c r="AT178" s="5">
        <v>2036000</v>
      </c>
      <c r="AU178" s="5">
        <v>6280612.27</v>
      </c>
      <c r="AV178" s="5">
        <v>875000</v>
      </c>
      <c r="AW178" s="5">
        <v>9191612.27</v>
      </c>
      <c r="AX178" s="5">
        <v>75750</v>
      </c>
      <c r="AY178" s="5">
        <v>162600</v>
      </c>
      <c r="AZ178" s="14">
        <f t="shared" si="4"/>
        <v>14260410.71</v>
      </c>
      <c r="BP178">
        <v>0</v>
      </c>
    </row>
    <row r="179" spans="1:68" ht="12.75">
      <c r="A179" s="10" t="s">
        <v>481</v>
      </c>
      <c r="B179" s="10" t="s">
        <v>482</v>
      </c>
      <c r="C179" s="10" t="s">
        <v>470</v>
      </c>
      <c r="D179" s="3">
        <v>251239086</v>
      </c>
      <c r="E179" s="3">
        <v>415790815</v>
      </c>
      <c r="F179" s="3">
        <v>667029901</v>
      </c>
      <c r="G179" s="3">
        <v>6481110</v>
      </c>
      <c r="H179" s="3">
        <v>660548791</v>
      </c>
      <c r="I179" s="3">
        <v>782246</v>
      </c>
      <c r="J179" s="3">
        <v>661331037</v>
      </c>
      <c r="K179">
        <v>2.56</v>
      </c>
      <c r="L179">
        <v>87.9</v>
      </c>
      <c r="M179">
        <v>2.24</v>
      </c>
      <c r="N179">
        <v>1.1509999999999998</v>
      </c>
      <c r="O179">
        <v>0.714</v>
      </c>
      <c r="P179">
        <v>0.8170000000000001</v>
      </c>
      <c r="Q179" s="5">
        <v>0</v>
      </c>
      <c r="R179" s="5">
        <v>0</v>
      </c>
      <c r="S179" s="5">
        <v>0</v>
      </c>
      <c r="T179" s="5">
        <v>94996923</v>
      </c>
      <c r="U179" s="5">
        <v>756327960</v>
      </c>
      <c r="V179" s="5">
        <v>2490077.9</v>
      </c>
      <c r="W179" s="5">
        <v>0</v>
      </c>
      <c r="X179" s="5">
        <v>0</v>
      </c>
      <c r="Y179" s="5">
        <v>640.8</v>
      </c>
      <c r="Z179" s="5">
        <v>0</v>
      </c>
      <c r="AA179" s="5">
        <v>2489437.1</v>
      </c>
      <c r="AB179" s="5">
        <v>0</v>
      </c>
      <c r="AC179" s="5">
        <v>2489437.1</v>
      </c>
      <c r="AD179" s="5">
        <v>219405.76</v>
      </c>
      <c r="AE179" s="5">
        <v>0</v>
      </c>
      <c r="AF179" s="5">
        <v>75649.47</v>
      </c>
      <c r="AG179" s="5">
        <v>5400033</v>
      </c>
      <c r="AH179" s="5">
        <v>0</v>
      </c>
      <c r="AI179" s="5">
        <v>0</v>
      </c>
      <c r="AJ179" s="5">
        <v>8697880.98</v>
      </c>
      <c r="AK179" s="5">
        <v>0</v>
      </c>
      <c r="AL179" s="5">
        <f t="shared" si="5"/>
        <v>16882406.310000002</v>
      </c>
      <c r="AM179" s="5">
        <v>1928600</v>
      </c>
      <c r="AN179" s="5">
        <v>0</v>
      </c>
      <c r="AO179" s="5">
        <v>26488900</v>
      </c>
      <c r="AP179" s="5">
        <v>9076200</v>
      </c>
      <c r="AQ179" s="5">
        <v>0</v>
      </c>
      <c r="AR179" s="5">
        <v>2109350</v>
      </c>
      <c r="AS179" s="5">
        <v>39603050</v>
      </c>
      <c r="AT179" s="5">
        <v>1460000</v>
      </c>
      <c r="AU179" s="5">
        <v>8002065.14</v>
      </c>
      <c r="AV179" s="5">
        <v>17200</v>
      </c>
      <c r="AW179" s="5">
        <v>9479265.14</v>
      </c>
      <c r="AX179" s="5">
        <v>37000</v>
      </c>
      <c r="AY179" s="5">
        <v>78200</v>
      </c>
      <c r="AZ179" s="14">
        <f t="shared" si="4"/>
        <v>18177146.12</v>
      </c>
      <c r="BJ179">
        <v>1413000</v>
      </c>
      <c r="BL179">
        <v>4682410</v>
      </c>
      <c r="BM179">
        <v>25000</v>
      </c>
      <c r="BO179">
        <v>360700</v>
      </c>
      <c r="BP179">
        <v>6481110</v>
      </c>
    </row>
    <row r="180" spans="1:68" ht="12.75">
      <c r="A180" s="10" t="s">
        <v>483</v>
      </c>
      <c r="B180" s="10" t="s">
        <v>484</v>
      </c>
      <c r="C180" s="10" t="s">
        <v>470</v>
      </c>
      <c r="D180" s="3">
        <v>2034834200</v>
      </c>
      <c r="E180" s="3">
        <v>1621891200</v>
      </c>
      <c r="F180" s="3">
        <v>3656725400</v>
      </c>
      <c r="G180" s="3">
        <v>0</v>
      </c>
      <c r="H180" s="3">
        <v>3656725400</v>
      </c>
      <c r="I180" s="3">
        <v>3774021</v>
      </c>
      <c r="J180" s="3">
        <v>3660499421</v>
      </c>
      <c r="K180">
        <v>1.85</v>
      </c>
      <c r="L180">
        <v>67.15</v>
      </c>
      <c r="M180">
        <v>1.24</v>
      </c>
      <c r="N180">
        <v>0.488</v>
      </c>
      <c r="O180">
        <v>0.409</v>
      </c>
      <c r="P180">
        <v>0.611</v>
      </c>
      <c r="Q180" s="5">
        <v>0</v>
      </c>
      <c r="R180" s="5">
        <v>0</v>
      </c>
      <c r="S180" s="5">
        <v>0</v>
      </c>
      <c r="T180" s="5">
        <v>1805163774</v>
      </c>
      <c r="U180" s="5">
        <v>5465663195</v>
      </c>
      <c r="V180" s="5">
        <v>17994742.86</v>
      </c>
      <c r="W180" s="5">
        <v>0</v>
      </c>
      <c r="X180" s="5">
        <v>0</v>
      </c>
      <c r="Y180" s="5">
        <v>1995.54</v>
      </c>
      <c r="Z180" s="5">
        <v>0</v>
      </c>
      <c r="AA180" s="5">
        <v>17992747.32</v>
      </c>
      <c r="AB180" s="5">
        <v>0</v>
      </c>
      <c r="AC180" s="5">
        <v>17992747.32</v>
      </c>
      <c r="AD180" s="5">
        <v>0</v>
      </c>
      <c r="AE180" s="5">
        <v>0</v>
      </c>
      <c r="AF180" s="5">
        <v>546758.42</v>
      </c>
      <c r="AG180" s="5">
        <v>22352003</v>
      </c>
      <c r="AH180" s="5">
        <v>0</v>
      </c>
      <c r="AI180" s="5">
        <v>0</v>
      </c>
      <c r="AJ180" s="5">
        <v>26647510</v>
      </c>
      <c r="AK180" s="5">
        <v>0</v>
      </c>
      <c r="AL180" s="5">
        <f t="shared" si="5"/>
        <v>67539018.74000001</v>
      </c>
      <c r="AM180" s="5">
        <v>12570200</v>
      </c>
      <c r="AN180" s="5">
        <v>10775400</v>
      </c>
      <c r="AO180" s="5">
        <v>82054100</v>
      </c>
      <c r="AP180" s="5">
        <v>42975810</v>
      </c>
      <c r="AQ180" s="5">
        <v>0</v>
      </c>
      <c r="AR180" s="5">
        <v>1701600</v>
      </c>
      <c r="AS180" s="5">
        <v>150077110</v>
      </c>
      <c r="AT180" s="5">
        <v>3500000</v>
      </c>
      <c r="AU180" s="5">
        <v>12140456.4</v>
      </c>
      <c r="AV180" s="5">
        <v>830000</v>
      </c>
      <c r="AW180" s="5">
        <v>16470456.4</v>
      </c>
      <c r="AX180" s="5">
        <v>35000</v>
      </c>
      <c r="AY180" s="5">
        <v>178400</v>
      </c>
      <c r="AZ180" s="14">
        <f t="shared" si="4"/>
        <v>43117966.4</v>
      </c>
      <c r="BP180">
        <v>0</v>
      </c>
    </row>
    <row r="181" spans="1:68" ht="12.75">
      <c r="A181" s="10" t="s">
        <v>485</v>
      </c>
      <c r="B181" s="10" t="s">
        <v>486</v>
      </c>
      <c r="C181" s="10" t="s">
        <v>470</v>
      </c>
      <c r="D181" s="3">
        <v>573906700</v>
      </c>
      <c r="E181" s="3">
        <v>472491400</v>
      </c>
      <c r="F181" s="3">
        <v>1046398100</v>
      </c>
      <c r="G181" s="3">
        <v>0</v>
      </c>
      <c r="H181" s="3">
        <v>1046398100</v>
      </c>
      <c r="I181" s="3">
        <v>852653</v>
      </c>
      <c r="J181" s="3">
        <v>1047250753</v>
      </c>
      <c r="K181">
        <v>1.68</v>
      </c>
      <c r="L181">
        <v>55.06</v>
      </c>
      <c r="M181">
        <v>0.93</v>
      </c>
      <c r="N181">
        <v>0.382</v>
      </c>
      <c r="O181">
        <v>0.172</v>
      </c>
      <c r="P181">
        <v>0.313</v>
      </c>
      <c r="Q181" s="5">
        <v>0</v>
      </c>
      <c r="R181" s="5">
        <v>0</v>
      </c>
      <c r="S181" s="5">
        <v>0</v>
      </c>
      <c r="T181" s="5">
        <v>855796112</v>
      </c>
      <c r="U181" s="5">
        <v>1903046865</v>
      </c>
      <c r="V181" s="5">
        <v>6265449.98</v>
      </c>
      <c r="W181" s="5">
        <v>0</v>
      </c>
      <c r="X181" s="5">
        <v>0</v>
      </c>
      <c r="Y181" s="5">
        <v>2273.34</v>
      </c>
      <c r="Z181" s="5">
        <v>0</v>
      </c>
      <c r="AA181" s="5">
        <v>6263176.640000001</v>
      </c>
      <c r="AB181" s="5">
        <v>0</v>
      </c>
      <c r="AC181" s="5">
        <v>6263176.640000001</v>
      </c>
      <c r="AD181" s="5">
        <v>552007.4</v>
      </c>
      <c r="AE181" s="5">
        <v>0</v>
      </c>
      <c r="AF181" s="5">
        <v>190328.61</v>
      </c>
      <c r="AG181" s="5">
        <v>3271239</v>
      </c>
      <c r="AH181" s="5">
        <v>0</v>
      </c>
      <c r="AI181" s="5">
        <v>0</v>
      </c>
      <c r="AJ181" s="5">
        <v>7256665.63</v>
      </c>
      <c r="AK181" s="5">
        <v>0</v>
      </c>
      <c r="AL181" s="5">
        <f t="shared" si="5"/>
        <v>17533417.28</v>
      </c>
      <c r="AM181" s="5">
        <v>1617500</v>
      </c>
      <c r="AN181" s="5">
        <v>1802500</v>
      </c>
      <c r="AO181" s="5">
        <v>25480200</v>
      </c>
      <c r="AP181" s="5">
        <v>2729100</v>
      </c>
      <c r="AQ181" s="5">
        <v>0</v>
      </c>
      <c r="AR181" s="5">
        <v>746100</v>
      </c>
      <c r="AS181" s="5">
        <v>32375400</v>
      </c>
      <c r="AT181" s="5">
        <v>1200000</v>
      </c>
      <c r="AU181" s="5">
        <v>2859228.6</v>
      </c>
      <c r="AV181" s="5">
        <v>275000</v>
      </c>
      <c r="AW181" s="5">
        <v>4334228.6</v>
      </c>
      <c r="AX181" s="5">
        <v>13250</v>
      </c>
      <c r="AY181" s="5">
        <v>43950</v>
      </c>
      <c r="AZ181" s="14">
        <f t="shared" si="4"/>
        <v>11590894.23</v>
      </c>
      <c r="BP181">
        <v>0</v>
      </c>
    </row>
    <row r="182" spans="1:68" ht="12.75">
      <c r="A182" s="10" t="s">
        <v>487</v>
      </c>
      <c r="B182" s="10" t="s">
        <v>488</v>
      </c>
      <c r="C182" s="10" t="s">
        <v>470</v>
      </c>
      <c r="D182" s="3">
        <v>1340416400</v>
      </c>
      <c r="E182" s="3">
        <v>445194900</v>
      </c>
      <c r="F182" s="3">
        <v>1785611300</v>
      </c>
      <c r="G182" s="3">
        <v>0</v>
      </c>
      <c r="H182" s="3">
        <v>1785611300</v>
      </c>
      <c r="I182" s="3">
        <v>557383</v>
      </c>
      <c r="J182" s="3">
        <v>1786168683</v>
      </c>
      <c r="K182">
        <v>0.77</v>
      </c>
      <c r="L182">
        <v>93.05</v>
      </c>
      <c r="M182">
        <v>0.72</v>
      </c>
      <c r="N182">
        <v>0.25</v>
      </c>
      <c r="O182">
        <v>0.093</v>
      </c>
      <c r="P182">
        <v>0.1</v>
      </c>
      <c r="Q182" s="5">
        <v>0</v>
      </c>
      <c r="R182" s="5">
        <v>0</v>
      </c>
      <c r="S182" s="5">
        <v>0</v>
      </c>
      <c r="T182" s="5">
        <v>135851370</v>
      </c>
      <c r="U182" s="5">
        <v>1922020053</v>
      </c>
      <c r="V182" s="5">
        <v>6327915.82</v>
      </c>
      <c r="W182" s="5">
        <v>0</v>
      </c>
      <c r="X182" s="5">
        <v>0</v>
      </c>
      <c r="Y182" s="5">
        <v>3193.34</v>
      </c>
      <c r="Z182" s="5">
        <v>0</v>
      </c>
      <c r="AA182" s="5">
        <v>6324722.48</v>
      </c>
      <c r="AB182" s="5">
        <v>0</v>
      </c>
      <c r="AC182" s="5">
        <v>6324722.48</v>
      </c>
      <c r="AD182" s="5">
        <v>557432.8</v>
      </c>
      <c r="AE182" s="5">
        <v>0</v>
      </c>
      <c r="AF182" s="5">
        <v>192203.06</v>
      </c>
      <c r="AG182" s="5">
        <v>1785718</v>
      </c>
      <c r="AH182" s="5">
        <v>0</v>
      </c>
      <c r="AI182" s="5">
        <v>0</v>
      </c>
      <c r="AJ182" s="5">
        <v>4797687.58</v>
      </c>
      <c r="AK182" s="5">
        <v>0</v>
      </c>
      <c r="AL182" s="5">
        <f t="shared" si="5"/>
        <v>13657763.92</v>
      </c>
      <c r="AM182" s="5">
        <v>4372100</v>
      </c>
      <c r="AN182" s="5">
        <v>0</v>
      </c>
      <c r="AO182" s="5">
        <v>118820400</v>
      </c>
      <c r="AP182" s="5">
        <v>6374800</v>
      </c>
      <c r="AQ182" s="5">
        <v>0</v>
      </c>
      <c r="AR182" s="5">
        <v>4784200</v>
      </c>
      <c r="AS182" s="5">
        <v>134351500</v>
      </c>
      <c r="AT182" s="5">
        <v>1485443</v>
      </c>
      <c r="AU182" s="5">
        <v>2081123</v>
      </c>
      <c r="AV182" s="5">
        <v>220000</v>
      </c>
      <c r="AW182" s="5">
        <v>3786566</v>
      </c>
      <c r="AX182" s="5">
        <v>4750</v>
      </c>
      <c r="AY182" s="5">
        <v>25600</v>
      </c>
      <c r="AZ182" s="14">
        <f t="shared" si="4"/>
        <v>8584253.58</v>
      </c>
      <c r="BP182">
        <v>0</v>
      </c>
    </row>
    <row r="183" spans="1:68" ht="12.75">
      <c r="A183" s="10" t="s">
        <v>489</v>
      </c>
      <c r="B183" s="10" t="s">
        <v>490</v>
      </c>
      <c r="C183" s="10" t="s">
        <v>470</v>
      </c>
      <c r="D183" s="3">
        <v>346790400</v>
      </c>
      <c r="E183" s="3">
        <v>487598800</v>
      </c>
      <c r="F183" s="3">
        <v>834389200</v>
      </c>
      <c r="G183" s="3">
        <v>0</v>
      </c>
      <c r="H183" s="3">
        <v>834389200</v>
      </c>
      <c r="I183" s="3">
        <v>6702807</v>
      </c>
      <c r="J183" s="3">
        <v>841092007</v>
      </c>
      <c r="K183">
        <v>1.87</v>
      </c>
      <c r="L183">
        <v>87.8</v>
      </c>
      <c r="M183">
        <v>1.64</v>
      </c>
      <c r="N183">
        <v>0</v>
      </c>
      <c r="O183">
        <v>1.27</v>
      </c>
      <c r="P183">
        <v>1.446</v>
      </c>
      <c r="Q183" s="5">
        <v>0</v>
      </c>
      <c r="R183" s="5">
        <v>0</v>
      </c>
      <c r="S183" s="5">
        <v>0</v>
      </c>
      <c r="T183" s="5">
        <v>116504152</v>
      </c>
      <c r="U183" s="5">
        <v>957596159</v>
      </c>
      <c r="V183" s="5">
        <v>3152718.35</v>
      </c>
      <c r="W183" s="5">
        <v>0</v>
      </c>
      <c r="X183" s="5">
        <v>0</v>
      </c>
      <c r="Y183" s="5">
        <v>3680.49</v>
      </c>
      <c r="Z183" s="5">
        <v>0</v>
      </c>
      <c r="AA183" s="5">
        <v>3149037.86</v>
      </c>
      <c r="AB183" s="5">
        <v>0</v>
      </c>
      <c r="AC183" s="5">
        <v>3149037.86</v>
      </c>
      <c r="AD183" s="5">
        <v>277540.93</v>
      </c>
      <c r="AE183" s="5">
        <v>0</v>
      </c>
      <c r="AF183" s="5">
        <v>95688.72</v>
      </c>
      <c r="AG183" s="5">
        <v>12161425</v>
      </c>
      <c r="AH183" s="5">
        <v>0</v>
      </c>
      <c r="AI183" s="5">
        <v>0</v>
      </c>
      <c r="AJ183" s="15">
        <v>0</v>
      </c>
      <c r="AK183" s="5">
        <v>0</v>
      </c>
      <c r="AL183" s="5">
        <f t="shared" si="5"/>
        <v>15683692.51</v>
      </c>
      <c r="AM183" s="5">
        <v>13411100</v>
      </c>
      <c r="AN183" s="5">
        <v>102500</v>
      </c>
      <c r="AO183" s="5">
        <v>29907600</v>
      </c>
      <c r="AP183" s="5">
        <v>6268400</v>
      </c>
      <c r="AQ183" s="5">
        <v>839400</v>
      </c>
      <c r="AR183" s="5">
        <v>3835300</v>
      </c>
      <c r="AS183" s="5">
        <v>54364300</v>
      </c>
      <c r="AT183" s="5">
        <v>2935000</v>
      </c>
      <c r="AU183" s="5">
        <v>7191116.74</v>
      </c>
      <c r="AV183" s="5">
        <v>354303.26</v>
      </c>
      <c r="AW183" s="5">
        <v>10480420</v>
      </c>
      <c r="AX183" s="5">
        <v>31750</v>
      </c>
      <c r="AY183" s="5">
        <v>120600</v>
      </c>
      <c r="AZ183" s="14">
        <f t="shared" si="4"/>
        <v>10480420</v>
      </c>
      <c r="BP183">
        <v>0</v>
      </c>
    </row>
    <row r="184" spans="1:68" ht="12.75">
      <c r="A184" s="10" t="s">
        <v>491</v>
      </c>
      <c r="B184" s="10" t="s">
        <v>492</v>
      </c>
      <c r="C184" s="10" t="s">
        <v>470</v>
      </c>
      <c r="D184" s="3">
        <v>64714900</v>
      </c>
      <c r="E184" s="3">
        <v>101933300</v>
      </c>
      <c r="F184" s="3">
        <v>166648200</v>
      </c>
      <c r="G184" s="3">
        <v>0</v>
      </c>
      <c r="H184" s="3">
        <v>166648200</v>
      </c>
      <c r="I184" s="3">
        <v>266261</v>
      </c>
      <c r="J184" s="3">
        <v>166914461</v>
      </c>
      <c r="K184">
        <v>1.69</v>
      </c>
      <c r="L184">
        <v>88.03</v>
      </c>
      <c r="M184">
        <v>1.48</v>
      </c>
      <c r="N184">
        <v>0.385</v>
      </c>
      <c r="O184">
        <v>0.726</v>
      </c>
      <c r="P184">
        <v>0.825</v>
      </c>
      <c r="Q184" s="5">
        <v>0</v>
      </c>
      <c r="R184" s="5">
        <v>0</v>
      </c>
      <c r="S184" s="5">
        <v>0</v>
      </c>
      <c r="T184" s="5">
        <v>22936117</v>
      </c>
      <c r="U184" s="5">
        <v>189850578</v>
      </c>
      <c r="V184" s="5">
        <v>625049.92</v>
      </c>
      <c r="W184" s="5">
        <v>0</v>
      </c>
      <c r="X184" s="5">
        <v>0</v>
      </c>
      <c r="Y184" s="5">
        <v>155.58</v>
      </c>
      <c r="Z184" s="5">
        <v>0</v>
      </c>
      <c r="AA184" s="5">
        <v>624894.34</v>
      </c>
      <c r="AB184" s="5">
        <v>0</v>
      </c>
      <c r="AC184" s="5">
        <v>624894.34</v>
      </c>
      <c r="AD184" s="5">
        <v>55074.77</v>
      </c>
      <c r="AE184" s="5">
        <v>0</v>
      </c>
      <c r="AF184" s="5">
        <v>18989.5</v>
      </c>
      <c r="AG184" s="5">
        <v>664648</v>
      </c>
      <c r="AH184" s="5">
        <v>712101.69</v>
      </c>
      <c r="AI184" s="5">
        <v>0</v>
      </c>
      <c r="AJ184" s="5">
        <v>729935.07</v>
      </c>
      <c r="AK184" s="5">
        <v>0</v>
      </c>
      <c r="AL184" s="5">
        <f t="shared" si="5"/>
        <v>2805643.3699999996</v>
      </c>
      <c r="AM184" s="5">
        <v>1151800</v>
      </c>
      <c r="AN184" s="5">
        <v>0</v>
      </c>
      <c r="AO184" s="5">
        <v>253400</v>
      </c>
      <c r="AP184" s="5">
        <v>268100</v>
      </c>
      <c r="AQ184" s="5">
        <v>0</v>
      </c>
      <c r="AR184" s="5">
        <v>4779100</v>
      </c>
      <c r="AS184" s="5">
        <v>6452400</v>
      </c>
      <c r="AT184" s="5">
        <v>306000</v>
      </c>
      <c r="AU184" s="5">
        <v>607155</v>
      </c>
      <c r="AV184" s="5">
        <v>100000</v>
      </c>
      <c r="AW184" s="5">
        <v>1013155</v>
      </c>
      <c r="AX184" s="5">
        <v>5750</v>
      </c>
      <c r="AY184" s="5">
        <v>10400</v>
      </c>
      <c r="AZ184" s="14">
        <f t="shared" si="4"/>
        <v>1743090.0699999998</v>
      </c>
      <c r="BP184">
        <v>0</v>
      </c>
    </row>
    <row r="185" spans="1:68" ht="12.75">
      <c r="A185" s="10" t="s">
        <v>493</v>
      </c>
      <c r="B185" s="10" t="s">
        <v>494</v>
      </c>
      <c r="C185" s="10" t="s">
        <v>470</v>
      </c>
      <c r="D185" s="3">
        <v>19592400</v>
      </c>
      <c r="E185" s="3">
        <v>39080400</v>
      </c>
      <c r="F185" s="3">
        <v>58672800</v>
      </c>
      <c r="G185" s="3">
        <v>0</v>
      </c>
      <c r="H185" s="3">
        <v>58672800</v>
      </c>
      <c r="I185" s="3">
        <v>49315</v>
      </c>
      <c r="J185" s="3">
        <v>58722115</v>
      </c>
      <c r="K185">
        <v>2.65</v>
      </c>
      <c r="L185">
        <v>83.5</v>
      </c>
      <c r="M185">
        <v>2.21</v>
      </c>
      <c r="N185">
        <v>0.994</v>
      </c>
      <c r="O185">
        <v>0.8420000000000001</v>
      </c>
      <c r="P185">
        <v>1.009</v>
      </c>
      <c r="Q185" s="5">
        <v>0</v>
      </c>
      <c r="R185" s="5">
        <v>0</v>
      </c>
      <c r="S185" s="5">
        <v>0</v>
      </c>
      <c r="T185" s="5">
        <v>11709372</v>
      </c>
      <c r="U185" s="5">
        <v>70431487</v>
      </c>
      <c r="V185" s="5">
        <v>231883.39</v>
      </c>
      <c r="W185" s="5">
        <v>0</v>
      </c>
      <c r="X185" s="5">
        <v>0</v>
      </c>
      <c r="Y185" s="5">
        <v>498.31</v>
      </c>
      <c r="Z185" s="5">
        <v>0</v>
      </c>
      <c r="AA185" s="5">
        <v>231385.08</v>
      </c>
      <c r="AB185" s="5">
        <v>0</v>
      </c>
      <c r="AC185" s="5">
        <v>231385.08</v>
      </c>
      <c r="AD185" s="5">
        <v>20395.48</v>
      </c>
      <c r="AE185" s="5">
        <v>0</v>
      </c>
      <c r="AF185" s="5">
        <v>7030.72</v>
      </c>
      <c r="AG185" s="5">
        <v>592366</v>
      </c>
      <c r="AH185" s="5">
        <v>0</v>
      </c>
      <c r="AI185" s="5">
        <v>0</v>
      </c>
      <c r="AJ185" s="5">
        <v>699954.69</v>
      </c>
      <c r="AK185" s="5">
        <v>0</v>
      </c>
      <c r="AL185" s="5">
        <f t="shared" si="5"/>
        <v>1551131.97</v>
      </c>
      <c r="AM185" s="5">
        <v>0</v>
      </c>
      <c r="AN185" s="5">
        <v>0</v>
      </c>
      <c r="AO185" s="5">
        <v>760100</v>
      </c>
      <c r="AP185" s="5">
        <v>114400</v>
      </c>
      <c r="AQ185" s="5">
        <v>0</v>
      </c>
      <c r="AR185" s="5">
        <v>142600</v>
      </c>
      <c r="AS185" s="5">
        <v>1017100</v>
      </c>
      <c r="AT185" s="5">
        <v>200000</v>
      </c>
      <c r="AU185" s="5">
        <v>209984.31</v>
      </c>
      <c r="AV185" s="5">
        <v>60000</v>
      </c>
      <c r="AW185" s="5">
        <v>469984.31</v>
      </c>
      <c r="AX185" s="5">
        <v>6750</v>
      </c>
      <c r="AY185" s="5">
        <v>9600</v>
      </c>
      <c r="AZ185" s="14">
        <f t="shared" si="4"/>
        <v>1169939</v>
      </c>
      <c r="BP185">
        <v>0</v>
      </c>
    </row>
    <row r="186" spans="1:68" ht="12.75">
      <c r="A186" s="10" t="s">
        <v>495</v>
      </c>
      <c r="B186" s="10" t="s">
        <v>496</v>
      </c>
      <c r="C186" s="10" t="s">
        <v>470</v>
      </c>
      <c r="D186" s="3">
        <v>249091600</v>
      </c>
      <c r="E186" s="3">
        <v>240513673</v>
      </c>
      <c r="F186" s="3">
        <v>489605273</v>
      </c>
      <c r="G186" s="3">
        <v>627300</v>
      </c>
      <c r="H186" s="3">
        <v>488977973</v>
      </c>
      <c r="I186" s="3">
        <v>2838058</v>
      </c>
      <c r="J186" s="3">
        <v>491816031</v>
      </c>
      <c r="K186">
        <v>3.2</v>
      </c>
      <c r="L186">
        <v>90.9</v>
      </c>
      <c r="M186">
        <v>2.87</v>
      </c>
      <c r="N186">
        <v>1.376</v>
      </c>
      <c r="O186">
        <v>1.12</v>
      </c>
      <c r="P186">
        <v>1.2510000000000001</v>
      </c>
      <c r="Q186" s="5">
        <v>0</v>
      </c>
      <c r="R186" s="5">
        <v>0</v>
      </c>
      <c r="S186" s="5">
        <v>0</v>
      </c>
      <c r="T186" s="5">
        <v>57781475</v>
      </c>
      <c r="U186" s="5">
        <v>549597506</v>
      </c>
      <c r="V186" s="5">
        <v>1809453.94</v>
      </c>
      <c r="W186" s="5">
        <v>0</v>
      </c>
      <c r="X186" s="5">
        <v>0</v>
      </c>
      <c r="Y186" s="5">
        <v>682.73</v>
      </c>
      <c r="Z186" s="5">
        <v>0</v>
      </c>
      <c r="AA186" s="5">
        <v>1808771.21</v>
      </c>
      <c r="AB186" s="5">
        <v>0</v>
      </c>
      <c r="AC186" s="5">
        <v>1808771.21</v>
      </c>
      <c r="AD186" s="5">
        <v>159410.4</v>
      </c>
      <c r="AE186" s="5">
        <v>0</v>
      </c>
      <c r="AF186" s="5">
        <v>54963.41</v>
      </c>
      <c r="AG186" s="5">
        <v>6151541</v>
      </c>
      <c r="AH186" s="5">
        <v>0</v>
      </c>
      <c r="AI186" s="5">
        <v>0</v>
      </c>
      <c r="AJ186" s="5">
        <v>7561470.04</v>
      </c>
      <c r="AK186" s="5">
        <v>0</v>
      </c>
      <c r="AL186" s="5">
        <f t="shared" si="5"/>
        <v>15736156.059999999</v>
      </c>
      <c r="AM186" s="5">
        <v>5016300</v>
      </c>
      <c r="AN186" s="5">
        <v>3770000</v>
      </c>
      <c r="AO186" s="5">
        <v>42791800</v>
      </c>
      <c r="AP186" s="5">
        <v>11838600</v>
      </c>
      <c r="AQ186" s="5">
        <v>0</v>
      </c>
      <c r="AR186" s="5">
        <v>24765800</v>
      </c>
      <c r="AS186" s="5">
        <v>88182500</v>
      </c>
      <c r="AT186" s="5">
        <v>979500</v>
      </c>
      <c r="AU186" s="5">
        <v>8545955.01</v>
      </c>
      <c r="AV186" s="5">
        <v>841400</v>
      </c>
      <c r="AW186" s="5">
        <v>10366855.01</v>
      </c>
      <c r="AX186" s="5">
        <v>26250</v>
      </c>
      <c r="AY186" s="5">
        <v>36600</v>
      </c>
      <c r="AZ186" s="14">
        <f t="shared" si="4"/>
        <v>17928325.05</v>
      </c>
      <c r="BJ186">
        <v>107300</v>
      </c>
      <c r="BM186">
        <v>200000</v>
      </c>
      <c r="BO186">
        <v>320000</v>
      </c>
      <c r="BP186">
        <v>627300</v>
      </c>
    </row>
    <row r="187" spans="1:68" ht="12.75">
      <c r="A187" s="10" t="s">
        <v>497</v>
      </c>
      <c r="B187" s="10" t="s">
        <v>498</v>
      </c>
      <c r="C187" s="10" t="s">
        <v>470</v>
      </c>
      <c r="D187" s="3">
        <v>280300800</v>
      </c>
      <c r="E187" s="3">
        <v>409240800</v>
      </c>
      <c r="F187" s="3">
        <v>689541600</v>
      </c>
      <c r="G187" s="3">
        <v>0</v>
      </c>
      <c r="H187" s="3">
        <v>689541600</v>
      </c>
      <c r="I187" s="3">
        <v>471168</v>
      </c>
      <c r="J187" s="3">
        <v>690012768</v>
      </c>
      <c r="K187">
        <v>2.1</v>
      </c>
      <c r="L187">
        <v>84.08</v>
      </c>
      <c r="M187">
        <v>1.75</v>
      </c>
      <c r="N187">
        <v>0.85</v>
      </c>
      <c r="O187">
        <v>0.5319999999999999</v>
      </c>
      <c r="P187">
        <v>0.637</v>
      </c>
      <c r="Q187" s="5">
        <v>0</v>
      </c>
      <c r="R187" s="5">
        <v>0</v>
      </c>
      <c r="S187" s="5">
        <v>0</v>
      </c>
      <c r="T187" s="5">
        <v>136945996</v>
      </c>
      <c r="U187" s="5">
        <v>826958764</v>
      </c>
      <c r="V187" s="5">
        <v>2722617.51</v>
      </c>
      <c r="W187" s="5">
        <v>0</v>
      </c>
      <c r="X187" s="5">
        <v>0</v>
      </c>
      <c r="Y187" s="5">
        <v>36.08</v>
      </c>
      <c r="Z187" s="5">
        <v>0</v>
      </c>
      <c r="AA187" s="5">
        <v>2722581.43</v>
      </c>
      <c r="AB187" s="5">
        <v>0</v>
      </c>
      <c r="AC187" s="5">
        <v>2722581.43</v>
      </c>
      <c r="AD187" s="5">
        <v>239949.77</v>
      </c>
      <c r="AE187" s="5">
        <v>0</v>
      </c>
      <c r="AF187" s="5">
        <v>82733.48</v>
      </c>
      <c r="AG187" s="5">
        <v>4393000</v>
      </c>
      <c r="AH187" s="5">
        <v>0</v>
      </c>
      <c r="AI187" s="5">
        <v>0</v>
      </c>
      <c r="AJ187" s="5">
        <v>7023714.11</v>
      </c>
      <c r="AK187" s="5">
        <v>0</v>
      </c>
      <c r="AL187" s="5">
        <f t="shared" si="5"/>
        <v>14461978.79</v>
      </c>
      <c r="AM187" s="5">
        <v>10226700</v>
      </c>
      <c r="AN187" s="5">
        <v>0</v>
      </c>
      <c r="AO187" s="5">
        <v>27377500</v>
      </c>
      <c r="AP187" s="5">
        <v>5688200</v>
      </c>
      <c r="AQ187" s="5">
        <v>0</v>
      </c>
      <c r="AR187" s="5">
        <v>949200</v>
      </c>
      <c r="AS187" s="5">
        <v>44241600</v>
      </c>
      <c r="AT187" s="5">
        <v>860000</v>
      </c>
      <c r="AU187" s="5">
        <v>5134010.11</v>
      </c>
      <c r="AV187" s="5">
        <v>309000</v>
      </c>
      <c r="AW187" s="5">
        <v>6303010.11</v>
      </c>
      <c r="AX187" s="5">
        <v>23500</v>
      </c>
      <c r="AY187" s="5">
        <v>64600</v>
      </c>
      <c r="AZ187" s="14">
        <f t="shared" si="4"/>
        <v>13326724.22</v>
      </c>
      <c r="BP187">
        <v>0</v>
      </c>
    </row>
    <row r="188" spans="1:70" ht="12.75">
      <c r="A188" s="10" t="s">
        <v>499</v>
      </c>
      <c r="B188" s="10" t="s">
        <v>500</v>
      </c>
      <c r="C188" s="10" t="s">
        <v>470</v>
      </c>
      <c r="D188" s="3">
        <v>15251300</v>
      </c>
      <c r="E188" s="3">
        <v>39189900</v>
      </c>
      <c r="F188" s="3">
        <v>54441200</v>
      </c>
      <c r="G188" s="3">
        <v>0</v>
      </c>
      <c r="H188" s="3">
        <v>54441200</v>
      </c>
      <c r="I188" s="3">
        <v>1089264</v>
      </c>
      <c r="J188" s="3">
        <v>55530464</v>
      </c>
      <c r="K188">
        <v>2.17</v>
      </c>
      <c r="L188">
        <v>82.39</v>
      </c>
      <c r="M188">
        <v>1.76</v>
      </c>
      <c r="N188">
        <v>0.335</v>
      </c>
      <c r="O188">
        <v>1.056</v>
      </c>
      <c r="P188">
        <v>1.302</v>
      </c>
      <c r="Q188" s="5">
        <v>0</v>
      </c>
      <c r="R188" s="5">
        <v>0</v>
      </c>
      <c r="S188" s="5">
        <v>0</v>
      </c>
      <c r="T188" s="5">
        <v>12944496</v>
      </c>
      <c r="U188" s="5">
        <v>68474960</v>
      </c>
      <c r="V188" s="5">
        <v>225441.83</v>
      </c>
      <c r="W188" s="5">
        <v>0</v>
      </c>
      <c r="X188" s="5">
        <v>0</v>
      </c>
      <c r="Y188" s="5">
        <v>0</v>
      </c>
      <c r="Z188" s="5">
        <v>0</v>
      </c>
      <c r="AA188" s="5">
        <v>225441.83</v>
      </c>
      <c r="AB188" s="5">
        <v>0</v>
      </c>
      <c r="AC188" s="5">
        <v>225441.83</v>
      </c>
      <c r="AD188" s="5">
        <v>19869.05</v>
      </c>
      <c r="AE188" s="5">
        <v>0</v>
      </c>
      <c r="AF188" s="5">
        <v>6849.9</v>
      </c>
      <c r="AG188" s="5">
        <v>722801</v>
      </c>
      <c r="AH188" s="5">
        <v>0</v>
      </c>
      <c r="AI188" s="5">
        <v>0</v>
      </c>
      <c r="AJ188" s="5">
        <v>229180</v>
      </c>
      <c r="AK188" s="5">
        <v>0</v>
      </c>
      <c r="AL188" s="5">
        <f t="shared" si="5"/>
        <v>1204141.78</v>
      </c>
      <c r="AM188" s="5">
        <v>1420100</v>
      </c>
      <c r="AN188" s="5">
        <v>0</v>
      </c>
      <c r="AO188" s="5">
        <v>43686900</v>
      </c>
      <c r="AP188" s="5">
        <v>1782100</v>
      </c>
      <c r="AQ188" s="5">
        <v>43200</v>
      </c>
      <c r="AR188" s="5">
        <v>570200</v>
      </c>
      <c r="AS188" s="5">
        <v>47502500</v>
      </c>
      <c r="AT188" s="5">
        <v>617000</v>
      </c>
      <c r="AU188" s="5">
        <v>1718220</v>
      </c>
      <c r="AV188" s="5">
        <v>119000</v>
      </c>
      <c r="AW188" s="5">
        <v>2454220</v>
      </c>
      <c r="AX188" s="5">
        <v>11750</v>
      </c>
      <c r="AY188" s="5">
        <v>14400</v>
      </c>
      <c r="AZ188" s="14">
        <f t="shared" si="4"/>
        <v>2683400</v>
      </c>
      <c r="BP188">
        <v>0</v>
      </c>
      <c r="BR188">
        <v>11199</v>
      </c>
    </row>
    <row r="189" spans="1:71" ht="12.75">
      <c r="A189" s="10" t="s">
        <v>501</v>
      </c>
      <c r="B189" s="10" t="s">
        <v>502</v>
      </c>
      <c r="C189" s="10" t="s">
        <v>503</v>
      </c>
      <c r="D189" s="3">
        <v>45607200</v>
      </c>
      <c r="E189" s="3">
        <v>316217100</v>
      </c>
      <c r="F189" s="3">
        <v>361824300</v>
      </c>
      <c r="G189" s="3">
        <v>4622140</v>
      </c>
      <c r="H189" s="3">
        <v>357202160</v>
      </c>
      <c r="I189" s="3">
        <v>4702339</v>
      </c>
      <c r="J189" s="3">
        <v>361904499</v>
      </c>
      <c r="K189">
        <v>3.19</v>
      </c>
      <c r="L189">
        <v>92.97</v>
      </c>
      <c r="M189">
        <v>2.811</v>
      </c>
      <c r="O189">
        <v>0.792</v>
      </c>
      <c r="P189">
        <v>0.899</v>
      </c>
      <c r="Q189" s="5">
        <v>0</v>
      </c>
      <c r="R189" s="5">
        <v>0</v>
      </c>
      <c r="S189" s="5">
        <v>0</v>
      </c>
      <c r="T189" s="5">
        <v>48670989</v>
      </c>
      <c r="U189" s="5">
        <v>410575488</v>
      </c>
      <c r="V189" s="5">
        <v>3697804.169</v>
      </c>
      <c r="W189" s="5">
        <v>0</v>
      </c>
      <c r="X189" s="5">
        <v>0</v>
      </c>
      <c r="Y189" s="5">
        <v>24955.68</v>
      </c>
      <c r="Z189" s="5">
        <v>0</v>
      </c>
      <c r="AA189" s="5">
        <v>3672848.489</v>
      </c>
      <c r="AB189" s="5">
        <v>0</v>
      </c>
      <c r="AC189" s="5">
        <v>3672848.489</v>
      </c>
      <c r="AD189" s="5">
        <v>0</v>
      </c>
      <c r="AE189" s="5">
        <v>172441.64</v>
      </c>
      <c r="AF189" s="5">
        <v>41057.55</v>
      </c>
      <c r="AG189" s="5">
        <v>3250018</v>
      </c>
      <c r="AH189" s="5">
        <v>0</v>
      </c>
      <c r="AI189" s="5">
        <v>0</v>
      </c>
      <c r="AJ189" s="5">
        <v>4404041.23</v>
      </c>
      <c r="AK189" s="5">
        <v>0</v>
      </c>
      <c r="AL189" s="5">
        <f t="shared" si="5"/>
        <v>11540406.909</v>
      </c>
      <c r="AM189" s="5">
        <v>23071700</v>
      </c>
      <c r="AN189" s="5">
        <v>1117300</v>
      </c>
      <c r="AO189" s="5">
        <v>260532500</v>
      </c>
      <c r="AP189" s="5">
        <v>34603400</v>
      </c>
      <c r="AQ189" s="5">
        <v>762800</v>
      </c>
      <c r="AR189" s="5">
        <v>13487400</v>
      </c>
      <c r="AS189" s="5">
        <v>333575100</v>
      </c>
      <c r="AT189" s="5">
        <v>349795</v>
      </c>
      <c r="AU189" s="5">
        <v>10308287.41</v>
      </c>
      <c r="AV189" s="5">
        <v>825000</v>
      </c>
      <c r="AW189" s="5">
        <v>11483082.41</v>
      </c>
      <c r="AX189" s="5">
        <v>108250</v>
      </c>
      <c r="AY189" s="5">
        <v>106200</v>
      </c>
      <c r="AZ189" s="14">
        <f t="shared" si="4"/>
        <v>15887123.64</v>
      </c>
      <c r="BG189">
        <v>1028800</v>
      </c>
      <c r="BO189">
        <v>3593340</v>
      </c>
      <c r="BP189">
        <v>4622140</v>
      </c>
      <c r="BS189">
        <v>34825</v>
      </c>
    </row>
    <row r="190" spans="1:71" ht="12.75">
      <c r="A190" s="10" t="s">
        <v>504</v>
      </c>
      <c r="B190" s="10" t="s">
        <v>505</v>
      </c>
      <c r="C190" s="10" t="s">
        <v>503</v>
      </c>
      <c r="D190" s="3">
        <v>27885650</v>
      </c>
      <c r="E190" s="3">
        <v>86149625</v>
      </c>
      <c r="F190" s="3">
        <v>114035275</v>
      </c>
      <c r="G190" s="3">
        <v>0</v>
      </c>
      <c r="H190" s="3">
        <v>114035275</v>
      </c>
      <c r="I190" s="3">
        <v>1865838</v>
      </c>
      <c r="J190" s="3">
        <v>115901113</v>
      </c>
      <c r="K190">
        <v>2.72</v>
      </c>
      <c r="L190">
        <v>84.61</v>
      </c>
      <c r="M190">
        <v>2.279</v>
      </c>
      <c r="O190">
        <v>0.8369999999999999</v>
      </c>
      <c r="P190">
        <v>1</v>
      </c>
      <c r="Q190" s="5">
        <v>0</v>
      </c>
      <c r="R190" s="5">
        <v>0</v>
      </c>
      <c r="S190" s="5">
        <v>0</v>
      </c>
      <c r="T190" s="5">
        <v>22617533</v>
      </c>
      <c r="U190" s="5">
        <v>138518646</v>
      </c>
      <c r="V190" s="5">
        <v>1247553.353</v>
      </c>
      <c r="W190" s="5">
        <v>0</v>
      </c>
      <c r="X190" s="5">
        <v>0</v>
      </c>
      <c r="Y190" s="5">
        <v>1166.68</v>
      </c>
      <c r="Z190" s="5">
        <v>0</v>
      </c>
      <c r="AA190" s="5">
        <v>1246386.673</v>
      </c>
      <c r="AB190" s="5">
        <v>0</v>
      </c>
      <c r="AC190" s="5">
        <v>1246386.673</v>
      </c>
      <c r="AD190" s="5">
        <v>0</v>
      </c>
      <c r="AE190" s="5">
        <v>58177.81</v>
      </c>
      <c r="AF190" s="5">
        <v>13851.86</v>
      </c>
      <c r="AG190" s="5">
        <v>1158201</v>
      </c>
      <c r="AH190" s="5">
        <v>0</v>
      </c>
      <c r="AI190" s="5">
        <v>0</v>
      </c>
      <c r="AJ190" s="5">
        <v>679046</v>
      </c>
      <c r="AK190" s="5">
        <v>0</v>
      </c>
      <c r="AL190" s="5">
        <f t="shared" si="5"/>
        <v>3155663.3430000003</v>
      </c>
      <c r="AM190" s="5">
        <v>3461100</v>
      </c>
      <c r="AN190" s="5">
        <v>4500</v>
      </c>
      <c r="AO190" s="5">
        <v>5064200</v>
      </c>
      <c r="AP190" s="5">
        <v>2215900</v>
      </c>
      <c r="AQ190" s="5">
        <v>800</v>
      </c>
      <c r="AR190" s="5">
        <v>3515000</v>
      </c>
      <c r="AS190" s="5">
        <v>14261500</v>
      </c>
      <c r="AT190" s="5">
        <v>400000</v>
      </c>
      <c r="AU190" s="5">
        <v>1846009</v>
      </c>
      <c r="AV190" s="5">
        <v>260000</v>
      </c>
      <c r="AW190" s="5">
        <v>2506009</v>
      </c>
      <c r="AX190" s="5">
        <v>64250</v>
      </c>
      <c r="AY190" s="5">
        <v>50600</v>
      </c>
      <c r="AZ190" s="14">
        <f t="shared" si="4"/>
        <v>3185055</v>
      </c>
      <c r="BP190">
        <v>0</v>
      </c>
      <c r="BS190">
        <v>10574</v>
      </c>
    </row>
    <row r="191" spans="1:68" ht="12.75">
      <c r="A191" s="10" t="s">
        <v>506</v>
      </c>
      <c r="B191" s="10" t="s">
        <v>507</v>
      </c>
      <c r="C191" s="10" t="s">
        <v>503</v>
      </c>
      <c r="D191" s="3">
        <v>23281700</v>
      </c>
      <c r="E191" s="3">
        <v>79104800</v>
      </c>
      <c r="F191" s="3">
        <v>102386500</v>
      </c>
      <c r="G191" s="3">
        <v>2025800</v>
      </c>
      <c r="H191" s="3">
        <v>100360700</v>
      </c>
      <c r="I191" s="3">
        <v>921163</v>
      </c>
      <c r="J191" s="3">
        <v>101281863</v>
      </c>
      <c r="K191">
        <v>3.7</v>
      </c>
      <c r="L191">
        <v>78.77</v>
      </c>
      <c r="M191">
        <v>2.884</v>
      </c>
      <c r="O191">
        <v>1.9189999999999998</v>
      </c>
      <c r="P191">
        <v>2.461</v>
      </c>
      <c r="Q191" s="5">
        <v>0</v>
      </c>
      <c r="R191" s="5">
        <v>0</v>
      </c>
      <c r="S191" s="5">
        <v>0</v>
      </c>
      <c r="T191" s="5">
        <v>28588221</v>
      </c>
      <c r="U191" s="5">
        <v>129870084</v>
      </c>
      <c r="V191" s="5">
        <v>1169661.005</v>
      </c>
      <c r="W191" s="5">
        <v>0</v>
      </c>
      <c r="X191" s="5">
        <v>0</v>
      </c>
      <c r="Y191" s="5">
        <v>2986.67</v>
      </c>
      <c r="Z191" s="5">
        <v>0</v>
      </c>
      <c r="AA191" s="5">
        <v>1166674.335</v>
      </c>
      <c r="AB191" s="5">
        <v>0</v>
      </c>
      <c r="AC191" s="5">
        <v>1166674.335</v>
      </c>
      <c r="AD191" s="5">
        <v>0</v>
      </c>
      <c r="AE191" s="5">
        <v>54545.42</v>
      </c>
      <c r="AF191" s="5">
        <v>12987.01</v>
      </c>
      <c r="AG191" s="5">
        <v>1679428</v>
      </c>
      <c r="AH191" s="5">
        <v>812615.72</v>
      </c>
      <c r="AI191" s="5">
        <v>0</v>
      </c>
      <c r="AJ191" s="5">
        <v>19189.81</v>
      </c>
      <c r="AK191" s="5">
        <v>0</v>
      </c>
      <c r="AL191" s="5">
        <f t="shared" si="5"/>
        <v>3745440.2949999995</v>
      </c>
      <c r="AM191" s="5">
        <v>6731900</v>
      </c>
      <c r="AN191" s="5">
        <v>486500</v>
      </c>
      <c r="AO191" s="5">
        <v>8745700</v>
      </c>
      <c r="AP191" s="5">
        <v>1876700</v>
      </c>
      <c r="AQ191" s="5">
        <v>96000</v>
      </c>
      <c r="AR191" s="5">
        <v>1638100</v>
      </c>
      <c r="AS191" s="5">
        <v>19574900</v>
      </c>
      <c r="AT191" s="5">
        <v>705000</v>
      </c>
      <c r="AU191" s="5">
        <v>759810.19</v>
      </c>
      <c r="AV191" s="5">
        <v>95000</v>
      </c>
      <c r="AW191" s="5">
        <v>1559810.19</v>
      </c>
      <c r="AX191" s="5">
        <v>27750</v>
      </c>
      <c r="AY191" s="5">
        <v>25400</v>
      </c>
      <c r="AZ191" s="14">
        <f t="shared" si="4"/>
        <v>1579000</v>
      </c>
      <c r="BA191">
        <v>1988000</v>
      </c>
      <c r="BO191">
        <v>37800</v>
      </c>
      <c r="BP191">
        <v>2025800</v>
      </c>
    </row>
    <row r="192" spans="1:68" ht="12.75">
      <c r="A192" s="10" t="s">
        <v>508</v>
      </c>
      <c r="B192" s="10" t="s">
        <v>509</v>
      </c>
      <c r="C192" s="10" t="s">
        <v>503</v>
      </c>
      <c r="D192" s="3">
        <v>36557700</v>
      </c>
      <c r="E192" s="3">
        <v>38813100</v>
      </c>
      <c r="F192" s="3">
        <v>75370800</v>
      </c>
      <c r="G192" s="3">
        <v>0</v>
      </c>
      <c r="H192" s="3">
        <v>75370800</v>
      </c>
      <c r="I192" s="3">
        <v>552754</v>
      </c>
      <c r="J192" s="3">
        <v>75923554</v>
      </c>
      <c r="K192">
        <v>3.1</v>
      </c>
      <c r="L192">
        <v>89.54</v>
      </c>
      <c r="M192">
        <v>2.7439999999999998</v>
      </c>
      <c r="O192">
        <v>1.7919999999999998</v>
      </c>
      <c r="P192">
        <v>2.027</v>
      </c>
      <c r="Q192" s="5">
        <v>0</v>
      </c>
      <c r="R192" s="5">
        <v>0</v>
      </c>
      <c r="S192" s="5">
        <v>0</v>
      </c>
      <c r="T192" s="5">
        <v>9990202</v>
      </c>
      <c r="U192" s="5">
        <v>85913756</v>
      </c>
      <c r="V192" s="5">
        <v>773773.044</v>
      </c>
      <c r="W192" s="5">
        <v>0</v>
      </c>
      <c r="X192" s="5">
        <v>0</v>
      </c>
      <c r="Y192" s="5">
        <v>101.53</v>
      </c>
      <c r="Z192" s="5">
        <v>0</v>
      </c>
      <c r="AA192" s="5">
        <v>773671.514</v>
      </c>
      <c r="AB192" s="5">
        <v>0</v>
      </c>
      <c r="AC192" s="5">
        <v>773671.514</v>
      </c>
      <c r="AD192" s="5">
        <v>0</v>
      </c>
      <c r="AE192" s="5">
        <v>36083.76</v>
      </c>
      <c r="AF192" s="5">
        <v>8591.37</v>
      </c>
      <c r="AG192" s="5">
        <v>1538967</v>
      </c>
      <c r="AH192" s="5">
        <v>0</v>
      </c>
      <c r="AI192" s="5">
        <v>0</v>
      </c>
      <c r="AJ192" s="5">
        <v>0</v>
      </c>
      <c r="AK192" s="5">
        <v>0</v>
      </c>
      <c r="AL192" s="5">
        <f t="shared" si="5"/>
        <v>2357313.644</v>
      </c>
      <c r="AM192" s="5">
        <v>2677400</v>
      </c>
      <c r="AN192" s="5">
        <v>0</v>
      </c>
      <c r="AO192" s="5">
        <v>6989500</v>
      </c>
      <c r="AP192" s="5">
        <v>1366400</v>
      </c>
      <c r="AQ192" s="5">
        <v>36800</v>
      </c>
      <c r="AR192" s="5">
        <v>2198000</v>
      </c>
      <c r="AS192" s="5">
        <v>13268100</v>
      </c>
      <c r="AT192" s="5">
        <v>329500</v>
      </c>
      <c r="AU192" s="5">
        <v>802438.73</v>
      </c>
      <c r="AV192" s="5">
        <v>74270.63</v>
      </c>
      <c r="AW192" s="5">
        <v>1206209.36</v>
      </c>
      <c r="AX192" s="5">
        <v>32250</v>
      </c>
      <c r="AY192" s="5">
        <v>30000</v>
      </c>
      <c r="AZ192" s="14">
        <f t="shared" si="4"/>
        <v>1206209.36</v>
      </c>
      <c r="BP192">
        <v>0</v>
      </c>
    </row>
    <row r="193" spans="1:68" ht="12.75">
      <c r="A193" s="10" t="s">
        <v>510</v>
      </c>
      <c r="B193" s="10" t="s">
        <v>511</v>
      </c>
      <c r="C193" s="10" t="s">
        <v>503</v>
      </c>
      <c r="D193" s="3">
        <v>46501300</v>
      </c>
      <c r="E193" s="3">
        <v>109084100</v>
      </c>
      <c r="F193" s="3">
        <v>155585400</v>
      </c>
      <c r="G193" s="3">
        <v>0</v>
      </c>
      <c r="H193" s="3">
        <v>155585400</v>
      </c>
      <c r="I193" s="3">
        <v>1406969</v>
      </c>
      <c r="J193" s="3">
        <v>156992369</v>
      </c>
      <c r="K193">
        <v>2.16</v>
      </c>
      <c r="L193">
        <v>100.08</v>
      </c>
      <c r="M193">
        <v>2.146</v>
      </c>
      <c r="O193">
        <v>0.984</v>
      </c>
      <c r="P193">
        <v>0.989</v>
      </c>
      <c r="Q193" s="5">
        <v>0</v>
      </c>
      <c r="R193" s="5">
        <v>0</v>
      </c>
      <c r="S193" s="5">
        <v>0</v>
      </c>
      <c r="T193" s="5">
        <v>836287</v>
      </c>
      <c r="U193" s="5">
        <v>157828656</v>
      </c>
      <c r="V193" s="5">
        <v>1421466.89</v>
      </c>
      <c r="W193" s="5">
        <v>0</v>
      </c>
      <c r="X193" s="5">
        <v>0</v>
      </c>
      <c r="Y193" s="5">
        <v>4982.83</v>
      </c>
      <c r="Z193" s="5">
        <v>0</v>
      </c>
      <c r="AA193" s="5">
        <v>1416484.06</v>
      </c>
      <c r="AB193" s="5">
        <v>0</v>
      </c>
      <c r="AC193" s="5">
        <v>1416484.06</v>
      </c>
      <c r="AD193" s="5">
        <v>0</v>
      </c>
      <c r="AE193" s="5">
        <v>66288.01</v>
      </c>
      <c r="AF193" s="5">
        <v>15782.87</v>
      </c>
      <c r="AG193" s="5">
        <v>545980</v>
      </c>
      <c r="AH193" s="5">
        <v>1006224.53</v>
      </c>
      <c r="AI193" s="5">
        <v>0</v>
      </c>
      <c r="AJ193" s="5">
        <v>335345</v>
      </c>
      <c r="AK193" s="5">
        <v>0</v>
      </c>
      <c r="AL193" s="5">
        <f t="shared" si="5"/>
        <v>3386104.47</v>
      </c>
      <c r="AM193" s="5">
        <v>0</v>
      </c>
      <c r="AN193" s="5">
        <v>4601500</v>
      </c>
      <c r="AO193" s="5">
        <v>74819800</v>
      </c>
      <c r="AP193" s="5">
        <v>6840400</v>
      </c>
      <c r="AQ193" s="5">
        <v>489900</v>
      </c>
      <c r="AR193" s="5">
        <v>707800</v>
      </c>
      <c r="AS193" s="5">
        <v>87459400</v>
      </c>
      <c r="AT193" s="5">
        <v>432000</v>
      </c>
      <c r="AU193" s="5">
        <v>1517312</v>
      </c>
      <c r="AV193" s="5">
        <v>320000</v>
      </c>
      <c r="AW193" s="5">
        <v>2269312</v>
      </c>
      <c r="AX193" s="5">
        <v>46000</v>
      </c>
      <c r="AY193" s="5">
        <v>35400</v>
      </c>
      <c r="AZ193" s="14">
        <f t="shared" si="4"/>
        <v>2604657</v>
      </c>
      <c r="BP193">
        <v>0</v>
      </c>
    </row>
    <row r="194" spans="1:68" ht="12.75">
      <c r="A194" s="10" t="s">
        <v>512</v>
      </c>
      <c r="B194" s="10" t="s">
        <v>513</v>
      </c>
      <c r="C194" s="10" t="s">
        <v>503</v>
      </c>
      <c r="D194" s="3">
        <v>8643095</v>
      </c>
      <c r="E194" s="3">
        <v>27135800</v>
      </c>
      <c r="F194" s="3">
        <v>35778895</v>
      </c>
      <c r="G194" s="3">
        <v>0</v>
      </c>
      <c r="H194" s="3">
        <v>35778895</v>
      </c>
      <c r="I194" s="3">
        <v>236596</v>
      </c>
      <c r="J194" s="3">
        <v>36015491</v>
      </c>
      <c r="K194">
        <v>3.91</v>
      </c>
      <c r="L194">
        <v>82.16</v>
      </c>
      <c r="M194">
        <v>3.1710000000000003</v>
      </c>
      <c r="O194">
        <v>1.94</v>
      </c>
      <c r="P194">
        <v>2.393</v>
      </c>
      <c r="Q194" s="5">
        <v>0</v>
      </c>
      <c r="R194" s="5">
        <v>0</v>
      </c>
      <c r="S194" s="5">
        <v>0</v>
      </c>
      <c r="T194" s="5">
        <v>8416944</v>
      </c>
      <c r="U194" s="5">
        <v>44432435</v>
      </c>
      <c r="V194" s="5">
        <v>400175.968</v>
      </c>
      <c r="W194" s="5">
        <v>0</v>
      </c>
      <c r="X194" s="5">
        <v>0</v>
      </c>
      <c r="Y194" s="5">
        <v>0</v>
      </c>
      <c r="Z194" s="5">
        <v>0</v>
      </c>
      <c r="AA194" s="5">
        <v>400175.968</v>
      </c>
      <c r="AB194" s="5">
        <v>0</v>
      </c>
      <c r="AC194" s="5">
        <v>400175.968</v>
      </c>
      <c r="AD194" s="5">
        <v>0</v>
      </c>
      <c r="AE194" s="5">
        <v>18661.62</v>
      </c>
      <c r="AF194" s="5">
        <v>4443.24</v>
      </c>
      <c r="AG194" s="5">
        <v>570877</v>
      </c>
      <c r="AH194" s="5">
        <v>290838.96</v>
      </c>
      <c r="AI194" s="5">
        <v>0</v>
      </c>
      <c r="AJ194" s="5">
        <v>123893.28</v>
      </c>
      <c r="AK194" s="5">
        <v>0</v>
      </c>
      <c r="AL194" s="5">
        <f t="shared" si="5"/>
        <v>1408890.068</v>
      </c>
      <c r="AM194" s="5">
        <v>1017200</v>
      </c>
      <c r="AN194" s="5">
        <v>114100</v>
      </c>
      <c r="AO194" s="5">
        <v>260200</v>
      </c>
      <c r="AP194" s="5">
        <v>1396200</v>
      </c>
      <c r="AQ194" s="5">
        <v>65700</v>
      </c>
      <c r="AR194" s="5">
        <v>162800</v>
      </c>
      <c r="AS194" s="5">
        <v>3016200</v>
      </c>
      <c r="AT194" s="5">
        <v>130000</v>
      </c>
      <c r="AU194" s="5">
        <v>136963</v>
      </c>
      <c r="AV194" s="5">
        <v>85000</v>
      </c>
      <c r="AW194" s="5">
        <v>351963</v>
      </c>
      <c r="AX194" s="5">
        <v>7500</v>
      </c>
      <c r="AY194" s="5">
        <v>9800</v>
      </c>
      <c r="AZ194" s="14">
        <f t="shared" si="4"/>
        <v>475856.28</v>
      </c>
      <c r="BP194">
        <v>0</v>
      </c>
    </row>
    <row r="195" spans="1:68" ht="12.75">
      <c r="A195" s="10" t="s">
        <v>514</v>
      </c>
      <c r="B195" s="10" t="s">
        <v>515</v>
      </c>
      <c r="C195" s="10" t="s">
        <v>503</v>
      </c>
      <c r="D195" s="3">
        <v>62719000</v>
      </c>
      <c r="E195" s="3">
        <v>153171600</v>
      </c>
      <c r="F195" s="3">
        <v>215890600</v>
      </c>
      <c r="G195" s="3">
        <v>0</v>
      </c>
      <c r="H195" s="3">
        <v>215890600</v>
      </c>
      <c r="I195" s="3">
        <v>1134834</v>
      </c>
      <c r="J195" s="3">
        <v>217025434</v>
      </c>
      <c r="K195">
        <v>2.55</v>
      </c>
      <c r="L195">
        <v>106.34</v>
      </c>
      <c r="M195">
        <v>2.689</v>
      </c>
      <c r="O195">
        <v>1.662</v>
      </c>
      <c r="P195">
        <v>1.574</v>
      </c>
      <c r="Q195" s="5">
        <v>0</v>
      </c>
      <c r="R195" s="5">
        <v>0</v>
      </c>
      <c r="S195" s="5">
        <v>11480613</v>
      </c>
      <c r="T195" s="5">
        <v>0</v>
      </c>
      <c r="U195" s="5">
        <v>205544821</v>
      </c>
      <c r="V195" s="5">
        <v>1851217.421</v>
      </c>
      <c r="W195" s="5">
        <v>0</v>
      </c>
      <c r="X195" s="5">
        <v>0</v>
      </c>
      <c r="Y195" s="5">
        <v>275.15</v>
      </c>
      <c r="Z195" s="5">
        <v>0</v>
      </c>
      <c r="AA195" s="5">
        <v>1850942.2710000002</v>
      </c>
      <c r="AB195" s="5">
        <v>0</v>
      </c>
      <c r="AC195" s="5">
        <v>1850942.2710000002</v>
      </c>
      <c r="AD195" s="5">
        <v>0</v>
      </c>
      <c r="AE195" s="5">
        <v>86328.79</v>
      </c>
      <c r="AF195" s="5">
        <v>20554.48</v>
      </c>
      <c r="AG195" s="5">
        <v>2302161</v>
      </c>
      <c r="AH195" s="5">
        <v>1113511.63</v>
      </c>
      <c r="AI195" s="5">
        <v>0</v>
      </c>
      <c r="AJ195" s="5">
        <v>152000</v>
      </c>
      <c r="AK195" s="5">
        <v>0</v>
      </c>
      <c r="AL195" s="5">
        <f t="shared" si="5"/>
        <v>5525498.171</v>
      </c>
      <c r="AM195" s="5">
        <v>6533500</v>
      </c>
      <c r="AN195" s="5">
        <v>1077400</v>
      </c>
      <c r="AO195" s="5">
        <v>14866300</v>
      </c>
      <c r="AP195" s="5">
        <v>5298300</v>
      </c>
      <c r="AQ195" s="5">
        <v>1312200</v>
      </c>
      <c r="AR195" s="5">
        <v>1989400</v>
      </c>
      <c r="AS195" s="5">
        <v>31077100</v>
      </c>
      <c r="AT195" s="5">
        <v>498438.39</v>
      </c>
      <c r="AU195" s="5">
        <v>850572.59</v>
      </c>
      <c r="AV195" s="5">
        <v>200000</v>
      </c>
      <c r="AW195" s="5">
        <v>1549010.98</v>
      </c>
      <c r="AX195" s="5">
        <v>29250</v>
      </c>
      <c r="AY195" s="5">
        <v>50800</v>
      </c>
      <c r="AZ195" s="14">
        <f aca="true" t="shared" si="6" ref="AZ195:AZ258">AW195+AJ195</f>
        <v>1701010.98</v>
      </c>
      <c r="BP195">
        <v>0</v>
      </c>
    </row>
    <row r="196" spans="1:68" ht="12.75">
      <c r="A196" s="10" t="s">
        <v>516</v>
      </c>
      <c r="B196" s="10" t="s">
        <v>517</v>
      </c>
      <c r="C196" s="10" t="s">
        <v>503</v>
      </c>
      <c r="D196" s="3">
        <v>32607100</v>
      </c>
      <c r="E196" s="3">
        <v>71101000</v>
      </c>
      <c r="F196" s="3">
        <v>103708100</v>
      </c>
      <c r="G196" s="3">
        <v>0</v>
      </c>
      <c r="H196" s="3">
        <v>103708100</v>
      </c>
      <c r="I196" s="3">
        <v>1244806</v>
      </c>
      <c r="J196" s="3">
        <v>104952906</v>
      </c>
      <c r="K196">
        <v>2.73</v>
      </c>
      <c r="L196">
        <v>94.31</v>
      </c>
      <c r="M196">
        <v>2.55</v>
      </c>
      <c r="O196">
        <v>1.1219999999999999</v>
      </c>
      <c r="P196">
        <v>1.2</v>
      </c>
      <c r="Q196" s="5">
        <v>0</v>
      </c>
      <c r="R196" s="5">
        <v>0</v>
      </c>
      <c r="S196" s="5">
        <v>0</v>
      </c>
      <c r="T196" s="5">
        <v>7393017</v>
      </c>
      <c r="U196" s="5">
        <v>112345923</v>
      </c>
      <c r="V196" s="5">
        <v>1011831.526</v>
      </c>
      <c r="W196" s="5">
        <v>0</v>
      </c>
      <c r="X196" s="5">
        <v>0</v>
      </c>
      <c r="Y196" s="5">
        <v>38.34</v>
      </c>
      <c r="Z196" s="5">
        <v>0</v>
      </c>
      <c r="AA196" s="5">
        <v>1011793.186</v>
      </c>
      <c r="AB196" s="5">
        <v>0</v>
      </c>
      <c r="AC196" s="5">
        <v>1011793.186</v>
      </c>
      <c r="AD196" s="5">
        <v>0</v>
      </c>
      <c r="AE196" s="5">
        <v>47185.27</v>
      </c>
      <c r="AF196" s="5">
        <v>11234.59</v>
      </c>
      <c r="AG196" s="5">
        <v>1259413.5</v>
      </c>
      <c r="AH196" s="5">
        <v>0</v>
      </c>
      <c r="AI196" s="5">
        <v>0</v>
      </c>
      <c r="AJ196" s="5">
        <v>535000</v>
      </c>
      <c r="AK196" s="5">
        <v>0</v>
      </c>
      <c r="AL196" s="5">
        <f aca="true" t="shared" si="7" ref="AL196:AL259">SUM(AC196:AK196)</f>
        <v>2864626.546</v>
      </c>
      <c r="AM196" s="5">
        <v>3091700</v>
      </c>
      <c r="AN196" s="5">
        <v>0</v>
      </c>
      <c r="AO196" s="5">
        <v>7801500</v>
      </c>
      <c r="AP196" s="5">
        <v>2168800</v>
      </c>
      <c r="AQ196" s="5">
        <v>93500</v>
      </c>
      <c r="AR196" s="5">
        <v>1442900</v>
      </c>
      <c r="AS196" s="5">
        <v>14598400</v>
      </c>
      <c r="AT196" s="5">
        <v>350000</v>
      </c>
      <c r="AU196" s="5">
        <v>526014.02</v>
      </c>
      <c r="AV196" s="5">
        <v>160000</v>
      </c>
      <c r="AW196" s="5">
        <v>1036014.02</v>
      </c>
      <c r="AX196" s="5">
        <v>25500</v>
      </c>
      <c r="AY196" s="5">
        <v>23200</v>
      </c>
      <c r="AZ196" s="14">
        <f t="shared" si="6"/>
        <v>1571014.02</v>
      </c>
      <c r="BP196">
        <v>0</v>
      </c>
    </row>
    <row r="197" spans="1:68" ht="12.75">
      <c r="A197" s="10" t="s">
        <v>518</v>
      </c>
      <c r="B197" s="10" t="s">
        <v>519</v>
      </c>
      <c r="C197" s="10" t="s">
        <v>503</v>
      </c>
      <c r="D197" s="3">
        <v>55400800</v>
      </c>
      <c r="E197" s="3">
        <v>79614000</v>
      </c>
      <c r="F197" s="3">
        <v>135014800</v>
      </c>
      <c r="G197" s="3">
        <v>0</v>
      </c>
      <c r="H197" s="3">
        <v>135014800</v>
      </c>
      <c r="I197" s="3">
        <v>1195460</v>
      </c>
      <c r="J197" s="3">
        <v>136210260</v>
      </c>
      <c r="K197">
        <v>2.71</v>
      </c>
      <c r="L197">
        <v>87.41</v>
      </c>
      <c r="M197">
        <v>2.331</v>
      </c>
      <c r="O197">
        <v>1.253</v>
      </c>
      <c r="P197">
        <v>1.455</v>
      </c>
      <c r="Q197" s="5">
        <v>0</v>
      </c>
      <c r="R197" s="5">
        <v>0</v>
      </c>
      <c r="S197" s="5">
        <v>0</v>
      </c>
      <c r="T197" s="5">
        <v>22014430</v>
      </c>
      <c r="U197" s="5">
        <v>158224690</v>
      </c>
      <c r="V197" s="5">
        <v>1425033.728</v>
      </c>
      <c r="W197" s="5">
        <v>0</v>
      </c>
      <c r="X197" s="5">
        <v>0</v>
      </c>
      <c r="Y197" s="5">
        <v>16492.88</v>
      </c>
      <c r="Z197" s="5">
        <v>0</v>
      </c>
      <c r="AA197" s="5">
        <v>1408540.848</v>
      </c>
      <c r="AB197" s="5">
        <v>0</v>
      </c>
      <c r="AC197" s="5">
        <v>1408540.848</v>
      </c>
      <c r="AD197" s="5">
        <v>0</v>
      </c>
      <c r="AE197" s="5">
        <v>66454.35</v>
      </c>
      <c r="AF197" s="5">
        <v>15822.47</v>
      </c>
      <c r="AG197" s="5">
        <v>1981137</v>
      </c>
      <c r="AH197" s="5">
        <v>0</v>
      </c>
      <c r="AI197" s="5">
        <v>0</v>
      </c>
      <c r="AJ197" s="5">
        <v>214705.75</v>
      </c>
      <c r="AK197" s="5">
        <v>0</v>
      </c>
      <c r="AL197" s="5">
        <f t="shared" si="7"/>
        <v>3686660.418</v>
      </c>
      <c r="AM197" s="5">
        <v>5085300</v>
      </c>
      <c r="AN197" s="5">
        <v>0</v>
      </c>
      <c r="AO197" s="5">
        <v>129708400</v>
      </c>
      <c r="AP197" s="5">
        <v>2768500</v>
      </c>
      <c r="AQ197" s="5">
        <v>41000</v>
      </c>
      <c r="AR197" s="5">
        <v>3434800</v>
      </c>
      <c r="AS197" s="5">
        <v>141038000</v>
      </c>
      <c r="AT197" s="5">
        <v>1188200</v>
      </c>
      <c r="AU197" s="5">
        <v>1676174.7</v>
      </c>
      <c r="AV197" s="5">
        <v>275000</v>
      </c>
      <c r="AW197" s="5">
        <v>3139374.7</v>
      </c>
      <c r="AX197" s="5">
        <v>38000</v>
      </c>
      <c r="AY197" s="5">
        <v>42000</v>
      </c>
      <c r="AZ197" s="14">
        <f t="shared" si="6"/>
        <v>3354080.45</v>
      </c>
      <c r="BP197">
        <v>0</v>
      </c>
    </row>
    <row r="198" spans="1:68" ht="12.75">
      <c r="A198" s="10" t="s">
        <v>520</v>
      </c>
      <c r="B198" s="10" t="s">
        <v>521</v>
      </c>
      <c r="C198" s="10" t="s">
        <v>503</v>
      </c>
      <c r="D198" s="3">
        <v>125271400</v>
      </c>
      <c r="E198" s="3">
        <v>556917800</v>
      </c>
      <c r="F198" s="3">
        <v>682189200</v>
      </c>
      <c r="G198" s="3">
        <v>21440200</v>
      </c>
      <c r="H198" s="3">
        <v>660749000</v>
      </c>
      <c r="I198" s="3">
        <v>4862557</v>
      </c>
      <c r="J198" s="3">
        <v>665611557</v>
      </c>
      <c r="K198">
        <v>3.84</v>
      </c>
      <c r="L198">
        <v>74.03</v>
      </c>
      <c r="M198">
        <v>2.764</v>
      </c>
      <c r="O198">
        <v>0.874</v>
      </c>
      <c r="P198">
        <v>1.215</v>
      </c>
      <c r="Q198" s="5">
        <v>0</v>
      </c>
      <c r="R198" s="5">
        <v>0</v>
      </c>
      <c r="S198" s="5">
        <v>0</v>
      </c>
      <c r="T198" s="5">
        <v>260276620</v>
      </c>
      <c r="U198" s="5">
        <v>925888177</v>
      </c>
      <c r="V198" s="5">
        <v>8338912.724</v>
      </c>
      <c r="W198" s="5">
        <v>0</v>
      </c>
      <c r="X198" s="5">
        <v>0</v>
      </c>
      <c r="Y198" s="5">
        <v>41486.41</v>
      </c>
      <c r="Z198" s="5">
        <v>0</v>
      </c>
      <c r="AA198" s="5">
        <v>8297426.314</v>
      </c>
      <c r="AB198" s="5">
        <v>0</v>
      </c>
      <c r="AC198" s="5">
        <v>8297426.314</v>
      </c>
      <c r="AD198" s="5">
        <v>0</v>
      </c>
      <c r="AE198" s="5">
        <v>388872.89</v>
      </c>
      <c r="AF198" s="5">
        <v>92588.82</v>
      </c>
      <c r="AG198" s="5">
        <v>8017275</v>
      </c>
      <c r="AH198" s="5">
        <v>0</v>
      </c>
      <c r="AI198" s="5">
        <v>67018.5</v>
      </c>
      <c r="AJ198" s="5">
        <v>8723582</v>
      </c>
      <c r="AK198" s="5">
        <v>0</v>
      </c>
      <c r="AL198" s="5">
        <f t="shared" si="7"/>
        <v>25586763.524</v>
      </c>
      <c r="AM198" s="5">
        <v>41174700</v>
      </c>
      <c r="AN198" s="5">
        <v>324600</v>
      </c>
      <c r="AO198" s="5">
        <v>72539700</v>
      </c>
      <c r="AP198" s="5">
        <v>22552200</v>
      </c>
      <c r="AQ198" s="5">
        <v>454000</v>
      </c>
      <c r="AR198" s="5">
        <v>40234400</v>
      </c>
      <c r="AS198" s="5">
        <v>177279600</v>
      </c>
      <c r="AT198" s="5">
        <v>2130000</v>
      </c>
      <c r="AU198" s="5">
        <v>8992159.02</v>
      </c>
      <c r="AV198" s="5">
        <v>700000</v>
      </c>
      <c r="AW198" s="5">
        <v>11822159.02</v>
      </c>
      <c r="AX198" s="5">
        <v>163750</v>
      </c>
      <c r="AY198" s="5">
        <v>229800</v>
      </c>
      <c r="AZ198" s="14">
        <f t="shared" si="6"/>
        <v>20545741.02</v>
      </c>
      <c r="BO198">
        <v>21440200</v>
      </c>
      <c r="BP198">
        <v>21440200</v>
      </c>
    </row>
    <row r="199" spans="1:68" ht="12.75">
      <c r="A199" s="10" t="s">
        <v>522</v>
      </c>
      <c r="B199" s="10" t="s">
        <v>523</v>
      </c>
      <c r="C199" s="10" t="s">
        <v>503</v>
      </c>
      <c r="D199" s="3">
        <v>5340500</v>
      </c>
      <c r="E199" s="3">
        <v>12620900</v>
      </c>
      <c r="F199" s="3">
        <v>17961400</v>
      </c>
      <c r="G199" s="3">
        <v>0</v>
      </c>
      <c r="H199" s="3">
        <v>17961400</v>
      </c>
      <c r="I199" s="3">
        <v>215025</v>
      </c>
      <c r="J199" s="3">
        <v>18176425</v>
      </c>
      <c r="K199">
        <v>3.22</v>
      </c>
      <c r="L199">
        <v>101.39</v>
      </c>
      <c r="M199">
        <v>3.2390000000000003</v>
      </c>
      <c r="O199">
        <v>1.9039999999999997</v>
      </c>
      <c r="P199">
        <v>1.8929999999999998</v>
      </c>
      <c r="Q199" s="5">
        <v>0</v>
      </c>
      <c r="R199" s="5">
        <v>0</v>
      </c>
      <c r="S199" s="5">
        <v>102539</v>
      </c>
      <c r="T199" s="5">
        <v>0</v>
      </c>
      <c r="U199" s="5">
        <v>18073886</v>
      </c>
      <c r="V199" s="5">
        <v>162780.519</v>
      </c>
      <c r="W199" s="5">
        <v>0</v>
      </c>
      <c r="X199" s="5">
        <v>0</v>
      </c>
      <c r="Y199" s="5">
        <v>0</v>
      </c>
      <c r="Z199" s="5">
        <v>0</v>
      </c>
      <c r="AA199" s="5">
        <v>162780.519</v>
      </c>
      <c r="AB199" s="5">
        <v>0</v>
      </c>
      <c r="AC199" s="5">
        <v>162780.519</v>
      </c>
      <c r="AD199" s="5">
        <v>0</v>
      </c>
      <c r="AE199" s="5">
        <v>7591.03</v>
      </c>
      <c r="AF199" s="5">
        <v>1807.39</v>
      </c>
      <c r="AG199" s="5">
        <v>259896</v>
      </c>
      <c r="AH199" s="5">
        <v>84140.97</v>
      </c>
      <c r="AI199" s="5">
        <v>0</v>
      </c>
      <c r="AJ199" s="5">
        <v>69023.8</v>
      </c>
      <c r="AK199" s="5">
        <v>0</v>
      </c>
      <c r="AL199" s="5">
        <f t="shared" si="7"/>
        <v>585239.709</v>
      </c>
      <c r="AM199" s="5">
        <v>680000</v>
      </c>
      <c r="AN199" s="5">
        <v>0</v>
      </c>
      <c r="AO199" s="5">
        <v>139700</v>
      </c>
      <c r="AP199" s="5">
        <v>1103200</v>
      </c>
      <c r="AQ199" s="5">
        <v>0</v>
      </c>
      <c r="AR199" s="5">
        <v>0</v>
      </c>
      <c r="AS199" s="5">
        <v>1922900</v>
      </c>
      <c r="AT199" s="5">
        <v>40000</v>
      </c>
      <c r="AU199" s="5">
        <v>197378</v>
      </c>
      <c r="AV199" s="5">
        <v>4500</v>
      </c>
      <c r="AW199" s="5">
        <v>241878</v>
      </c>
      <c r="AX199" s="5">
        <v>3250</v>
      </c>
      <c r="AY199" s="5">
        <v>6000</v>
      </c>
      <c r="AZ199" s="14">
        <f t="shared" si="6"/>
        <v>310901.8</v>
      </c>
      <c r="BP199">
        <v>0</v>
      </c>
    </row>
    <row r="200" spans="1:68" ht="12.75">
      <c r="A200" s="10" t="s">
        <v>524</v>
      </c>
      <c r="B200" s="10" t="s">
        <v>525</v>
      </c>
      <c r="C200" s="10" t="s">
        <v>503</v>
      </c>
      <c r="D200" s="3">
        <v>18187400</v>
      </c>
      <c r="E200" s="3">
        <v>54098600</v>
      </c>
      <c r="F200" s="3">
        <v>72286000</v>
      </c>
      <c r="G200" s="3">
        <v>0</v>
      </c>
      <c r="H200" s="3">
        <v>72286000</v>
      </c>
      <c r="I200" s="3">
        <v>708952</v>
      </c>
      <c r="J200" s="3">
        <v>72994952</v>
      </c>
      <c r="K200">
        <v>2.03</v>
      </c>
      <c r="L200">
        <v>115.27</v>
      </c>
      <c r="M200">
        <v>2.303</v>
      </c>
      <c r="O200">
        <v>1.35</v>
      </c>
      <c r="P200">
        <v>1.19</v>
      </c>
      <c r="Q200" s="5">
        <v>0</v>
      </c>
      <c r="R200" s="5">
        <v>0</v>
      </c>
      <c r="S200" s="5">
        <v>8674978</v>
      </c>
      <c r="T200" s="5">
        <v>0</v>
      </c>
      <c r="U200" s="5">
        <v>64319974</v>
      </c>
      <c r="V200" s="5">
        <v>579290.959</v>
      </c>
      <c r="W200" s="5">
        <v>0</v>
      </c>
      <c r="X200" s="5">
        <v>0</v>
      </c>
      <c r="Y200" s="5">
        <v>0</v>
      </c>
      <c r="Z200" s="5">
        <v>0</v>
      </c>
      <c r="AA200" s="5">
        <v>579290.959</v>
      </c>
      <c r="AB200" s="5">
        <v>0</v>
      </c>
      <c r="AC200" s="5">
        <v>579290.959</v>
      </c>
      <c r="AD200" s="5">
        <v>0</v>
      </c>
      <c r="AE200" s="5">
        <v>27014.38</v>
      </c>
      <c r="AF200" s="5">
        <v>6432</v>
      </c>
      <c r="AG200" s="5">
        <v>468392</v>
      </c>
      <c r="AH200" s="5">
        <v>399685.7</v>
      </c>
      <c r="AI200" s="5">
        <v>0</v>
      </c>
      <c r="AJ200" s="5">
        <v>0</v>
      </c>
      <c r="AK200" s="5">
        <v>0</v>
      </c>
      <c r="AL200" s="5">
        <f t="shared" si="7"/>
        <v>1480815.039</v>
      </c>
      <c r="AM200" s="5">
        <v>967300</v>
      </c>
      <c r="AN200" s="5">
        <v>2101700</v>
      </c>
      <c r="AO200" s="5">
        <v>2501900</v>
      </c>
      <c r="AP200" s="5">
        <v>0</v>
      </c>
      <c r="AQ200" s="5">
        <v>0</v>
      </c>
      <c r="AR200" s="5">
        <v>253300</v>
      </c>
      <c r="AS200" s="5">
        <v>5824200</v>
      </c>
      <c r="AT200" s="5">
        <v>178895</v>
      </c>
      <c r="AU200" s="5">
        <v>381362</v>
      </c>
      <c r="AV200" s="5">
        <v>89000</v>
      </c>
      <c r="AW200" s="5">
        <v>649257</v>
      </c>
      <c r="AX200" s="5">
        <v>7250</v>
      </c>
      <c r="AY200" s="5">
        <v>14000</v>
      </c>
      <c r="AZ200" s="14">
        <f t="shared" si="6"/>
        <v>649257</v>
      </c>
      <c r="BP200">
        <v>0</v>
      </c>
    </row>
    <row r="201" spans="1:68" ht="12.75">
      <c r="A201" s="10" t="s">
        <v>526</v>
      </c>
      <c r="B201" s="10" t="s">
        <v>527</v>
      </c>
      <c r="C201" s="10" t="s">
        <v>503</v>
      </c>
      <c r="D201" s="3">
        <v>94464500</v>
      </c>
      <c r="E201" s="3">
        <v>284090600</v>
      </c>
      <c r="F201" s="3">
        <v>378555100</v>
      </c>
      <c r="G201" s="3">
        <v>0</v>
      </c>
      <c r="H201" s="3">
        <v>378555100</v>
      </c>
      <c r="I201" s="3">
        <v>1795993</v>
      </c>
      <c r="J201" s="3">
        <v>380351093</v>
      </c>
      <c r="K201">
        <v>2.43</v>
      </c>
      <c r="L201">
        <v>105.24</v>
      </c>
      <c r="M201">
        <v>2.5090000000000003</v>
      </c>
      <c r="O201">
        <v>1.557</v>
      </c>
      <c r="P201">
        <v>1.51</v>
      </c>
      <c r="Q201" s="5">
        <v>0</v>
      </c>
      <c r="R201" s="5">
        <v>0</v>
      </c>
      <c r="S201" s="5">
        <v>11515183</v>
      </c>
      <c r="T201" s="5">
        <v>0</v>
      </c>
      <c r="U201" s="5">
        <v>368835910</v>
      </c>
      <c r="V201" s="5">
        <v>3321881.129</v>
      </c>
      <c r="W201" s="5">
        <v>0</v>
      </c>
      <c r="X201" s="5">
        <v>0</v>
      </c>
      <c r="Y201" s="5">
        <v>3124.06</v>
      </c>
      <c r="Z201" s="5">
        <v>0</v>
      </c>
      <c r="AA201" s="5">
        <v>3318757.069</v>
      </c>
      <c r="AB201" s="5">
        <v>0</v>
      </c>
      <c r="AC201" s="5">
        <v>3318757.069</v>
      </c>
      <c r="AD201" s="5">
        <v>0</v>
      </c>
      <c r="AE201" s="5">
        <v>154911.03</v>
      </c>
      <c r="AF201" s="5">
        <v>36883.59</v>
      </c>
      <c r="AG201" s="5">
        <v>3663587.5</v>
      </c>
      <c r="AH201" s="5">
        <v>2076907.05</v>
      </c>
      <c r="AI201" s="5">
        <v>0</v>
      </c>
      <c r="AJ201" s="5">
        <v>0</v>
      </c>
      <c r="AK201" s="5">
        <v>0</v>
      </c>
      <c r="AL201" s="5">
        <f t="shared" si="7"/>
        <v>9251046.239</v>
      </c>
      <c r="AM201" s="5">
        <v>33225200</v>
      </c>
      <c r="AN201" s="5">
        <v>0</v>
      </c>
      <c r="AO201" s="5">
        <v>7114500</v>
      </c>
      <c r="AP201" s="5">
        <v>7148800</v>
      </c>
      <c r="AQ201" s="5">
        <v>422700</v>
      </c>
      <c r="AR201" s="5">
        <v>14180900</v>
      </c>
      <c r="AS201" s="5">
        <v>62092100</v>
      </c>
      <c r="AT201" s="5">
        <v>762022.59</v>
      </c>
      <c r="AU201" s="5">
        <v>2053507.36</v>
      </c>
      <c r="AV201" s="5">
        <v>220000</v>
      </c>
      <c r="AW201" s="5">
        <v>3035529.95</v>
      </c>
      <c r="AX201" s="5">
        <v>60250</v>
      </c>
      <c r="AY201" s="5">
        <v>80600</v>
      </c>
      <c r="AZ201" s="14">
        <f t="shared" si="6"/>
        <v>3035529.95</v>
      </c>
      <c r="BP201">
        <v>0</v>
      </c>
    </row>
    <row r="202" spans="1:68" ht="12.75">
      <c r="A202" s="10" t="s">
        <v>528</v>
      </c>
      <c r="B202" s="10" t="s">
        <v>529</v>
      </c>
      <c r="C202" s="10" t="s">
        <v>503</v>
      </c>
      <c r="D202" s="3">
        <v>390258400</v>
      </c>
      <c r="E202" s="3">
        <v>1340324800</v>
      </c>
      <c r="F202" s="3">
        <v>1730583200</v>
      </c>
      <c r="G202" s="3">
        <v>22417300</v>
      </c>
      <c r="H202" s="3">
        <v>1708165900</v>
      </c>
      <c r="I202" s="3">
        <v>12951320</v>
      </c>
      <c r="J202" s="3">
        <v>1721117220</v>
      </c>
      <c r="K202">
        <v>3.01</v>
      </c>
      <c r="L202">
        <v>86.38</v>
      </c>
      <c r="M202">
        <v>2.514</v>
      </c>
      <c r="O202">
        <v>0.86</v>
      </c>
      <c r="P202">
        <v>1.032</v>
      </c>
      <c r="Q202" s="5">
        <v>0</v>
      </c>
      <c r="R202" s="5">
        <v>0</v>
      </c>
      <c r="S202" s="5">
        <v>0</v>
      </c>
      <c r="T202" s="5">
        <v>342480868</v>
      </c>
      <c r="U202" s="5">
        <v>2063598088</v>
      </c>
      <c r="V202" s="5">
        <v>18585575.214</v>
      </c>
      <c r="W202" s="5">
        <v>0</v>
      </c>
      <c r="X202" s="5">
        <v>0</v>
      </c>
      <c r="Y202" s="5">
        <v>106347.42</v>
      </c>
      <c r="Z202" s="5">
        <v>0</v>
      </c>
      <c r="AA202" s="5">
        <v>18479227.794</v>
      </c>
      <c r="AB202" s="5">
        <v>0</v>
      </c>
      <c r="AC202" s="5">
        <v>18479227.794</v>
      </c>
      <c r="AD202" s="5">
        <v>0</v>
      </c>
      <c r="AE202" s="5">
        <v>0</v>
      </c>
      <c r="AF202" s="5">
        <v>206359.81</v>
      </c>
      <c r="AG202" s="5">
        <v>17746667</v>
      </c>
      <c r="AH202" s="5">
        <v>0</v>
      </c>
      <c r="AI202" s="5">
        <v>0</v>
      </c>
      <c r="AJ202" s="5">
        <v>15426739.87</v>
      </c>
      <c r="AK202" s="5">
        <v>0</v>
      </c>
      <c r="AL202" s="5">
        <f t="shared" si="7"/>
        <v>51858994.474</v>
      </c>
      <c r="AM202" s="5">
        <v>56188300</v>
      </c>
      <c r="AN202" s="5">
        <v>14012900</v>
      </c>
      <c r="AO202" s="5">
        <v>137981200</v>
      </c>
      <c r="AP202" s="5">
        <v>38633900</v>
      </c>
      <c r="AQ202" s="5">
        <v>2856700</v>
      </c>
      <c r="AR202" s="5">
        <v>135261100</v>
      </c>
      <c r="AS202" s="5">
        <v>384934100</v>
      </c>
      <c r="AT202" s="5">
        <v>3166567</v>
      </c>
      <c r="AU202" s="5">
        <v>23582177</v>
      </c>
      <c r="AV202" s="5">
        <v>1393412</v>
      </c>
      <c r="AW202" s="5">
        <v>28142156</v>
      </c>
      <c r="AX202" s="5">
        <v>356250</v>
      </c>
      <c r="AY202" s="5">
        <v>360200</v>
      </c>
      <c r="AZ202" s="14">
        <f t="shared" si="6"/>
        <v>43568895.87</v>
      </c>
      <c r="BA202">
        <v>1875500</v>
      </c>
      <c r="BG202">
        <v>7074600</v>
      </c>
      <c r="BO202">
        <v>13467200</v>
      </c>
      <c r="BP202">
        <v>22417300</v>
      </c>
    </row>
    <row r="203" spans="1:68" ht="12.75">
      <c r="A203" s="10" t="s">
        <v>530</v>
      </c>
      <c r="B203" s="10" t="s">
        <v>531</v>
      </c>
      <c r="C203" s="20" t="s">
        <v>532</v>
      </c>
      <c r="D203" s="3">
        <v>146857700</v>
      </c>
      <c r="E203" s="3">
        <v>283094800</v>
      </c>
      <c r="F203" s="5">
        <v>429952500</v>
      </c>
      <c r="G203" s="5">
        <v>0</v>
      </c>
      <c r="H203" s="5">
        <v>429952500</v>
      </c>
      <c r="I203" s="5">
        <v>1456342</v>
      </c>
      <c r="J203" s="5">
        <v>431408842</v>
      </c>
      <c r="K203" s="11">
        <v>13.69</v>
      </c>
      <c r="L203" s="12">
        <v>26.99</v>
      </c>
      <c r="M203" s="11">
        <v>3.65</v>
      </c>
      <c r="N203" s="11">
        <v>1.5079999999999998</v>
      </c>
      <c r="O203" s="11">
        <v>1.527</v>
      </c>
      <c r="P203" s="11">
        <v>5.729</v>
      </c>
      <c r="Q203" s="5">
        <v>0</v>
      </c>
      <c r="R203" s="5">
        <v>0</v>
      </c>
      <c r="S203" s="5">
        <v>0</v>
      </c>
      <c r="T203" s="5">
        <v>1187699322</v>
      </c>
      <c r="U203" s="5">
        <v>1619108164</v>
      </c>
      <c r="V203" s="17">
        <v>9987072.59</v>
      </c>
      <c r="W203" s="17">
        <v>0</v>
      </c>
      <c r="X203" s="17">
        <v>0</v>
      </c>
      <c r="Y203" s="17">
        <v>221497.7</v>
      </c>
      <c r="Z203" s="17">
        <v>0</v>
      </c>
      <c r="AA203" s="17">
        <v>9765574.89</v>
      </c>
      <c r="AB203" s="17">
        <v>0</v>
      </c>
      <c r="AC203" s="17">
        <v>9765574.89</v>
      </c>
      <c r="AD203" s="17">
        <v>0</v>
      </c>
      <c r="AE203" s="17">
        <v>0</v>
      </c>
      <c r="AF203" s="17">
        <v>161980.19</v>
      </c>
      <c r="AG203" s="17">
        <v>24715376</v>
      </c>
      <c r="AH203" s="17">
        <v>0</v>
      </c>
      <c r="AI203" s="17">
        <v>0</v>
      </c>
      <c r="AJ203" s="17">
        <v>24409231.55</v>
      </c>
      <c r="AK203" s="17">
        <v>0</v>
      </c>
      <c r="AL203" s="5">
        <f t="shared" si="7"/>
        <v>59052162.629999995</v>
      </c>
      <c r="AM203" s="5">
        <v>15741900</v>
      </c>
      <c r="AN203" s="5">
        <v>2473800</v>
      </c>
      <c r="AO203" s="5">
        <v>10961600</v>
      </c>
      <c r="AP203" s="5">
        <v>6942900</v>
      </c>
      <c r="AQ203" s="5">
        <v>1112200</v>
      </c>
      <c r="AR203" s="5">
        <v>23442400</v>
      </c>
      <c r="AS203" s="5">
        <v>60674800</v>
      </c>
      <c r="AT203" s="17">
        <v>0</v>
      </c>
      <c r="AU203" s="17">
        <v>12477584.56</v>
      </c>
      <c r="AV203" s="17">
        <v>2061000</v>
      </c>
      <c r="AW203" s="17">
        <v>14538584.56</v>
      </c>
      <c r="AX203" s="17">
        <v>220750</v>
      </c>
      <c r="AY203" s="17">
        <v>221800</v>
      </c>
      <c r="AZ203" s="14">
        <f t="shared" si="6"/>
        <v>38947816.11</v>
      </c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>
        <v>0</v>
      </c>
    </row>
    <row r="204" spans="1:73" s="29" customFormat="1" ht="12.75">
      <c r="A204" s="21" t="s">
        <v>533</v>
      </c>
      <c r="B204" s="21" t="s">
        <v>534</v>
      </c>
      <c r="C204" s="22" t="s">
        <v>532</v>
      </c>
      <c r="D204" s="23">
        <v>934236650</v>
      </c>
      <c r="E204" s="23">
        <v>1149607650</v>
      </c>
      <c r="F204" s="24">
        <v>2083844300</v>
      </c>
      <c r="G204" s="24">
        <v>0</v>
      </c>
      <c r="H204" s="24">
        <v>2083844300</v>
      </c>
      <c r="I204" s="24">
        <v>5813800</v>
      </c>
      <c r="J204" s="24">
        <v>2089658100</v>
      </c>
      <c r="K204" s="25">
        <v>0.76</v>
      </c>
      <c r="L204" s="26">
        <v>83.7</v>
      </c>
      <c r="M204" s="25">
        <v>0.63</v>
      </c>
      <c r="N204" s="25">
        <v>0</v>
      </c>
      <c r="O204" s="25">
        <v>0</v>
      </c>
      <c r="P204" s="25">
        <v>0</v>
      </c>
      <c r="Q204" s="24">
        <v>0</v>
      </c>
      <c r="R204" s="24">
        <v>0</v>
      </c>
      <c r="S204" s="24">
        <v>0</v>
      </c>
      <c r="T204" s="24">
        <v>436739008</v>
      </c>
      <c r="U204" s="24">
        <v>2526397108</v>
      </c>
      <c r="V204" s="27">
        <v>15583462.46</v>
      </c>
      <c r="W204" s="27">
        <v>0</v>
      </c>
      <c r="X204" s="27">
        <v>0</v>
      </c>
      <c r="Y204" s="27">
        <v>45779.97</v>
      </c>
      <c r="Z204" s="27">
        <v>0</v>
      </c>
      <c r="AA204" s="27">
        <v>15537682.49</v>
      </c>
      <c r="AB204" s="27">
        <v>0</v>
      </c>
      <c r="AC204" s="27">
        <v>15537682.49</v>
      </c>
      <c r="AD204" s="27">
        <v>0</v>
      </c>
      <c r="AE204" s="27">
        <v>0</v>
      </c>
      <c r="AF204" s="27">
        <v>254787.72</v>
      </c>
      <c r="AG204" s="24">
        <v>37224083.48</v>
      </c>
      <c r="AH204" s="27">
        <v>0</v>
      </c>
      <c r="AI204" s="27">
        <v>0</v>
      </c>
      <c r="AJ204" s="24">
        <v>26327880.48</v>
      </c>
      <c r="AK204" s="27">
        <v>0</v>
      </c>
      <c r="AL204" s="24">
        <f t="shared" si="7"/>
        <v>79344434.17</v>
      </c>
      <c r="AM204" s="24">
        <v>43349000</v>
      </c>
      <c r="AN204" s="24">
        <v>32183000</v>
      </c>
      <c r="AO204" s="24">
        <v>45008800</v>
      </c>
      <c r="AP204" s="24">
        <v>28297100</v>
      </c>
      <c r="AQ204" s="24">
        <v>10064600</v>
      </c>
      <c r="AR204" s="24">
        <v>17739900</v>
      </c>
      <c r="AS204" s="24">
        <v>176642400</v>
      </c>
      <c r="AT204" s="27">
        <v>2300000</v>
      </c>
      <c r="AU204" s="27">
        <v>12303119.52</v>
      </c>
      <c r="AV204" s="27">
        <v>1859000</v>
      </c>
      <c r="AW204" s="27">
        <v>16462119.52</v>
      </c>
      <c r="AX204" s="27">
        <v>157250</v>
      </c>
      <c r="AY204" s="27">
        <v>304600</v>
      </c>
      <c r="AZ204" s="28">
        <f t="shared" si="6"/>
        <v>42790000</v>
      </c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>
        <v>0</v>
      </c>
      <c r="BU204" s="30"/>
    </row>
    <row r="205" spans="1:68" ht="12.75">
      <c r="A205" s="10" t="s">
        <v>535</v>
      </c>
      <c r="B205" s="10" t="s">
        <v>536</v>
      </c>
      <c r="C205" s="20" t="s">
        <v>532</v>
      </c>
      <c r="D205" s="3">
        <v>36979600</v>
      </c>
      <c r="E205" s="3">
        <v>67093800</v>
      </c>
      <c r="F205" s="5">
        <v>104073400</v>
      </c>
      <c r="G205" s="5">
        <v>0</v>
      </c>
      <c r="H205" s="5">
        <v>104073400</v>
      </c>
      <c r="I205" s="5">
        <v>797492</v>
      </c>
      <c r="J205" s="5">
        <v>104870892</v>
      </c>
      <c r="K205" s="11">
        <v>14.74</v>
      </c>
      <c r="L205" s="12">
        <v>16.6</v>
      </c>
      <c r="M205" s="11">
        <v>2.45</v>
      </c>
      <c r="N205" s="11">
        <v>0.528</v>
      </c>
      <c r="O205" s="11">
        <v>1.29</v>
      </c>
      <c r="P205" s="11">
        <v>7.775</v>
      </c>
      <c r="Q205" s="5">
        <v>0</v>
      </c>
      <c r="R205" s="5">
        <v>0</v>
      </c>
      <c r="S205" s="5">
        <v>0</v>
      </c>
      <c r="T205" s="5">
        <v>527519497</v>
      </c>
      <c r="U205" s="5">
        <v>632390389</v>
      </c>
      <c r="V205" s="17">
        <v>3900745.4</v>
      </c>
      <c r="W205" s="17">
        <v>0</v>
      </c>
      <c r="X205" s="17">
        <v>0</v>
      </c>
      <c r="Y205" s="17">
        <v>309.72</v>
      </c>
      <c r="Z205" s="17">
        <v>0</v>
      </c>
      <c r="AA205" s="17">
        <v>3900435.68</v>
      </c>
      <c r="AB205" s="17">
        <v>0</v>
      </c>
      <c r="AC205" s="17">
        <v>3900435.68</v>
      </c>
      <c r="AD205" s="17">
        <v>0</v>
      </c>
      <c r="AE205" s="17">
        <v>0</v>
      </c>
      <c r="AF205" s="17">
        <v>63864.92</v>
      </c>
      <c r="AG205" s="17">
        <v>0</v>
      </c>
      <c r="AH205" s="17">
        <v>8152758.81</v>
      </c>
      <c r="AI205" s="17">
        <v>0</v>
      </c>
      <c r="AJ205" s="17">
        <v>3334892</v>
      </c>
      <c r="AK205" s="17">
        <v>0</v>
      </c>
      <c r="AL205" s="5">
        <f t="shared" si="7"/>
        <v>15451951.41</v>
      </c>
      <c r="AM205" s="5">
        <v>8465800</v>
      </c>
      <c r="AN205" s="5">
        <v>28342100</v>
      </c>
      <c r="AO205" s="5">
        <v>3877900</v>
      </c>
      <c r="AP205" s="5">
        <v>8059500</v>
      </c>
      <c r="AQ205" s="5">
        <v>820800</v>
      </c>
      <c r="AR205" s="5">
        <v>2985600</v>
      </c>
      <c r="AS205" s="5">
        <v>52551700</v>
      </c>
      <c r="AT205" s="17">
        <v>770431</v>
      </c>
      <c r="AU205" s="17">
        <v>4332318.38</v>
      </c>
      <c r="AV205" s="17">
        <v>0</v>
      </c>
      <c r="AW205" s="17">
        <v>5102749.38</v>
      </c>
      <c r="AX205" s="17">
        <v>13750</v>
      </c>
      <c r="AY205" s="17">
        <v>48800</v>
      </c>
      <c r="AZ205" s="14">
        <f t="shared" si="6"/>
        <v>8437641.379999999</v>
      </c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>
        <v>0</v>
      </c>
    </row>
    <row r="206" spans="1:68" ht="12.75">
      <c r="A206" s="10" t="s">
        <v>537</v>
      </c>
      <c r="B206" s="10" t="s">
        <v>538</v>
      </c>
      <c r="C206" s="20" t="s">
        <v>532</v>
      </c>
      <c r="D206" s="3">
        <v>97069900</v>
      </c>
      <c r="E206" s="3">
        <v>204541600</v>
      </c>
      <c r="F206" s="5">
        <v>301611500</v>
      </c>
      <c r="G206" s="5">
        <v>0</v>
      </c>
      <c r="H206" s="5">
        <v>301611500</v>
      </c>
      <c r="I206" s="5">
        <v>362000</v>
      </c>
      <c r="J206" s="5">
        <v>301973500</v>
      </c>
      <c r="K206" s="11">
        <v>9.12</v>
      </c>
      <c r="L206" s="12">
        <v>23.91</v>
      </c>
      <c r="M206" s="11">
        <v>2.17</v>
      </c>
      <c r="N206" s="11">
        <v>0.353</v>
      </c>
      <c r="O206" s="11">
        <v>1.124</v>
      </c>
      <c r="P206" s="11">
        <v>4.722</v>
      </c>
      <c r="Q206" s="5">
        <v>0</v>
      </c>
      <c r="R206" s="5">
        <v>0</v>
      </c>
      <c r="S206" s="5">
        <v>0</v>
      </c>
      <c r="T206" s="5">
        <v>967226707</v>
      </c>
      <c r="U206" s="5">
        <v>1269200207</v>
      </c>
      <c r="V206" s="17">
        <v>7828750.96</v>
      </c>
      <c r="W206" s="17">
        <v>0</v>
      </c>
      <c r="X206" s="17">
        <v>0</v>
      </c>
      <c r="Y206" s="17">
        <v>1412.44</v>
      </c>
      <c r="Z206" s="17">
        <v>0</v>
      </c>
      <c r="AA206" s="17">
        <v>7827338.52</v>
      </c>
      <c r="AB206" s="17">
        <v>0</v>
      </c>
      <c r="AC206" s="17">
        <v>7827338.52</v>
      </c>
      <c r="AD206" s="17">
        <v>0</v>
      </c>
      <c r="AE206" s="17">
        <v>0</v>
      </c>
      <c r="AF206" s="17">
        <v>128164</v>
      </c>
      <c r="AG206" s="17">
        <v>14258513</v>
      </c>
      <c r="AH206" s="17">
        <v>0</v>
      </c>
      <c r="AI206" s="17">
        <v>0</v>
      </c>
      <c r="AJ206" s="17">
        <v>4469000</v>
      </c>
      <c r="AK206" s="17">
        <v>60394.7</v>
      </c>
      <c r="AL206" s="5">
        <f t="shared" si="7"/>
        <v>26743410.22</v>
      </c>
      <c r="AM206" s="5">
        <v>11324700</v>
      </c>
      <c r="AN206" s="5">
        <v>0</v>
      </c>
      <c r="AO206" s="5">
        <v>41967000</v>
      </c>
      <c r="AP206" s="5">
        <v>8332600</v>
      </c>
      <c r="AQ206" s="5">
        <v>0</v>
      </c>
      <c r="AR206" s="5">
        <v>5442400</v>
      </c>
      <c r="AS206" s="5">
        <v>67066700</v>
      </c>
      <c r="AT206" s="17">
        <v>1774851.41</v>
      </c>
      <c r="AU206" s="17">
        <v>3237062.08</v>
      </c>
      <c r="AV206" s="17">
        <v>375000</v>
      </c>
      <c r="AW206" s="17">
        <v>5386913.49</v>
      </c>
      <c r="AX206" s="17">
        <v>25750</v>
      </c>
      <c r="AY206" s="17">
        <v>127800</v>
      </c>
      <c r="AZ206" s="14">
        <f t="shared" si="6"/>
        <v>9855913.49</v>
      </c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>
        <v>0</v>
      </c>
    </row>
    <row r="207" spans="1:68" ht="12.75">
      <c r="A207" s="10" t="s">
        <v>539</v>
      </c>
      <c r="B207" s="10" t="s">
        <v>540</v>
      </c>
      <c r="C207" s="20" t="s">
        <v>532</v>
      </c>
      <c r="D207" s="3">
        <v>95416150</v>
      </c>
      <c r="E207" s="3">
        <v>204004650</v>
      </c>
      <c r="F207" s="5">
        <v>299420800</v>
      </c>
      <c r="G207" s="5">
        <v>140100</v>
      </c>
      <c r="H207" s="5">
        <v>299280700</v>
      </c>
      <c r="I207" s="5">
        <v>1827500</v>
      </c>
      <c r="J207" s="5">
        <v>301108200</v>
      </c>
      <c r="K207" s="11">
        <v>27.21</v>
      </c>
      <c r="L207" s="12">
        <v>21.76</v>
      </c>
      <c r="M207" s="11">
        <v>5.86</v>
      </c>
      <c r="N207" s="11">
        <v>3.847</v>
      </c>
      <c r="O207" s="11">
        <v>1.3909999999999998</v>
      </c>
      <c r="P207" s="11">
        <v>6.465999999999999</v>
      </c>
      <c r="Q207" s="5">
        <v>0</v>
      </c>
      <c r="R207" s="5">
        <v>0</v>
      </c>
      <c r="S207" s="5">
        <v>0</v>
      </c>
      <c r="T207" s="5">
        <v>1099247327</v>
      </c>
      <c r="U207" s="5">
        <v>1400355527</v>
      </c>
      <c r="V207" s="17">
        <v>8637750.47</v>
      </c>
      <c r="W207" s="17">
        <v>0</v>
      </c>
      <c r="X207" s="17">
        <v>0</v>
      </c>
      <c r="Y207" s="17">
        <v>178779.97</v>
      </c>
      <c r="Z207" s="17">
        <v>0</v>
      </c>
      <c r="AA207" s="17">
        <v>8458970.5</v>
      </c>
      <c r="AB207" s="17">
        <v>0</v>
      </c>
      <c r="AC207" s="17">
        <v>8458970.5</v>
      </c>
      <c r="AD207" s="17">
        <v>0</v>
      </c>
      <c r="AE207" s="17">
        <v>0</v>
      </c>
      <c r="AF207" s="17">
        <v>139577.19</v>
      </c>
      <c r="AG207" s="17">
        <v>18556696.5</v>
      </c>
      <c r="AH207" s="17">
        <v>0</v>
      </c>
      <c r="AI207" s="17">
        <v>912935</v>
      </c>
      <c r="AJ207" s="17">
        <v>53862177</v>
      </c>
      <c r="AK207" s="17">
        <v>0</v>
      </c>
      <c r="AL207" s="5">
        <f t="shared" si="7"/>
        <v>81930356.19</v>
      </c>
      <c r="AM207" s="5">
        <v>40837800</v>
      </c>
      <c r="AN207" s="5">
        <v>7651100</v>
      </c>
      <c r="AO207" s="5">
        <v>30024700</v>
      </c>
      <c r="AP207" s="5">
        <v>54004700</v>
      </c>
      <c r="AQ207" s="5">
        <v>1429000</v>
      </c>
      <c r="AR207" s="5">
        <v>68339600</v>
      </c>
      <c r="AS207" s="5">
        <v>202286900</v>
      </c>
      <c r="AT207" s="17">
        <v>1500000</v>
      </c>
      <c r="AU207" s="17">
        <v>53182407</v>
      </c>
      <c r="AV207" s="17">
        <v>8000000</v>
      </c>
      <c r="AW207" s="17">
        <v>62682407</v>
      </c>
      <c r="AX207" s="17">
        <v>99000</v>
      </c>
      <c r="AY207" s="17">
        <v>127150</v>
      </c>
      <c r="AZ207" s="14">
        <f t="shared" si="6"/>
        <v>116544584</v>
      </c>
      <c r="BA207" s="5"/>
      <c r="BB207" s="5"/>
      <c r="BC207" s="5"/>
      <c r="BD207" s="5"/>
      <c r="BE207" s="5"/>
      <c r="BF207" s="5"/>
      <c r="BG207" s="5"/>
      <c r="BH207" s="5"/>
      <c r="BI207" s="5">
        <v>140100</v>
      </c>
      <c r="BJ207" s="5"/>
      <c r="BK207" s="5"/>
      <c r="BL207" s="5"/>
      <c r="BM207" s="5"/>
      <c r="BN207" s="5"/>
      <c r="BO207" s="5"/>
      <c r="BP207" s="5">
        <v>140100</v>
      </c>
    </row>
    <row r="208" spans="1:68" ht="12.75">
      <c r="A208" s="10" t="s">
        <v>541</v>
      </c>
      <c r="B208" s="10" t="s">
        <v>542</v>
      </c>
      <c r="C208" s="20" t="s">
        <v>532</v>
      </c>
      <c r="D208" s="3">
        <v>25147400</v>
      </c>
      <c r="E208" s="3">
        <v>45441600</v>
      </c>
      <c r="F208" s="5">
        <v>70589000</v>
      </c>
      <c r="G208" s="5">
        <v>0</v>
      </c>
      <c r="H208" s="5">
        <v>70589000</v>
      </c>
      <c r="I208" s="5">
        <v>40636</v>
      </c>
      <c r="J208" s="5">
        <v>70629636</v>
      </c>
      <c r="K208" s="11">
        <v>10.67</v>
      </c>
      <c r="L208" s="12">
        <v>13.77</v>
      </c>
      <c r="M208" s="11">
        <v>1.47</v>
      </c>
      <c r="N208" s="11">
        <v>0.364</v>
      </c>
      <c r="O208" s="11">
        <v>0.479</v>
      </c>
      <c r="P208" s="11">
        <v>3.479</v>
      </c>
      <c r="Q208" s="5">
        <v>0</v>
      </c>
      <c r="R208" s="5">
        <v>0</v>
      </c>
      <c r="S208" s="5">
        <v>0</v>
      </c>
      <c r="T208" s="5">
        <v>442363201</v>
      </c>
      <c r="U208" s="5">
        <v>512992837</v>
      </c>
      <c r="V208" s="17">
        <v>3164270.82</v>
      </c>
      <c r="W208" s="17">
        <v>0</v>
      </c>
      <c r="X208" s="17">
        <v>0</v>
      </c>
      <c r="Y208" s="17">
        <v>821.87</v>
      </c>
      <c r="Z208" s="17">
        <v>0</v>
      </c>
      <c r="AA208" s="17">
        <v>3163448.95</v>
      </c>
      <c r="AB208" s="17">
        <v>0</v>
      </c>
      <c r="AC208" s="17">
        <v>3163448.95</v>
      </c>
      <c r="AD208" s="17">
        <v>0</v>
      </c>
      <c r="AE208" s="17">
        <v>0</v>
      </c>
      <c r="AF208" s="17">
        <v>51798.66</v>
      </c>
      <c r="AG208" s="17">
        <v>2456709.5</v>
      </c>
      <c r="AH208" s="17">
        <v>0</v>
      </c>
      <c r="AI208" s="17">
        <v>0</v>
      </c>
      <c r="AJ208" s="17">
        <v>1863582</v>
      </c>
      <c r="AK208" s="17">
        <v>0</v>
      </c>
      <c r="AL208" s="5">
        <f t="shared" si="7"/>
        <v>7535539.11</v>
      </c>
      <c r="AM208" s="5">
        <v>1606800</v>
      </c>
      <c r="AN208" s="5">
        <v>137400</v>
      </c>
      <c r="AO208" s="5">
        <v>4865600</v>
      </c>
      <c r="AP208" s="5">
        <v>1802400</v>
      </c>
      <c r="AQ208" s="5">
        <v>0</v>
      </c>
      <c r="AR208" s="5">
        <v>0</v>
      </c>
      <c r="AS208" s="5">
        <v>8412200</v>
      </c>
      <c r="AT208" s="17">
        <v>733000</v>
      </c>
      <c r="AU208" s="17">
        <v>1089024</v>
      </c>
      <c r="AV208" s="17">
        <v>82000</v>
      </c>
      <c r="AW208" s="17">
        <v>1904024</v>
      </c>
      <c r="AX208" s="17">
        <v>800</v>
      </c>
      <c r="AY208" s="17">
        <v>13400</v>
      </c>
      <c r="AZ208" s="14">
        <f t="shared" si="6"/>
        <v>3767606</v>
      </c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>
        <v>0</v>
      </c>
    </row>
    <row r="209" spans="1:68" ht="12.75">
      <c r="A209" s="10" t="s">
        <v>543</v>
      </c>
      <c r="B209" s="10" t="s">
        <v>511</v>
      </c>
      <c r="C209" s="20" t="s">
        <v>532</v>
      </c>
      <c r="D209" s="3">
        <v>583618400</v>
      </c>
      <c r="E209" s="3">
        <v>898855300</v>
      </c>
      <c r="F209" s="5">
        <v>1482473700</v>
      </c>
      <c r="G209" s="5">
        <v>0</v>
      </c>
      <c r="H209" s="5">
        <v>1482473700</v>
      </c>
      <c r="I209" s="5">
        <v>8205200</v>
      </c>
      <c r="J209" s="5">
        <v>1490678900</v>
      </c>
      <c r="K209" s="11">
        <v>2.18</v>
      </c>
      <c r="L209" s="12">
        <v>84.86</v>
      </c>
      <c r="M209" s="11">
        <v>1.83</v>
      </c>
      <c r="N209" s="11">
        <v>0.351</v>
      </c>
      <c r="O209" s="11">
        <v>0.8420000000000001</v>
      </c>
      <c r="P209" s="11">
        <v>1.007</v>
      </c>
      <c r="Q209" s="5">
        <v>0</v>
      </c>
      <c r="R209" s="5">
        <v>0</v>
      </c>
      <c r="S209" s="5">
        <v>0</v>
      </c>
      <c r="T209" s="5">
        <v>291373680</v>
      </c>
      <c r="U209" s="5">
        <v>1782052580</v>
      </c>
      <c r="V209" s="17">
        <v>10992155.35</v>
      </c>
      <c r="W209" s="17">
        <v>0</v>
      </c>
      <c r="X209" s="17">
        <v>0</v>
      </c>
      <c r="Y209" s="17">
        <v>108227.4</v>
      </c>
      <c r="Z209" s="17">
        <v>0</v>
      </c>
      <c r="AA209" s="17">
        <v>10883927.95</v>
      </c>
      <c r="AB209" s="17">
        <v>0</v>
      </c>
      <c r="AC209" s="17">
        <v>10883927.95</v>
      </c>
      <c r="AD209" s="17">
        <v>0</v>
      </c>
      <c r="AE209" s="17">
        <v>0</v>
      </c>
      <c r="AF209" s="17">
        <v>178905.79</v>
      </c>
      <c r="AG209" s="17">
        <v>6755775</v>
      </c>
      <c r="AH209" s="17">
        <v>8240623.04</v>
      </c>
      <c r="AI209" s="17">
        <v>0</v>
      </c>
      <c r="AJ209" s="17">
        <v>6245828.54</v>
      </c>
      <c r="AK209" s="17">
        <v>149000</v>
      </c>
      <c r="AL209" s="5">
        <f t="shared" si="7"/>
        <v>32454060.319999997</v>
      </c>
      <c r="AM209" s="5">
        <v>12458100</v>
      </c>
      <c r="AN209" s="5">
        <v>126000</v>
      </c>
      <c r="AO209" s="5">
        <v>21188000</v>
      </c>
      <c r="AP209" s="5">
        <v>7056000</v>
      </c>
      <c r="AQ209" s="5">
        <v>120000</v>
      </c>
      <c r="AR209" s="5">
        <v>53284600</v>
      </c>
      <c r="AS209" s="5">
        <v>94232700</v>
      </c>
      <c r="AT209" s="17">
        <v>1100000</v>
      </c>
      <c r="AU209" s="17">
        <v>4445309.72</v>
      </c>
      <c r="AV209" s="17">
        <v>443000</v>
      </c>
      <c r="AW209" s="17">
        <v>5988309.72</v>
      </c>
      <c r="AX209" s="17">
        <v>17500</v>
      </c>
      <c r="AY209" s="17">
        <v>75600</v>
      </c>
      <c r="AZ209" s="14">
        <f t="shared" si="6"/>
        <v>12234138.26</v>
      </c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>
        <v>0</v>
      </c>
    </row>
    <row r="210" spans="1:68" ht="12.75">
      <c r="A210" s="10" t="s">
        <v>544</v>
      </c>
      <c r="B210" s="10" t="s">
        <v>545</v>
      </c>
      <c r="C210" s="20" t="s">
        <v>532</v>
      </c>
      <c r="D210" s="3">
        <v>62154800</v>
      </c>
      <c r="E210" s="3">
        <v>169160900</v>
      </c>
      <c r="F210" s="5">
        <v>231315700</v>
      </c>
      <c r="G210" s="5">
        <v>0</v>
      </c>
      <c r="H210" s="5">
        <v>231315700</v>
      </c>
      <c r="I210" s="5">
        <v>187642</v>
      </c>
      <c r="J210" s="5">
        <v>231503342</v>
      </c>
      <c r="K210" s="11">
        <v>12.03</v>
      </c>
      <c r="L210" s="12">
        <v>29.72</v>
      </c>
      <c r="M210" s="11">
        <v>3.58</v>
      </c>
      <c r="N210" s="11">
        <v>0.792</v>
      </c>
      <c r="O210" s="11">
        <v>2.158</v>
      </c>
      <c r="P210" s="11">
        <v>7.265</v>
      </c>
      <c r="Q210" s="5">
        <v>0</v>
      </c>
      <c r="R210" s="5">
        <v>0</v>
      </c>
      <c r="S210" s="5">
        <v>0</v>
      </c>
      <c r="T210" s="5">
        <v>548140771</v>
      </c>
      <c r="U210" s="5">
        <v>779644113</v>
      </c>
      <c r="V210" s="17">
        <v>4809043.97</v>
      </c>
      <c r="W210" s="17">
        <v>0</v>
      </c>
      <c r="X210" s="17">
        <v>0</v>
      </c>
      <c r="Y210" s="17">
        <v>36428.44</v>
      </c>
      <c r="Z210" s="17">
        <v>0</v>
      </c>
      <c r="AA210" s="17">
        <v>4772615.53</v>
      </c>
      <c r="AB210" s="17">
        <v>0</v>
      </c>
      <c r="AC210" s="17">
        <v>4772615.53</v>
      </c>
      <c r="AD210" s="17">
        <v>0</v>
      </c>
      <c r="AE210" s="17">
        <v>0</v>
      </c>
      <c r="AF210" s="17">
        <v>78171.45</v>
      </c>
      <c r="AG210" s="17">
        <v>16817079</v>
      </c>
      <c r="AH210" s="17">
        <v>0</v>
      </c>
      <c r="AI210" s="17">
        <v>0</v>
      </c>
      <c r="AJ210" s="17">
        <v>6173992.05</v>
      </c>
      <c r="AK210" s="17">
        <v>0</v>
      </c>
      <c r="AL210" s="5">
        <f t="shared" si="7"/>
        <v>27841858.03</v>
      </c>
      <c r="AM210" s="5">
        <v>11448600</v>
      </c>
      <c r="AN210" s="5">
        <v>0</v>
      </c>
      <c r="AO210" s="5">
        <v>4085400</v>
      </c>
      <c r="AP210" s="5">
        <v>46138000</v>
      </c>
      <c r="AQ210" s="5">
        <v>916000</v>
      </c>
      <c r="AR210" s="5">
        <v>507800</v>
      </c>
      <c r="AS210" s="5">
        <v>63095800</v>
      </c>
      <c r="AT210" s="17">
        <v>318550</v>
      </c>
      <c r="AU210" s="17">
        <v>2127955.72</v>
      </c>
      <c r="AV210" s="17">
        <v>270000</v>
      </c>
      <c r="AW210" s="17">
        <v>2716505.72</v>
      </c>
      <c r="AX210" s="17">
        <v>7500</v>
      </c>
      <c r="AY210" s="17">
        <v>42400</v>
      </c>
      <c r="AZ210" s="14">
        <f t="shared" si="6"/>
        <v>8890497.77</v>
      </c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>
        <v>0</v>
      </c>
    </row>
    <row r="211" spans="1:68" ht="12.75">
      <c r="A211" s="10" t="s">
        <v>546</v>
      </c>
      <c r="B211" s="10" t="s">
        <v>547</v>
      </c>
      <c r="C211" s="20" t="s">
        <v>532</v>
      </c>
      <c r="D211" s="3">
        <v>81767000</v>
      </c>
      <c r="E211" s="3">
        <v>183071900</v>
      </c>
      <c r="F211" s="5">
        <v>264838900</v>
      </c>
      <c r="G211" s="5">
        <v>0</v>
      </c>
      <c r="H211" s="5">
        <v>264838900</v>
      </c>
      <c r="I211" s="5">
        <v>1924600</v>
      </c>
      <c r="J211" s="5">
        <v>266763500</v>
      </c>
      <c r="K211" s="11">
        <v>22.67</v>
      </c>
      <c r="L211" s="12">
        <v>20.24</v>
      </c>
      <c r="M211" s="11">
        <v>4.57</v>
      </c>
      <c r="N211" s="11">
        <v>2.518</v>
      </c>
      <c r="O211" s="11">
        <v>1.423</v>
      </c>
      <c r="P211" s="11">
        <v>7.069</v>
      </c>
      <c r="Q211" s="5">
        <v>0</v>
      </c>
      <c r="R211" s="5">
        <v>0</v>
      </c>
      <c r="S211" s="5">
        <v>0</v>
      </c>
      <c r="T211" s="5">
        <v>1058473623</v>
      </c>
      <c r="U211" s="5">
        <v>1325237123</v>
      </c>
      <c r="V211" s="17">
        <v>8174400.97</v>
      </c>
      <c r="W211" s="17">
        <v>0</v>
      </c>
      <c r="X211" s="17">
        <v>0</v>
      </c>
      <c r="Y211" s="17">
        <v>56785.8</v>
      </c>
      <c r="Z211" s="17">
        <v>0</v>
      </c>
      <c r="AA211" s="17">
        <v>8117615.17</v>
      </c>
      <c r="AB211" s="17">
        <v>0</v>
      </c>
      <c r="AC211" s="17">
        <v>8117615.17</v>
      </c>
      <c r="AD211" s="17">
        <v>0</v>
      </c>
      <c r="AE211" s="17">
        <v>0</v>
      </c>
      <c r="AF211" s="17">
        <v>132960.46</v>
      </c>
      <c r="AG211" s="17">
        <v>17091555</v>
      </c>
      <c r="AH211" s="17">
        <v>0</v>
      </c>
      <c r="AI211" s="17">
        <v>1764516.92</v>
      </c>
      <c r="AJ211" s="17">
        <v>33364536.04</v>
      </c>
      <c r="AK211" s="17">
        <v>0</v>
      </c>
      <c r="AL211" s="5">
        <f t="shared" si="7"/>
        <v>60471183.589999996</v>
      </c>
      <c r="AM211" s="5">
        <v>35914800</v>
      </c>
      <c r="AN211" s="5">
        <v>0</v>
      </c>
      <c r="AO211" s="5">
        <v>14971200</v>
      </c>
      <c r="AP211" s="5">
        <v>13245200</v>
      </c>
      <c r="AQ211" s="5">
        <v>350400</v>
      </c>
      <c r="AR211" s="5">
        <v>9467100</v>
      </c>
      <c r="AS211" s="5">
        <v>73948700</v>
      </c>
      <c r="AT211" s="17">
        <v>0</v>
      </c>
      <c r="AU211" s="17">
        <v>33685381.61</v>
      </c>
      <c r="AV211" s="17">
        <v>5500000</v>
      </c>
      <c r="AW211" s="17">
        <v>39185381.61</v>
      </c>
      <c r="AX211" s="17">
        <v>85250</v>
      </c>
      <c r="AY211" s="17">
        <v>82400</v>
      </c>
      <c r="AZ211" s="14">
        <f t="shared" si="6"/>
        <v>72549917.65</v>
      </c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>
        <v>0</v>
      </c>
    </row>
    <row r="212" spans="1:68" ht="12.75">
      <c r="A212" s="10" t="s">
        <v>548</v>
      </c>
      <c r="B212" s="10" t="s">
        <v>549</v>
      </c>
      <c r="C212" s="20" t="s">
        <v>532</v>
      </c>
      <c r="D212" s="3">
        <v>295617700</v>
      </c>
      <c r="E212" s="3">
        <v>628894207</v>
      </c>
      <c r="F212" s="5">
        <v>924511907</v>
      </c>
      <c r="G212" s="5">
        <v>0</v>
      </c>
      <c r="H212" s="5">
        <v>924511907</v>
      </c>
      <c r="I212" s="5">
        <v>2236300</v>
      </c>
      <c r="J212" s="5">
        <v>926748207</v>
      </c>
      <c r="K212" s="11">
        <v>11.35</v>
      </c>
      <c r="L212" s="12">
        <v>21.34</v>
      </c>
      <c r="M212" s="11">
        <v>2.42</v>
      </c>
      <c r="N212" s="11">
        <v>0.396</v>
      </c>
      <c r="O212" s="11">
        <v>1.396</v>
      </c>
      <c r="P212" s="11">
        <v>6.551</v>
      </c>
      <c r="Q212" s="5">
        <v>0</v>
      </c>
      <c r="R212" s="5">
        <v>0</v>
      </c>
      <c r="S212" s="5">
        <v>0</v>
      </c>
      <c r="T212" s="5">
        <v>3423679620</v>
      </c>
      <c r="U212" s="5">
        <v>4350427827</v>
      </c>
      <c r="V212" s="17">
        <v>26834549.69</v>
      </c>
      <c r="W212" s="17">
        <v>0</v>
      </c>
      <c r="X212" s="17">
        <v>0</v>
      </c>
      <c r="Y212" s="17">
        <v>97588.25</v>
      </c>
      <c r="Z212" s="17">
        <v>0</v>
      </c>
      <c r="AA212" s="17">
        <v>26736961.44</v>
      </c>
      <c r="AB212" s="17">
        <v>0</v>
      </c>
      <c r="AC212" s="17">
        <v>26736961.44</v>
      </c>
      <c r="AD212" s="17">
        <v>0</v>
      </c>
      <c r="AE212" s="17">
        <v>0</v>
      </c>
      <c r="AF212" s="17">
        <v>437975.53</v>
      </c>
      <c r="AG212" s="17">
        <v>60705281</v>
      </c>
      <c r="AH212" s="17">
        <v>0</v>
      </c>
      <c r="AI212" s="17">
        <v>0</v>
      </c>
      <c r="AJ212" s="17">
        <v>17220421.63</v>
      </c>
      <c r="AK212" s="17">
        <v>0</v>
      </c>
      <c r="AL212" s="5">
        <f t="shared" si="7"/>
        <v>105100639.6</v>
      </c>
      <c r="AM212" s="5">
        <v>34322200</v>
      </c>
      <c r="AN212" s="5">
        <v>14551100</v>
      </c>
      <c r="AO212" s="5">
        <v>34411400</v>
      </c>
      <c r="AP212" s="5">
        <v>17261100</v>
      </c>
      <c r="AQ212" s="5">
        <v>127200</v>
      </c>
      <c r="AR212" s="5">
        <v>47506800</v>
      </c>
      <c r="AS212" s="5">
        <v>148179800</v>
      </c>
      <c r="AT212" s="17">
        <v>6178025</v>
      </c>
      <c r="AU212" s="17">
        <v>9315966.46</v>
      </c>
      <c r="AV212" s="17">
        <v>500000</v>
      </c>
      <c r="AW212" s="17">
        <v>15993991.46</v>
      </c>
      <c r="AX212" s="17">
        <v>44250</v>
      </c>
      <c r="AY212" s="17">
        <v>248000</v>
      </c>
      <c r="AZ212" s="14">
        <f t="shared" si="6"/>
        <v>33214413.09</v>
      </c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>
        <v>0</v>
      </c>
    </row>
    <row r="213" spans="1:68" ht="12.75">
      <c r="A213" s="10" t="s">
        <v>550</v>
      </c>
      <c r="B213" s="10" t="s">
        <v>551</v>
      </c>
      <c r="C213" s="20" t="s">
        <v>532</v>
      </c>
      <c r="D213" s="3">
        <v>957721100</v>
      </c>
      <c r="E213" s="3">
        <v>1082908200</v>
      </c>
      <c r="F213" s="5">
        <v>2040629300</v>
      </c>
      <c r="G213" s="5">
        <v>0</v>
      </c>
      <c r="H213" s="5">
        <v>2040629300</v>
      </c>
      <c r="I213" s="5">
        <v>2104800</v>
      </c>
      <c r="J213" s="5">
        <v>2042734100</v>
      </c>
      <c r="K213" s="11">
        <v>3.26</v>
      </c>
      <c r="L213" s="12">
        <v>101.91</v>
      </c>
      <c r="M213" s="11">
        <v>3.3</v>
      </c>
      <c r="N213" s="11">
        <v>0.827</v>
      </c>
      <c r="O213" s="11">
        <v>1.848</v>
      </c>
      <c r="P213" s="11">
        <v>1.821</v>
      </c>
      <c r="Q213" s="5">
        <v>0</v>
      </c>
      <c r="R213" s="5">
        <v>0</v>
      </c>
      <c r="S213" s="5">
        <v>29960227</v>
      </c>
      <c r="T213" s="5">
        <v>0</v>
      </c>
      <c r="U213" s="5">
        <v>2012773873</v>
      </c>
      <c r="V213" s="17">
        <v>12415303.2</v>
      </c>
      <c r="W213" s="17">
        <v>0</v>
      </c>
      <c r="X213" s="17">
        <v>0</v>
      </c>
      <c r="Y213" s="17">
        <v>48857.64</v>
      </c>
      <c r="Z213" s="17">
        <v>0</v>
      </c>
      <c r="AA213" s="17">
        <v>12366445.559999999</v>
      </c>
      <c r="AB213" s="17">
        <v>0</v>
      </c>
      <c r="AC213" s="17">
        <v>12366445.559999999</v>
      </c>
      <c r="AD213" s="17">
        <v>0</v>
      </c>
      <c r="AE213" s="17">
        <v>0</v>
      </c>
      <c r="AF213" s="17">
        <v>202416.82</v>
      </c>
      <c r="AG213" s="17">
        <v>0</v>
      </c>
      <c r="AH213" s="17">
        <v>37187363.62</v>
      </c>
      <c r="AI213" s="17">
        <v>0</v>
      </c>
      <c r="AJ213" s="17">
        <v>16633965.41</v>
      </c>
      <c r="AK213" s="17">
        <v>0</v>
      </c>
      <c r="AL213" s="5">
        <f t="shared" si="7"/>
        <v>66390191.41</v>
      </c>
      <c r="AM213" s="5">
        <v>75548200</v>
      </c>
      <c r="AN213" s="5">
        <v>0</v>
      </c>
      <c r="AO213" s="5">
        <v>76768900</v>
      </c>
      <c r="AP213" s="5">
        <v>26490500</v>
      </c>
      <c r="AQ213" s="5">
        <v>0</v>
      </c>
      <c r="AR213" s="5">
        <v>42051100</v>
      </c>
      <c r="AS213" s="5">
        <v>220858700</v>
      </c>
      <c r="AT213" s="17">
        <v>425000</v>
      </c>
      <c r="AU213" s="17">
        <v>6149960.04</v>
      </c>
      <c r="AV213" s="17">
        <v>0</v>
      </c>
      <c r="AW213" s="17">
        <v>6574960.04</v>
      </c>
      <c r="AX213" s="17">
        <v>37000</v>
      </c>
      <c r="AY213" s="17">
        <v>127950</v>
      </c>
      <c r="AZ213" s="14">
        <f t="shared" si="6"/>
        <v>23208925.45</v>
      </c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>
        <v>0</v>
      </c>
    </row>
    <row r="214" spans="1:68" ht="12.75">
      <c r="A214" s="10" t="s">
        <v>552</v>
      </c>
      <c r="B214" s="10" t="s">
        <v>553</v>
      </c>
      <c r="C214" s="20" t="s">
        <v>532</v>
      </c>
      <c r="D214" s="3">
        <v>2342500500</v>
      </c>
      <c r="E214" s="3">
        <v>3546627800</v>
      </c>
      <c r="F214" s="5">
        <v>5889128300</v>
      </c>
      <c r="G214" s="5">
        <v>0</v>
      </c>
      <c r="H214" s="5">
        <v>5889128300</v>
      </c>
      <c r="I214" s="5">
        <v>7903700</v>
      </c>
      <c r="J214" s="5">
        <v>5897032000</v>
      </c>
      <c r="K214" s="11">
        <v>1.68</v>
      </c>
      <c r="L214" s="12">
        <v>109.54</v>
      </c>
      <c r="M214" s="11">
        <v>1.83</v>
      </c>
      <c r="N214" s="11">
        <v>0.357</v>
      </c>
      <c r="O214" s="11">
        <v>0.845</v>
      </c>
      <c r="P214" s="11">
        <v>0.775</v>
      </c>
      <c r="Q214" s="5">
        <v>0</v>
      </c>
      <c r="R214" s="5">
        <v>0</v>
      </c>
      <c r="S214" s="5">
        <v>489783766</v>
      </c>
      <c r="T214" s="5">
        <v>0</v>
      </c>
      <c r="U214" s="5">
        <v>5407248234</v>
      </c>
      <c r="V214" s="17">
        <v>33353287.8</v>
      </c>
      <c r="W214" s="17">
        <v>0</v>
      </c>
      <c r="X214" s="17">
        <v>0</v>
      </c>
      <c r="Y214" s="17">
        <v>319801.67</v>
      </c>
      <c r="Z214" s="17">
        <v>0</v>
      </c>
      <c r="AA214" s="17">
        <v>33033486.13</v>
      </c>
      <c r="AB214" s="17">
        <v>0</v>
      </c>
      <c r="AC214" s="17">
        <v>33033486.13</v>
      </c>
      <c r="AD214" s="17">
        <v>0</v>
      </c>
      <c r="AE214" s="17">
        <v>0</v>
      </c>
      <c r="AF214" s="17">
        <v>540636</v>
      </c>
      <c r="AG214" s="17">
        <v>45673527.5</v>
      </c>
      <c r="AH214" s="17">
        <v>0</v>
      </c>
      <c r="AI214" s="17">
        <v>0</v>
      </c>
      <c r="AJ214" s="17">
        <v>19262058</v>
      </c>
      <c r="AK214" s="17">
        <v>0</v>
      </c>
      <c r="AL214" s="5">
        <f t="shared" si="7"/>
        <v>98509707.63</v>
      </c>
      <c r="AM214" s="5">
        <v>67747900</v>
      </c>
      <c r="AN214" s="5">
        <v>13389700</v>
      </c>
      <c r="AO214" s="5">
        <v>265257900</v>
      </c>
      <c r="AP214" s="5">
        <v>60928600</v>
      </c>
      <c r="AQ214" s="5">
        <v>3423600</v>
      </c>
      <c r="AR214" s="5">
        <v>6210100</v>
      </c>
      <c r="AS214" s="5">
        <v>416957800</v>
      </c>
      <c r="AT214" s="17">
        <v>2000000</v>
      </c>
      <c r="AU214" s="17">
        <v>7806339</v>
      </c>
      <c r="AV214" s="17">
        <v>1100000</v>
      </c>
      <c r="AW214" s="17">
        <v>10906339</v>
      </c>
      <c r="AX214" s="17">
        <v>8000</v>
      </c>
      <c r="AY214" s="17">
        <v>110600</v>
      </c>
      <c r="AZ214" s="14">
        <f t="shared" si="6"/>
        <v>30168397</v>
      </c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>
        <v>0</v>
      </c>
    </row>
    <row r="215" spans="1:68" ht="12.75">
      <c r="A215" s="10" t="s">
        <v>554</v>
      </c>
      <c r="B215" s="10" t="s">
        <v>555</v>
      </c>
      <c r="C215" s="20" t="s">
        <v>532</v>
      </c>
      <c r="D215" s="3">
        <v>1372938000</v>
      </c>
      <c r="E215" s="3">
        <v>1365199200</v>
      </c>
      <c r="F215" s="5">
        <v>2738137200</v>
      </c>
      <c r="G215" s="5">
        <v>0</v>
      </c>
      <c r="H215" s="5">
        <v>2738137200</v>
      </c>
      <c r="I215" s="5">
        <v>8112500</v>
      </c>
      <c r="J215" s="5">
        <v>2746249700</v>
      </c>
      <c r="K215" s="11">
        <v>4.37</v>
      </c>
      <c r="L215" s="12">
        <v>74.85</v>
      </c>
      <c r="M215" s="11">
        <v>3.27</v>
      </c>
      <c r="N215" s="11">
        <v>0.805</v>
      </c>
      <c r="O215" s="11">
        <v>1.8319999999999999</v>
      </c>
      <c r="P215" s="11">
        <v>2.453</v>
      </c>
      <c r="Q215" s="5">
        <v>0</v>
      </c>
      <c r="R215" s="5">
        <v>0</v>
      </c>
      <c r="S215" s="5">
        <v>0</v>
      </c>
      <c r="T215" s="5">
        <v>931292111</v>
      </c>
      <c r="U215" s="5">
        <v>3677541811</v>
      </c>
      <c r="V215" s="17">
        <v>22684016.91</v>
      </c>
      <c r="W215" s="17">
        <v>0</v>
      </c>
      <c r="X215" s="17">
        <v>0</v>
      </c>
      <c r="Y215" s="17">
        <v>27589.81</v>
      </c>
      <c r="Z215" s="17">
        <v>0</v>
      </c>
      <c r="AA215" s="17">
        <v>22656427.1</v>
      </c>
      <c r="AB215" s="17">
        <v>0</v>
      </c>
      <c r="AC215" s="17">
        <v>22656427.1</v>
      </c>
      <c r="AD215" s="17">
        <v>0</v>
      </c>
      <c r="AE215" s="17">
        <v>0</v>
      </c>
      <c r="AF215" s="17">
        <v>371066.38</v>
      </c>
      <c r="AG215" s="17">
        <v>63805205</v>
      </c>
      <c r="AH215" s="17">
        <v>0</v>
      </c>
      <c r="AI215" s="17">
        <v>3558023.78</v>
      </c>
      <c r="AJ215" s="17">
        <v>29580628.13</v>
      </c>
      <c r="AK215" s="17">
        <v>0</v>
      </c>
      <c r="AL215" s="5">
        <f t="shared" si="7"/>
        <v>119971350.39</v>
      </c>
      <c r="AM215" s="5">
        <v>82037400</v>
      </c>
      <c r="AN215" s="5">
        <v>52023700</v>
      </c>
      <c r="AO215" s="5">
        <v>124111700</v>
      </c>
      <c r="AP215" s="5">
        <v>150374100</v>
      </c>
      <c r="AQ215" s="5">
        <v>18494700</v>
      </c>
      <c r="AR215" s="5">
        <v>24640700</v>
      </c>
      <c r="AS215" s="5">
        <v>451682300</v>
      </c>
      <c r="AT215" s="17">
        <v>2750000</v>
      </c>
      <c r="AU215" s="17">
        <v>13039671.11</v>
      </c>
      <c r="AV215" s="17">
        <v>2502600</v>
      </c>
      <c r="AW215" s="17">
        <v>18292271.11</v>
      </c>
      <c r="AX215" s="17">
        <v>37000</v>
      </c>
      <c r="AY215" s="17">
        <v>152000</v>
      </c>
      <c r="AZ215" s="14">
        <f t="shared" si="6"/>
        <v>47872899.239999995</v>
      </c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>
        <v>0</v>
      </c>
    </row>
    <row r="216" spans="1:73" s="29" customFormat="1" ht="12.75">
      <c r="A216" s="21" t="s">
        <v>556</v>
      </c>
      <c r="B216" s="21" t="s">
        <v>557</v>
      </c>
      <c r="C216" s="22" t="s">
        <v>532</v>
      </c>
      <c r="D216" s="23">
        <v>231592000</v>
      </c>
      <c r="E216" s="23">
        <v>584601700</v>
      </c>
      <c r="F216" s="24">
        <v>816193700</v>
      </c>
      <c r="G216" s="24">
        <v>32358500</v>
      </c>
      <c r="H216" s="24">
        <v>783835200</v>
      </c>
      <c r="I216" s="24">
        <v>12913403</v>
      </c>
      <c r="J216" s="24">
        <v>796748603</v>
      </c>
      <c r="K216" s="25">
        <v>5.42</v>
      </c>
      <c r="L216" s="26">
        <v>11.83</v>
      </c>
      <c r="M216" s="25">
        <v>0.6</v>
      </c>
      <c r="N216" s="25">
        <v>0</v>
      </c>
      <c r="O216" s="25">
        <v>0</v>
      </c>
      <c r="P216" s="25">
        <v>0</v>
      </c>
      <c r="Q216" s="24">
        <v>0</v>
      </c>
      <c r="R216" s="24">
        <v>0</v>
      </c>
      <c r="S216" s="24">
        <v>0</v>
      </c>
      <c r="T216" s="24">
        <v>6414951634</v>
      </c>
      <c r="U216" s="24">
        <v>7211700237</v>
      </c>
      <c r="V216" s="27">
        <v>44483608.5</v>
      </c>
      <c r="W216" s="27">
        <v>0</v>
      </c>
      <c r="X216" s="27">
        <v>0</v>
      </c>
      <c r="Y216" s="27">
        <v>2042673.61</v>
      </c>
      <c r="Z216" s="27">
        <v>0</v>
      </c>
      <c r="AA216" s="27">
        <v>42440934.89</v>
      </c>
      <c r="AB216" s="27">
        <v>0</v>
      </c>
      <c r="AC216" s="27">
        <v>42440934.89</v>
      </c>
      <c r="AD216" s="27">
        <v>0</v>
      </c>
      <c r="AE216" s="27">
        <v>0</v>
      </c>
      <c r="AF216" s="27">
        <v>699595.93</v>
      </c>
      <c r="AG216" s="24">
        <v>80554319.5</v>
      </c>
      <c r="AH216" s="24">
        <v>0</v>
      </c>
      <c r="AI216" s="24">
        <v>3029652</v>
      </c>
      <c r="AJ216" s="27">
        <v>71962259.69</v>
      </c>
      <c r="AK216" s="27">
        <v>0</v>
      </c>
      <c r="AL216" s="24">
        <f t="shared" si="7"/>
        <v>198686762.01</v>
      </c>
      <c r="AM216" s="24">
        <v>132256300</v>
      </c>
      <c r="AN216" s="24">
        <v>211884200</v>
      </c>
      <c r="AO216" s="24">
        <v>1806143000</v>
      </c>
      <c r="AP216" s="24">
        <v>201297100</v>
      </c>
      <c r="AQ216" s="24">
        <v>8196600</v>
      </c>
      <c r="AR216" s="24">
        <v>372777650</v>
      </c>
      <c r="AS216" s="24">
        <v>2732554850</v>
      </c>
      <c r="AT216" s="27">
        <v>13000000</v>
      </c>
      <c r="AU216" s="27">
        <v>391445204.17</v>
      </c>
      <c r="AV216" s="27">
        <v>28184000</v>
      </c>
      <c r="AW216" s="27">
        <v>432629204.17</v>
      </c>
      <c r="AX216" s="27">
        <v>254650</v>
      </c>
      <c r="AY216" s="27">
        <v>298000</v>
      </c>
      <c r="AZ216" s="28">
        <f t="shared" si="6"/>
        <v>504591463.86</v>
      </c>
      <c r="BA216" s="24">
        <v>158000</v>
      </c>
      <c r="BB216" s="24"/>
      <c r="BC216" s="24">
        <v>101800</v>
      </c>
      <c r="BD216" s="24"/>
      <c r="BE216" s="24">
        <v>32016300</v>
      </c>
      <c r="BF216" s="24"/>
      <c r="BG216" s="24"/>
      <c r="BH216" s="24"/>
      <c r="BI216" s="24"/>
      <c r="BJ216" s="24">
        <v>82400</v>
      </c>
      <c r="BK216" s="24"/>
      <c r="BL216" s="24"/>
      <c r="BM216" s="24"/>
      <c r="BN216" s="24"/>
      <c r="BO216" s="24"/>
      <c r="BP216" s="24">
        <v>32358500</v>
      </c>
      <c r="BU216" s="30"/>
    </row>
    <row r="217" spans="1:68" ht="12.75">
      <c r="A217" s="10" t="s">
        <v>558</v>
      </c>
      <c r="B217" s="10" t="s">
        <v>559</v>
      </c>
      <c r="C217" s="20" t="s">
        <v>532</v>
      </c>
      <c r="D217" s="3">
        <v>113346300</v>
      </c>
      <c r="E217" s="3">
        <v>230577400</v>
      </c>
      <c r="F217" s="5">
        <v>343923700</v>
      </c>
      <c r="G217" s="5">
        <v>0</v>
      </c>
      <c r="H217" s="5">
        <v>343923700</v>
      </c>
      <c r="I217" s="5">
        <v>251344</v>
      </c>
      <c r="J217" s="5">
        <v>344175044</v>
      </c>
      <c r="K217" s="11">
        <v>6.12</v>
      </c>
      <c r="L217" s="12">
        <v>34.89</v>
      </c>
      <c r="M217" s="11">
        <v>2.14</v>
      </c>
      <c r="N217" s="11">
        <v>0.376</v>
      </c>
      <c r="O217" s="11">
        <v>1.13</v>
      </c>
      <c r="P217" s="11">
        <v>3.2390000000000003</v>
      </c>
      <c r="Q217" s="5">
        <v>0</v>
      </c>
      <c r="R217" s="5">
        <v>0</v>
      </c>
      <c r="S217" s="5">
        <v>0</v>
      </c>
      <c r="T217" s="5">
        <v>643060347</v>
      </c>
      <c r="U217" s="5">
        <v>987235391</v>
      </c>
      <c r="V217" s="17">
        <v>6089519.99</v>
      </c>
      <c r="W217" s="17">
        <v>0</v>
      </c>
      <c r="X217" s="17">
        <v>0</v>
      </c>
      <c r="Y217" s="17">
        <v>1231.52</v>
      </c>
      <c r="Z217" s="17">
        <v>0</v>
      </c>
      <c r="AA217" s="17">
        <v>6088288.470000001</v>
      </c>
      <c r="AB217" s="17">
        <v>0</v>
      </c>
      <c r="AC217" s="17">
        <v>6088288.470000001</v>
      </c>
      <c r="AD217" s="17">
        <v>0</v>
      </c>
      <c r="AE217" s="17">
        <v>0</v>
      </c>
      <c r="AF217" s="17">
        <v>99686.07</v>
      </c>
      <c r="AG217" s="17">
        <v>6545346</v>
      </c>
      <c r="AH217" s="17">
        <v>4600552.9</v>
      </c>
      <c r="AI217" s="17">
        <v>0</v>
      </c>
      <c r="AJ217" s="17">
        <v>3710653.08</v>
      </c>
      <c r="AK217" s="17">
        <v>0</v>
      </c>
      <c r="AL217" s="5">
        <f t="shared" si="7"/>
        <v>21044526.520000003</v>
      </c>
      <c r="AM217" s="5">
        <v>29614400</v>
      </c>
      <c r="AN217" s="5">
        <v>0</v>
      </c>
      <c r="AO217" s="5">
        <v>23709600</v>
      </c>
      <c r="AP217" s="5">
        <v>3714500</v>
      </c>
      <c r="AQ217" s="5">
        <v>0</v>
      </c>
      <c r="AR217" s="5">
        <v>480800</v>
      </c>
      <c r="AS217" s="5">
        <v>57519300</v>
      </c>
      <c r="AT217" s="17">
        <v>590000</v>
      </c>
      <c r="AU217" s="17">
        <v>1616422.77</v>
      </c>
      <c r="AV217" s="17">
        <v>104458.56</v>
      </c>
      <c r="AW217" s="17">
        <v>2310881.33</v>
      </c>
      <c r="AX217" s="17">
        <v>2500</v>
      </c>
      <c r="AY217" s="17">
        <v>46800</v>
      </c>
      <c r="AZ217" s="14">
        <f t="shared" si="6"/>
        <v>6021534.41</v>
      </c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>
        <v>0</v>
      </c>
    </row>
    <row r="218" spans="1:68" ht="12.75">
      <c r="A218" s="10" t="s">
        <v>560</v>
      </c>
      <c r="B218" s="10" t="s">
        <v>561</v>
      </c>
      <c r="C218" s="20" t="s">
        <v>532</v>
      </c>
      <c r="D218" s="3">
        <v>138227800</v>
      </c>
      <c r="E218" s="3">
        <v>369537300</v>
      </c>
      <c r="F218" s="5">
        <v>507765100</v>
      </c>
      <c r="G218" s="5">
        <v>0</v>
      </c>
      <c r="H218" s="5">
        <v>507765100</v>
      </c>
      <c r="I218" s="5">
        <v>1253800</v>
      </c>
      <c r="J218" s="5">
        <v>509018900</v>
      </c>
      <c r="K218" s="11">
        <v>12.95</v>
      </c>
      <c r="L218" s="12">
        <v>23.97</v>
      </c>
      <c r="M218" s="11">
        <v>3.09</v>
      </c>
      <c r="N218" s="11">
        <v>0.954</v>
      </c>
      <c r="O218" s="11">
        <v>1.5</v>
      </c>
      <c r="P218" s="11">
        <v>6.303</v>
      </c>
      <c r="Q218" s="5">
        <v>0</v>
      </c>
      <c r="R218" s="5">
        <v>0</v>
      </c>
      <c r="S218" s="5">
        <v>0</v>
      </c>
      <c r="T218" s="5">
        <v>1629862457</v>
      </c>
      <c r="U218" s="5">
        <v>2138881357</v>
      </c>
      <c r="V218" s="17">
        <v>13193166.36</v>
      </c>
      <c r="W218" s="17">
        <v>0</v>
      </c>
      <c r="X218" s="17">
        <v>0</v>
      </c>
      <c r="Y218" s="17">
        <v>9531.37</v>
      </c>
      <c r="Z218" s="17">
        <v>0</v>
      </c>
      <c r="AA218" s="17">
        <v>13183634.99</v>
      </c>
      <c r="AB218" s="17">
        <v>0</v>
      </c>
      <c r="AC218" s="17">
        <v>13183634.99</v>
      </c>
      <c r="AD218" s="17">
        <v>0</v>
      </c>
      <c r="AE218" s="17">
        <v>0</v>
      </c>
      <c r="AF218" s="17">
        <v>215877.49</v>
      </c>
      <c r="AG218" s="17">
        <v>32082140</v>
      </c>
      <c r="AH218" s="17">
        <v>0</v>
      </c>
      <c r="AI218" s="17">
        <v>0</v>
      </c>
      <c r="AJ218" s="17">
        <v>20402955</v>
      </c>
      <c r="AK218" s="17">
        <v>0</v>
      </c>
      <c r="AL218" s="5">
        <f t="shared" si="7"/>
        <v>65884607.480000004</v>
      </c>
      <c r="AM218" s="5">
        <v>13428800</v>
      </c>
      <c r="AN218" s="5">
        <v>2706200</v>
      </c>
      <c r="AO218" s="5">
        <v>11060100</v>
      </c>
      <c r="AP218" s="5">
        <v>8700300</v>
      </c>
      <c r="AQ218" s="5">
        <v>142300</v>
      </c>
      <c r="AR218" s="5">
        <v>6446000</v>
      </c>
      <c r="AS218" s="5">
        <v>42483700</v>
      </c>
      <c r="AT218" s="17">
        <v>4180000</v>
      </c>
      <c r="AU218" s="17">
        <v>5671275</v>
      </c>
      <c r="AV218" s="17">
        <v>900000</v>
      </c>
      <c r="AW218" s="17">
        <v>10751275</v>
      </c>
      <c r="AX218" s="17">
        <v>133750</v>
      </c>
      <c r="AY218" s="17">
        <v>262400</v>
      </c>
      <c r="AZ218" s="14">
        <f t="shared" si="6"/>
        <v>31154230</v>
      </c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>
        <v>0</v>
      </c>
    </row>
    <row r="219" spans="1:68" ht="12.75">
      <c r="A219" s="10" t="s">
        <v>562</v>
      </c>
      <c r="B219" s="10" t="s">
        <v>563</v>
      </c>
      <c r="C219" s="20" t="s">
        <v>532</v>
      </c>
      <c r="D219" s="3">
        <v>26802000</v>
      </c>
      <c r="E219" s="3">
        <v>80632900</v>
      </c>
      <c r="F219" s="5">
        <v>107434900</v>
      </c>
      <c r="G219" s="5">
        <v>0</v>
      </c>
      <c r="H219" s="5">
        <v>107434900</v>
      </c>
      <c r="I219" s="5">
        <v>279400</v>
      </c>
      <c r="J219" s="5">
        <v>107714300</v>
      </c>
      <c r="K219" s="11">
        <v>30.27</v>
      </c>
      <c r="L219" s="12">
        <v>13.56</v>
      </c>
      <c r="M219" s="11">
        <v>4.03</v>
      </c>
      <c r="N219" s="11">
        <v>2.165</v>
      </c>
      <c r="O219" s="11">
        <v>1.255</v>
      </c>
      <c r="P219" s="11">
        <v>9.43</v>
      </c>
      <c r="Q219" s="5">
        <v>0</v>
      </c>
      <c r="R219" s="5">
        <v>0</v>
      </c>
      <c r="S219" s="5">
        <v>0</v>
      </c>
      <c r="T219" s="5">
        <v>702138094</v>
      </c>
      <c r="U219" s="5">
        <v>809852394</v>
      </c>
      <c r="V219" s="17">
        <v>4995376.36</v>
      </c>
      <c r="W219" s="17">
        <v>0</v>
      </c>
      <c r="X219" s="17">
        <v>0</v>
      </c>
      <c r="Y219" s="17">
        <v>159762.33</v>
      </c>
      <c r="Z219" s="17">
        <v>0</v>
      </c>
      <c r="AA219" s="17">
        <v>4835614.03</v>
      </c>
      <c r="AB219" s="17">
        <v>0</v>
      </c>
      <c r="AC219" s="17">
        <v>4835614.03</v>
      </c>
      <c r="AD219" s="17">
        <v>0</v>
      </c>
      <c r="AE219" s="17">
        <v>0</v>
      </c>
      <c r="AF219" s="17">
        <v>79687.67</v>
      </c>
      <c r="AG219" s="17">
        <v>9281883.5</v>
      </c>
      <c r="AH219" s="17">
        <v>0</v>
      </c>
      <c r="AI219" s="17">
        <v>875336.39</v>
      </c>
      <c r="AJ219" s="17">
        <v>17525365.83</v>
      </c>
      <c r="AK219" s="17">
        <v>0</v>
      </c>
      <c r="AL219" s="5">
        <f t="shared" si="7"/>
        <v>32597887.419999998</v>
      </c>
      <c r="AM219" s="5">
        <v>14738600</v>
      </c>
      <c r="AN219" s="5">
        <v>859900</v>
      </c>
      <c r="AO219" s="5">
        <v>14506600</v>
      </c>
      <c r="AP219" s="5">
        <v>15510500</v>
      </c>
      <c r="AQ219" s="5">
        <v>470200</v>
      </c>
      <c r="AR219" s="5">
        <v>29727200</v>
      </c>
      <c r="AS219" s="5">
        <v>75813000</v>
      </c>
      <c r="AT219" s="17">
        <v>1645000</v>
      </c>
      <c r="AU219" s="17">
        <v>22204442.11</v>
      </c>
      <c r="AV219" s="17">
        <v>2456652.19</v>
      </c>
      <c r="AW219" s="17">
        <v>26306094.3</v>
      </c>
      <c r="AX219" s="17">
        <v>45900</v>
      </c>
      <c r="AY219" s="17">
        <v>42800</v>
      </c>
      <c r="AZ219" s="14">
        <f t="shared" si="6"/>
        <v>43831460.129999995</v>
      </c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>
        <v>0</v>
      </c>
    </row>
    <row r="220" spans="1:68" ht="12.75">
      <c r="A220" s="10" t="s">
        <v>564</v>
      </c>
      <c r="B220" s="10" t="s">
        <v>565</v>
      </c>
      <c r="C220" s="20" t="s">
        <v>532</v>
      </c>
      <c r="D220" s="3">
        <v>61313500</v>
      </c>
      <c r="E220" s="3">
        <v>200945141</v>
      </c>
      <c r="F220" s="5">
        <v>262258641</v>
      </c>
      <c r="G220" s="5">
        <v>0</v>
      </c>
      <c r="H220" s="5">
        <v>262258641</v>
      </c>
      <c r="I220" s="5">
        <v>428470</v>
      </c>
      <c r="J220" s="5">
        <v>262687111</v>
      </c>
      <c r="K220" s="11">
        <v>8.92</v>
      </c>
      <c r="L220" s="12">
        <v>23.85</v>
      </c>
      <c r="M220" s="11">
        <v>2.12</v>
      </c>
      <c r="N220" s="11">
        <v>0.678</v>
      </c>
      <c r="O220" s="11">
        <v>0.8069999999999999</v>
      </c>
      <c r="P220" s="11">
        <v>3.402</v>
      </c>
      <c r="Q220" s="5">
        <v>0</v>
      </c>
      <c r="R220" s="5">
        <v>0</v>
      </c>
      <c r="S220" s="5">
        <v>0</v>
      </c>
      <c r="T220" s="5">
        <v>845330179</v>
      </c>
      <c r="U220" s="5">
        <v>1108017290</v>
      </c>
      <c r="V220" s="17">
        <v>6834533.58</v>
      </c>
      <c r="W220" s="17">
        <v>0</v>
      </c>
      <c r="X220" s="17">
        <v>0</v>
      </c>
      <c r="Y220" s="17">
        <v>29979.05</v>
      </c>
      <c r="Z220" s="17">
        <v>0</v>
      </c>
      <c r="AA220" s="17">
        <v>6804554.53</v>
      </c>
      <c r="AB220" s="17">
        <v>0</v>
      </c>
      <c r="AC220" s="17">
        <v>6804554.53</v>
      </c>
      <c r="AD220" s="17">
        <v>0</v>
      </c>
      <c r="AE220" s="17">
        <v>0</v>
      </c>
      <c r="AF220" s="17">
        <v>111404.26</v>
      </c>
      <c r="AG220" s="17">
        <v>4275074.5</v>
      </c>
      <c r="AH220" s="17">
        <v>4661124.95</v>
      </c>
      <c r="AI220" s="17">
        <v>0</v>
      </c>
      <c r="AJ220" s="17">
        <v>7511385.71</v>
      </c>
      <c r="AK220" s="17">
        <v>52738</v>
      </c>
      <c r="AL220" s="5">
        <f t="shared" si="7"/>
        <v>23416281.95</v>
      </c>
      <c r="AM220" s="5">
        <v>1803000</v>
      </c>
      <c r="AN220" s="5">
        <v>0</v>
      </c>
      <c r="AO220" s="5">
        <v>12357600</v>
      </c>
      <c r="AP220" s="5">
        <v>1606400</v>
      </c>
      <c r="AQ220" s="5">
        <v>10000</v>
      </c>
      <c r="AR220" s="5">
        <v>423600</v>
      </c>
      <c r="AS220" s="5">
        <v>16200600</v>
      </c>
      <c r="AT220" s="17">
        <v>1175000</v>
      </c>
      <c r="AU220" s="17">
        <v>2028516.5</v>
      </c>
      <c r="AV220" s="17">
        <v>150000</v>
      </c>
      <c r="AW220" s="17">
        <v>3353516.5</v>
      </c>
      <c r="AX220" s="17">
        <v>16000</v>
      </c>
      <c r="AY220" s="17">
        <v>52000</v>
      </c>
      <c r="AZ220" s="14">
        <f t="shared" si="6"/>
        <v>10864902.21</v>
      </c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>
        <v>0</v>
      </c>
    </row>
    <row r="221" spans="1:68" ht="12.75">
      <c r="A221" s="10" t="s">
        <v>566</v>
      </c>
      <c r="B221" s="10" t="s">
        <v>567</v>
      </c>
      <c r="C221" s="20" t="s">
        <v>532</v>
      </c>
      <c r="D221" s="3">
        <v>368219750</v>
      </c>
      <c r="E221" s="3">
        <v>624449650</v>
      </c>
      <c r="F221" s="5">
        <v>992669400</v>
      </c>
      <c r="G221" s="5">
        <v>69900</v>
      </c>
      <c r="H221" s="5">
        <v>992599500</v>
      </c>
      <c r="I221" s="5">
        <v>3795550</v>
      </c>
      <c r="J221" s="5">
        <v>996395050</v>
      </c>
      <c r="K221" s="11">
        <v>5.01</v>
      </c>
      <c r="L221" s="12">
        <v>69.38</v>
      </c>
      <c r="M221" s="11">
        <v>3.47</v>
      </c>
      <c r="N221" s="11">
        <v>0.952</v>
      </c>
      <c r="O221" s="11">
        <v>1.884</v>
      </c>
      <c r="P221" s="11">
        <v>2.7209999999999996</v>
      </c>
      <c r="Q221" s="5">
        <v>0</v>
      </c>
      <c r="R221" s="5">
        <v>0</v>
      </c>
      <c r="S221" s="5">
        <v>0</v>
      </c>
      <c r="T221" s="5">
        <v>442440583</v>
      </c>
      <c r="U221" s="5">
        <v>1438835633</v>
      </c>
      <c r="V221" s="17">
        <v>8875105.59</v>
      </c>
      <c r="W221" s="17">
        <v>0</v>
      </c>
      <c r="X221" s="17">
        <v>0</v>
      </c>
      <c r="Y221" s="17">
        <v>17694.91</v>
      </c>
      <c r="Z221" s="17">
        <v>0</v>
      </c>
      <c r="AA221" s="17">
        <v>8857410.68</v>
      </c>
      <c r="AB221" s="17">
        <v>0</v>
      </c>
      <c r="AC221" s="17">
        <v>8857410.68</v>
      </c>
      <c r="AD221" s="17">
        <v>0</v>
      </c>
      <c r="AE221" s="17">
        <v>0</v>
      </c>
      <c r="AF221" s="17">
        <v>145102.05</v>
      </c>
      <c r="AG221" s="17">
        <v>0</v>
      </c>
      <c r="AH221" s="17">
        <v>27104982.38</v>
      </c>
      <c r="AI221" s="17">
        <v>0</v>
      </c>
      <c r="AJ221" s="17">
        <v>13689639.46</v>
      </c>
      <c r="AK221" s="17">
        <v>99639.51</v>
      </c>
      <c r="AL221" s="5">
        <f t="shared" si="7"/>
        <v>49896774.08</v>
      </c>
      <c r="AM221" s="5">
        <v>13780000</v>
      </c>
      <c r="AN221" s="5">
        <v>112864600</v>
      </c>
      <c r="AO221" s="5">
        <v>24419600</v>
      </c>
      <c r="AP221" s="5">
        <v>30432500</v>
      </c>
      <c r="AQ221" s="5">
        <v>0</v>
      </c>
      <c r="AR221" s="5">
        <v>41283600</v>
      </c>
      <c r="AS221" s="5">
        <v>222780300</v>
      </c>
      <c r="AT221" s="17">
        <v>2615000</v>
      </c>
      <c r="AU221" s="17">
        <v>6818826.02</v>
      </c>
      <c r="AV221" s="17">
        <v>507888.78</v>
      </c>
      <c r="AW221" s="17">
        <v>9941714.799999999</v>
      </c>
      <c r="AX221" s="17">
        <v>10500</v>
      </c>
      <c r="AY221" s="17">
        <v>67600</v>
      </c>
      <c r="AZ221" s="14">
        <f t="shared" si="6"/>
        <v>23631354.259999998</v>
      </c>
      <c r="BA221" s="5"/>
      <c r="BB221" s="5"/>
      <c r="BC221" s="5"/>
      <c r="BD221" s="5"/>
      <c r="BE221" s="5"/>
      <c r="BF221" s="5">
        <v>0</v>
      </c>
      <c r="BG221" s="5"/>
      <c r="BH221" s="5"/>
      <c r="BI221" s="5"/>
      <c r="BJ221" s="5">
        <v>69900</v>
      </c>
      <c r="BK221" s="5"/>
      <c r="BL221" s="5"/>
      <c r="BM221" s="5"/>
      <c r="BN221" s="5"/>
      <c r="BO221" s="5"/>
      <c r="BP221" s="5">
        <v>69900</v>
      </c>
    </row>
    <row r="222" spans="1:68" ht="12.75">
      <c r="A222" s="10" t="s">
        <v>568</v>
      </c>
      <c r="B222" s="10" t="s">
        <v>569</v>
      </c>
      <c r="C222" s="20" t="s">
        <v>532</v>
      </c>
      <c r="D222" s="3">
        <v>160221200</v>
      </c>
      <c r="E222" s="3">
        <v>339015500</v>
      </c>
      <c r="F222" s="5">
        <v>499236700</v>
      </c>
      <c r="G222" s="5">
        <v>0</v>
      </c>
      <c r="H222" s="5">
        <v>499236700</v>
      </c>
      <c r="I222" s="5">
        <v>489000</v>
      </c>
      <c r="J222" s="5">
        <v>499725700</v>
      </c>
      <c r="K222" s="11">
        <v>7.33</v>
      </c>
      <c r="L222" s="12">
        <v>36.13</v>
      </c>
      <c r="M222" s="11">
        <v>2.64</v>
      </c>
      <c r="N222" s="11">
        <v>0.627</v>
      </c>
      <c r="O222" s="11">
        <v>1.385</v>
      </c>
      <c r="P222" s="11">
        <v>3.8470000000000004</v>
      </c>
      <c r="Q222" s="5">
        <v>0</v>
      </c>
      <c r="R222" s="5">
        <v>0</v>
      </c>
      <c r="S222" s="5">
        <v>0</v>
      </c>
      <c r="T222" s="5">
        <v>888773817</v>
      </c>
      <c r="U222" s="5">
        <v>1388499517</v>
      </c>
      <c r="V222" s="17">
        <v>8564619.57</v>
      </c>
      <c r="W222" s="17">
        <v>0</v>
      </c>
      <c r="X222" s="17">
        <v>0</v>
      </c>
      <c r="Y222" s="17">
        <v>15187.83</v>
      </c>
      <c r="Z222" s="17">
        <v>0</v>
      </c>
      <c r="AA222" s="17">
        <v>8549431.74</v>
      </c>
      <c r="AB222" s="17">
        <v>0</v>
      </c>
      <c r="AC222" s="17">
        <v>8549431.74</v>
      </c>
      <c r="AD222" s="17">
        <v>0</v>
      </c>
      <c r="AE222" s="17">
        <v>0</v>
      </c>
      <c r="AF222" s="17">
        <v>139960.35</v>
      </c>
      <c r="AG222" s="17">
        <v>19223121</v>
      </c>
      <c r="AH222" s="17">
        <v>0</v>
      </c>
      <c r="AI222" s="17">
        <v>0</v>
      </c>
      <c r="AJ222" s="17">
        <v>8692277</v>
      </c>
      <c r="AK222" s="17">
        <v>0</v>
      </c>
      <c r="AL222" s="5">
        <f t="shared" si="7"/>
        <v>36604790.09</v>
      </c>
      <c r="AM222" s="5">
        <v>17752700</v>
      </c>
      <c r="AN222" s="5">
        <v>4281800</v>
      </c>
      <c r="AO222" s="5">
        <v>31270300</v>
      </c>
      <c r="AP222" s="5">
        <v>6173900</v>
      </c>
      <c r="AQ222" s="5">
        <v>0</v>
      </c>
      <c r="AR222" s="5">
        <v>5976900</v>
      </c>
      <c r="AS222" s="5">
        <v>65455600</v>
      </c>
      <c r="AT222" s="17">
        <v>1400000</v>
      </c>
      <c r="AU222" s="17">
        <v>3025966.18</v>
      </c>
      <c r="AV222" s="17">
        <v>490000</v>
      </c>
      <c r="AW222" s="17">
        <v>4915966.18</v>
      </c>
      <c r="AX222" s="17">
        <v>24750</v>
      </c>
      <c r="AY222" s="17">
        <v>127200</v>
      </c>
      <c r="AZ222" s="14">
        <f t="shared" si="6"/>
        <v>13608243.18</v>
      </c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>
        <v>0</v>
      </c>
    </row>
    <row r="223" spans="1:68" ht="12.75">
      <c r="A223" s="10" t="s">
        <v>570</v>
      </c>
      <c r="B223" s="10" t="s">
        <v>571</v>
      </c>
      <c r="C223" s="20" t="s">
        <v>532</v>
      </c>
      <c r="D223" s="3">
        <v>390917300</v>
      </c>
      <c r="E223" s="3">
        <v>710024900</v>
      </c>
      <c r="F223" s="5">
        <v>1100942200</v>
      </c>
      <c r="G223" s="5">
        <v>0</v>
      </c>
      <c r="H223" s="5">
        <v>1100942200</v>
      </c>
      <c r="I223" s="5">
        <v>1091400</v>
      </c>
      <c r="J223" s="5">
        <v>1102033600</v>
      </c>
      <c r="K223" s="11">
        <v>4.07</v>
      </c>
      <c r="L223" s="12">
        <v>80.21</v>
      </c>
      <c r="M223" s="11">
        <v>3.25</v>
      </c>
      <c r="N223" s="11">
        <v>1.3079999999999998</v>
      </c>
      <c r="O223" s="11">
        <v>1.308</v>
      </c>
      <c r="P223" s="11">
        <v>1.6420000000000001</v>
      </c>
      <c r="Q223" s="5">
        <v>0</v>
      </c>
      <c r="R223" s="5">
        <v>0</v>
      </c>
      <c r="S223" s="5">
        <v>0</v>
      </c>
      <c r="T223" s="5">
        <v>280734182</v>
      </c>
      <c r="U223" s="5">
        <v>1382767782</v>
      </c>
      <c r="V223" s="17">
        <v>8529264.77</v>
      </c>
      <c r="W223" s="17">
        <v>0</v>
      </c>
      <c r="X223" s="17">
        <v>0</v>
      </c>
      <c r="Y223" s="17">
        <v>0</v>
      </c>
      <c r="Z223" s="17">
        <v>0</v>
      </c>
      <c r="AA223" s="17">
        <v>8529264.77</v>
      </c>
      <c r="AB223" s="17">
        <v>0</v>
      </c>
      <c r="AC223" s="17">
        <v>8529264.77</v>
      </c>
      <c r="AD223" s="17">
        <v>0</v>
      </c>
      <c r="AE223" s="17">
        <v>0</v>
      </c>
      <c r="AF223" s="17">
        <v>139655.02</v>
      </c>
      <c r="AG223" s="17">
        <v>0</v>
      </c>
      <c r="AH223" s="17">
        <v>18086189.19</v>
      </c>
      <c r="AI223" s="17">
        <v>0</v>
      </c>
      <c r="AJ223" s="17">
        <v>7796086.18</v>
      </c>
      <c r="AK223" s="17">
        <v>0</v>
      </c>
      <c r="AL223" s="5">
        <f t="shared" si="7"/>
        <v>34551195.16</v>
      </c>
      <c r="AM223" s="5">
        <v>34056200</v>
      </c>
      <c r="AN223" s="5">
        <v>1553800</v>
      </c>
      <c r="AO223" s="5">
        <v>31567900</v>
      </c>
      <c r="AP223" s="5">
        <v>1536800</v>
      </c>
      <c r="AQ223" s="5">
        <v>0</v>
      </c>
      <c r="AR223" s="5">
        <v>875300</v>
      </c>
      <c r="AS223" s="5">
        <v>69590000</v>
      </c>
      <c r="AT223" s="27">
        <v>2217000</v>
      </c>
      <c r="AU223" s="17">
        <v>3482727.34</v>
      </c>
      <c r="AV223" s="17">
        <v>225000</v>
      </c>
      <c r="AW223" s="27">
        <v>5924727.34</v>
      </c>
      <c r="AX223" s="17">
        <v>18250</v>
      </c>
      <c r="AY223" s="17">
        <v>100600</v>
      </c>
      <c r="AZ223" s="14">
        <f t="shared" si="6"/>
        <v>13720813.52</v>
      </c>
      <c r="BA223" s="5"/>
      <c r="BB223" s="5"/>
      <c r="BC223" s="5"/>
      <c r="BD223" s="5"/>
      <c r="BE223" s="5"/>
      <c r="BF223" s="5"/>
      <c r="BG223" s="5"/>
      <c r="BH223" s="5"/>
      <c r="BI223" s="5">
        <v>6100</v>
      </c>
      <c r="BJ223" s="5"/>
      <c r="BK223" s="5"/>
      <c r="BL223" s="5"/>
      <c r="BM223" s="5"/>
      <c r="BN223" s="5"/>
      <c r="BO223" s="5"/>
      <c r="BP223" s="5">
        <v>6100</v>
      </c>
    </row>
    <row r="224" spans="1:68" ht="12.75">
      <c r="A224" s="10" t="s">
        <v>572</v>
      </c>
      <c r="B224" s="10" t="s">
        <v>573</v>
      </c>
      <c r="C224" s="20" t="s">
        <v>532</v>
      </c>
      <c r="D224" s="3">
        <v>461296800</v>
      </c>
      <c r="E224" s="3">
        <v>1050128300</v>
      </c>
      <c r="F224" s="5">
        <v>1511425100</v>
      </c>
      <c r="G224" s="5">
        <v>6100</v>
      </c>
      <c r="H224" s="5">
        <v>1511419000</v>
      </c>
      <c r="I224" s="5">
        <v>4346255</v>
      </c>
      <c r="J224" s="5">
        <v>1515765255</v>
      </c>
      <c r="K224" s="11">
        <v>8.12</v>
      </c>
      <c r="L224" s="12">
        <v>39.41</v>
      </c>
      <c r="M224" s="11">
        <v>3.19</v>
      </c>
      <c r="N224" s="11">
        <v>0.798</v>
      </c>
      <c r="O224" s="11">
        <v>1.764</v>
      </c>
      <c r="P224" s="11">
        <v>4.492</v>
      </c>
      <c r="Q224" s="5">
        <v>0</v>
      </c>
      <c r="R224" s="5">
        <v>0</v>
      </c>
      <c r="S224" s="5">
        <v>0</v>
      </c>
      <c r="T224" s="5">
        <v>2344030880</v>
      </c>
      <c r="U224" s="5">
        <v>3859796135</v>
      </c>
      <c r="V224" s="17">
        <v>23808208.13</v>
      </c>
      <c r="W224" s="17">
        <v>0</v>
      </c>
      <c r="X224" s="17">
        <v>0</v>
      </c>
      <c r="Y224" s="17">
        <v>74978.14</v>
      </c>
      <c r="Z224" s="17">
        <v>0</v>
      </c>
      <c r="AA224" s="17">
        <v>23733229.99</v>
      </c>
      <c r="AB224" s="17">
        <v>0</v>
      </c>
      <c r="AC224" s="17">
        <v>23733229.99</v>
      </c>
      <c r="AD224" s="17">
        <v>0</v>
      </c>
      <c r="AE224" s="17">
        <v>0</v>
      </c>
      <c r="AF224" s="17">
        <v>388821.6</v>
      </c>
      <c r="AG224" s="17">
        <v>68086210</v>
      </c>
      <c r="AH224" s="17">
        <v>0</v>
      </c>
      <c r="AI224" s="17">
        <v>0</v>
      </c>
      <c r="AJ224" s="17">
        <v>30800050</v>
      </c>
      <c r="AK224" s="14">
        <v>151577</v>
      </c>
      <c r="AL224" s="5">
        <f t="shared" si="7"/>
        <v>123159888.59</v>
      </c>
      <c r="AM224" s="5">
        <v>33858500</v>
      </c>
      <c r="AN224" s="5">
        <v>15816700</v>
      </c>
      <c r="AO224" s="5">
        <v>86873500</v>
      </c>
      <c r="AP224" s="5">
        <v>32706600</v>
      </c>
      <c r="AQ224" s="5">
        <v>3181800</v>
      </c>
      <c r="AR224" s="5">
        <v>7512400</v>
      </c>
      <c r="AS224" s="5">
        <v>179949500</v>
      </c>
      <c r="AT224" s="17">
        <v>901004</v>
      </c>
      <c r="AU224" s="17">
        <v>13634825</v>
      </c>
      <c r="AV224" s="17">
        <v>693000</v>
      </c>
      <c r="AW224" s="17">
        <v>15228829</v>
      </c>
      <c r="AX224" s="17">
        <v>55000</v>
      </c>
      <c r="AY224" s="17">
        <v>254750</v>
      </c>
      <c r="AZ224" s="14">
        <f t="shared" si="6"/>
        <v>46028879</v>
      </c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>
        <v>0</v>
      </c>
    </row>
    <row r="225" spans="1:68" ht="12.75">
      <c r="A225" s="10" t="s">
        <v>574</v>
      </c>
      <c r="B225" s="10" t="s">
        <v>575</v>
      </c>
      <c r="C225" s="10" t="s">
        <v>576</v>
      </c>
      <c r="D225" s="3">
        <v>65620300</v>
      </c>
      <c r="E225" s="3">
        <v>182817200</v>
      </c>
      <c r="F225" s="3">
        <v>248437500</v>
      </c>
      <c r="G225" s="3">
        <v>756625</v>
      </c>
      <c r="H225" s="3">
        <v>247680875</v>
      </c>
      <c r="I225" s="3">
        <v>1190630</v>
      </c>
      <c r="J225" s="3">
        <v>248871505</v>
      </c>
      <c r="K225">
        <v>3.514</v>
      </c>
      <c r="L225">
        <v>93.78</v>
      </c>
      <c r="M225">
        <v>3.28</v>
      </c>
      <c r="O225">
        <v>1.615</v>
      </c>
      <c r="P225">
        <v>1.7309999999999999</v>
      </c>
      <c r="Q225" s="5">
        <v>0</v>
      </c>
      <c r="R225" s="5">
        <v>0</v>
      </c>
      <c r="S225" s="5">
        <v>0</v>
      </c>
      <c r="T225" s="5">
        <v>17870987</v>
      </c>
      <c r="U225" s="5">
        <v>266742492</v>
      </c>
      <c r="V225" s="5">
        <v>1610827.4560384843</v>
      </c>
      <c r="W225" s="5">
        <v>0</v>
      </c>
      <c r="X225" s="5">
        <v>0</v>
      </c>
      <c r="Y225" s="5">
        <v>0</v>
      </c>
      <c r="Z225" s="5">
        <v>0</v>
      </c>
      <c r="AA225" s="5">
        <v>1610827.4560384843</v>
      </c>
      <c r="AB225" s="5">
        <v>0</v>
      </c>
      <c r="AC225" s="5">
        <v>1610827.4560384843</v>
      </c>
      <c r="AD225" s="5">
        <v>117839.66</v>
      </c>
      <c r="AE225" s="5">
        <v>0</v>
      </c>
      <c r="AF225" s="5">
        <v>53329.75</v>
      </c>
      <c r="AG225" s="5">
        <v>4306721</v>
      </c>
      <c r="AH225" s="5">
        <v>0</v>
      </c>
      <c r="AJ225" s="5">
        <v>2657100</v>
      </c>
      <c r="AK225" s="5">
        <v>0</v>
      </c>
      <c r="AL225" s="5">
        <f t="shared" si="7"/>
        <v>8745817.866038484</v>
      </c>
      <c r="AM225" s="5">
        <v>21655300</v>
      </c>
      <c r="AN225" s="5">
        <v>0</v>
      </c>
      <c r="AO225" s="5">
        <v>10097500</v>
      </c>
      <c r="AP225" s="5">
        <v>6219200</v>
      </c>
      <c r="AQ225" s="5">
        <v>478400</v>
      </c>
      <c r="AR225" s="5">
        <v>7147000</v>
      </c>
      <c r="AS225" s="5">
        <v>45597400</v>
      </c>
      <c r="AT225" s="5">
        <v>440910.22</v>
      </c>
      <c r="AU225" s="5">
        <v>1266156.74</v>
      </c>
      <c r="AV225" s="5">
        <v>340000</v>
      </c>
      <c r="AW225" s="5">
        <v>2047066.96</v>
      </c>
      <c r="AX225" s="5">
        <v>39500</v>
      </c>
      <c r="AY225" s="5">
        <v>55600</v>
      </c>
      <c r="AZ225" s="14">
        <f t="shared" si="6"/>
        <v>4704166.96</v>
      </c>
      <c r="BA225">
        <v>205425</v>
      </c>
      <c r="BJ225">
        <v>504600</v>
      </c>
      <c r="BO225">
        <v>46600</v>
      </c>
      <c r="BP225">
        <v>756625</v>
      </c>
    </row>
    <row r="226" spans="1:68" ht="12.75">
      <c r="A226" s="10" t="s">
        <v>577</v>
      </c>
      <c r="B226" s="10" t="s">
        <v>578</v>
      </c>
      <c r="C226" s="10" t="s">
        <v>576</v>
      </c>
      <c r="D226" s="3">
        <v>450427200</v>
      </c>
      <c r="E226" s="3">
        <v>1003781000</v>
      </c>
      <c r="F226" s="3">
        <v>1454208200</v>
      </c>
      <c r="G226" s="3">
        <v>0</v>
      </c>
      <c r="H226" s="3">
        <v>1454208200</v>
      </c>
      <c r="I226" s="3">
        <v>4649224</v>
      </c>
      <c r="J226" s="3">
        <v>1458857424</v>
      </c>
      <c r="K226">
        <v>2.784</v>
      </c>
      <c r="L226">
        <v>99.53</v>
      </c>
      <c r="M226">
        <v>2.76</v>
      </c>
      <c r="O226">
        <v>1.477</v>
      </c>
      <c r="P226">
        <v>1.4909999999999999</v>
      </c>
      <c r="Q226" s="5">
        <v>0</v>
      </c>
      <c r="R226" s="5">
        <v>0</v>
      </c>
      <c r="S226" s="5">
        <v>0</v>
      </c>
      <c r="T226" s="5">
        <v>13675861</v>
      </c>
      <c r="U226" s="5">
        <v>1472533285</v>
      </c>
      <c r="V226" s="5">
        <v>8892460.393631408</v>
      </c>
      <c r="W226" s="5">
        <v>0</v>
      </c>
      <c r="X226" s="5">
        <v>0</v>
      </c>
      <c r="Y226" s="5">
        <v>0</v>
      </c>
      <c r="Z226" s="5">
        <v>0</v>
      </c>
      <c r="AA226" s="5">
        <v>8892460.393631408</v>
      </c>
      <c r="AB226" s="5">
        <v>0</v>
      </c>
      <c r="AC226" s="5">
        <v>8892460.393631408</v>
      </c>
      <c r="AD226" s="5">
        <v>0</v>
      </c>
      <c r="AE226" s="5">
        <v>0</v>
      </c>
      <c r="AF226" s="5">
        <v>294403.2</v>
      </c>
      <c r="AG226" s="5">
        <v>21743390</v>
      </c>
      <c r="AH226" s="5">
        <v>0</v>
      </c>
      <c r="AJ226" s="5">
        <v>9678027.61</v>
      </c>
      <c r="AK226" s="5">
        <v>0</v>
      </c>
      <c r="AL226" s="5">
        <f t="shared" si="7"/>
        <v>40608281.20363141</v>
      </c>
      <c r="AM226" s="5">
        <v>24246200</v>
      </c>
      <c r="AN226" s="5">
        <v>43698100</v>
      </c>
      <c r="AO226" s="5">
        <v>57863000</v>
      </c>
      <c r="AP226" s="5">
        <v>21131900</v>
      </c>
      <c r="AQ226" s="5">
        <v>407600</v>
      </c>
      <c r="AR226" s="5">
        <v>20556900</v>
      </c>
      <c r="AS226" s="5">
        <v>167903700</v>
      </c>
      <c r="AT226" s="5">
        <v>2600000</v>
      </c>
      <c r="AU226" s="5">
        <v>5956081.47</v>
      </c>
      <c r="AV226" s="5">
        <v>1050000</v>
      </c>
      <c r="AW226" s="5">
        <v>9606081.469999999</v>
      </c>
      <c r="AX226" s="5">
        <v>199000</v>
      </c>
      <c r="AY226" s="5">
        <v>333600</v>
      </c>
      <c r="AZ226" s="14">
        <f t="shared" si="6"/>
        <v>19284109.08</v>
      </c>
      <c r="BP226">
        <v>0</v>
      </c>
    </row>
    <row r="227" spans="1:68" ht="12.75">
      <c r="A227" s="10" t="s">
        <v>579</v>
      </c>
      <c r="B227" s="10" t="s">
        <v>580</v>
      </c>
      <c r="C227" s="10" t="s">
        <v>576</v>
      </c>
      <c r="D227" s="3">
        <v>94160700</v>
      </c>
      <c r="E227" s="3">
        <v>255346400</v>
      </c>
      <c r="F227" s="3">
        <v>349507100</v>
      </c>
      <c r="G227" s="3">
        <v>0</v>
      </c>
      <c r="H227" s="3">
        <v>349507100</v>
      </c>
      <c r="I227" s="3">
        <v>1386700</v>
      </c>
      <c r="J227" s="3">
        <v>350893800</v>
      </c>
      <c r="K227">
        <v>2.94</v>
      </c>
      <c r="L227">
        <v>88.88</v>
      </c>
      <c r="M227">
        <v>2.61</v>
      </c>
      <c r="O227">
        <v>1.806</v>
      </c>
      <c r="P227">
        <v>2.038</v>
      </c>
      <c r="Q227" s="5">
        <v>0</v>
      </c>
      <c r="R227" s="5">
        <v>0</v>
      </c>
      <c r="S227" s="5">
        <v>0</v>
      </c>
      <c r="T227" s="5">
        <v>45046631</v>
      </c>
      <c r="U227" s="5">
        <v>395940431</v>
      </c>
      <c r="V227" s="5">
        <v>2391039.0595380324</v>
      </c>
      <c r="W227" s="5">
        <v>0</v>
      </c>
      <c r="X227" s="5">
        <v>0</v>
      </c>
      <c r="Y227" s="5">
        <v>3033.58</v>
      </c>
      <c r="Z227" s="5">
        <v>0</v>
      </c>
      <c r="AA227" s="5">
        <v>2388005.4795380323</v>
      </c>
      <c r="AB227" s="5">
        <v>0</v>
      </c>
      <c r="AC227" s="5">
        <v>2388005.4795380323</v>
      </c>
      <c r="AD227" s="5">
        <v>174709</v>
      </c>
      <c r="AE227" s="5">
        <v>0</v>
      </c>
      <c r="AF227" s="5">
        <v>79059.14</v>
      </c>
      <c r="AG227" s="5">
        <v>3932680</v>
      </c>
      <c r="AH227" s="5">
        <v>3216235.67</v>
      </c>
      <c r="AJ227" s="5">
        <v>489151.61</v>
      </c>
      <c r="AK227" s="5">
        <v>35089.38</v>
      </c>
      <c r="AL227" s="5">
        <f t="shared" si="7"/>
        <v>10314930.279538034</v>
      </c>
      <c r="AM227" s="5">
        <v>3277500</v>
      </c>
      <c r="AN227" s="5">
        <v>7024000</v>
      </c>
      <c r="AO227" s="5">
        <v>10148600</v>
      </c>
      <c r="AP227" s="5">
        <v>5011200</v>
      </c>
      <c r="AQ227" s="5">
        <v>1533400</v>
      </c>
      <c r="AR227" s="5">
        <v>1266100</v>
      </c>
      <c r="AS227" s="5">
        <v>28260800</v>
      </c>
      <c r="AT227" s="5">
        <v>443350</v>
      </c>
      <c r="AU227" s="5">
        <v>2963919</v>
      </c>
      <c r="AV227" s="5">
        <v>250000</v>
      </c>
      <c r="AW227" s="5">
        <v>3657269</v>
      </c>
      <c r="AX227" s="5">
        <v>15250</v>
      </c>
      <c r="AY227" s="5">
        <v>75800</v>
      </c>
      <c r="AZ227" s="14">
        <f t="shared" si="6"/>
        <v>4146420.61</v>
      </c>
      <c r="BP227">
        <v>0</v>
      </c>
    </row>
    <row r="228" spans="1:74" ht="12.75">
      <c r="A228" s="10" t="s">
        <v>581</v>
      </c>
      <c r="B228" s="10" t="s">
        <v>582</v>
      </c>
      <c r="C228" s="10" t="s">
        <v>576</v>
      </c>
      <c r="D228" s="3">
        <v>61322900</v>
      </c>
      <c r="E228" s="3">
        <v>97250200</v>
      </c>
      <c r="F228" s="3">
        <v>158573100</v>
      </c>
      <c r="G228" s="3">
        <v>0</v>
      </c>
      <c r="H228" s="3">
        <v>158573100</v>
      </c>
      <c r="I228" s="3">
        <v>985711</v>
      </c>
      <c r="J228" s="3">
        <v>159558811</v>
      </c>
      <c r="K228">
        <v>3.097</v>
      </c>
      <c r="L228">
        <v>91.62</v>
      </c>
      <c r="M228">
        <v>2.83</v>
      </c>
      <c r="O228">
        <v>1.5110000000000001</v>
      </c>
      <c r="P228">
        <v>1.654</v>
      </c>
      <c r="Q228" s="5">
        <v>0</v>
      </c>
      <c r="R228" s="5">
        <v>0</v>
      </c>
      <c r="S228" s="5">
        <v>0</v>
      </c>
      <c r="T228" s="5">
        <v>15171471</v>
      </c>
      <c r="U228" s="5">
        <v>174730282</v>
      </c>
      <c r="V228" s="5">
        <v>1055176.2245924694</v>
      </c>
      <c r="W228" s="5">
        <v>0</v>
      </c>
      <c r="X228" s="5">
        <v>0</v>
      </c>
      <c r="Y228" s="5">
        <v>4382.48</v>
      </c>
      <c r="Z228" s="5">
        <v>0</v>
      </c>
      <c r="AA228" s="5">
        <v>1050793.7445924694</v>
      </c>
      <c r="AB228" s="5">
        <v>0</v>
      </c>
      <c r="AC228" s="5">
        <v>1050793.7445924694</v>
      </c>
      <c r="AD228" s="5">
        <v>76894</v>
      </c>
      <c r="AE228" s="5">
        <v>0</v>
      </c>
      <c r="AF228" s="5">
        <v>34789.71</v>
      </c>
      <c r="AG228" s="5">
        <v>1309347</v>
      </c>
      <c r="AH228" s="5">
        <v>1329731.25</v>
      </c>
      <c r="AJ228" s="5">
        <v>1139200</v>
      </c>
      <c r="AK228" s="5">
        <v>0</v>
      </c>
      <c r="AL228" s="5">
        <f t="shared" si="7"/>
        <v>4940755.704592469</v>
      </c>
      <c r="AM228" s="5">
        <v>2434200</v>
      </c>
      <c r="AN228" s="5">
        <v>0</v>
      </c>
      <c r="AO228" s="5">
        <v>4448200</v>
      </c>
      <c r="AP228" s="5">
        <v>3760500</v>
      </c>
      <c r="AQ228" s="5">
        <v>59300</v>
      </c>
      <c r="AR228" s="5">
        <v>2294200</v>
      </c>
      <c r="AS228" s="5">
        <v>12996400</v>
      </c>
      <c r="AT228" s="5">
        <v>542725.39</v>
      </c>
      <c r="AU228" s="5">
        <v>802382.36</v>
      </c>
      <c r="AV228" s="5">
        <v>440000</v>
      </c>
      <c r="AW228" s="5">
        <v>1785107.75</v>
      </c>
      <c r="AX228" s="5">
        <v>24000</v>
      </c>
      <c r="AY228" s="5">
        <v>34800</v>
      </c>
      <c r="AZ228" s="14">
        <f t="shared" si="6"/>
        <v>2924307.75</v>
      </c>
      <c r="BP228">
        <v>0</v>
      </c>
      <c r="BQ228">
        <v>102226100</v>
      </c>
      <c r="BU228" s="15">
        <v>106967</v>
      </c>
      <c r="BV228">
        <v>0.104</v>
      </c>
    </row>
    <row r="229" spans="1:68" ht="12.75">
      <c r="A229" s="10" t="s">
        <v>583</v>
      </c>
      <c r="B229" s="10" t="s">
        <v>584</v>
      </c>
      <c r="C229" s="10" t="s">
        <v>576</v>
      </c>
      <c r="D229" s="3">
        <v>182744600</v>
      </c>
      <c r="E229" s="3">
        <v>459410200</v>
      </c>
      <c r="F229" s="3">
        <v>642154800</v>
      </c>
      <c r="G229" s="3">
        <v>149400</v>
      </c>
      <c r="H229" s="3">
        <v>642005400</v>
      </c>
      <c r="I229" s="3">
        <v>4726426</v>
      </c>
      <c r="J229" s="3">
        <v>646731826</v>
      </c>
      <c r="K229">
        <v>2.993</v>
      </c>
      <c r="L229">
        <v>94.75</v>
      </c>
      <c r="M229">
        <v>2.83</v>
      </c>
      <c r="O229">
        <v>1.5559999999999998</v>
      </c>
      <c r="P229">
        <v>1.649</v>
      </c>
      <c r="Q229" s="5">
        <v>0</v>
      </c>
      <c r="R229" s="5">
        <v>0</v>
      </c>
      <c r="S229" s="5">
        <v>0</v>
      </c>
      <c r="T229" s="5">
        <v>38626594</v>
      </c>
      <c r="U229" s="5">
        <v>685358420</v>
      </c>
      <c r="V229" s="5">
        <v>4138801.2531694993</v>
      </c>
      <c r="W229" s="5">
        <v>0</v>
      </c>
      <c r="X229" s="5">
        <v>0</v>
      </c>
      <c r="Y229" s="5">
        <v>2863.65</v>
      </c>
      <c r="Z229" s="5">
        <v>0</v>
      </c>
      <c r="AA229" s="5">
        <v>4135937.6031694994</v>
      </c>
      <c r="AB229" s="5">
        <v>0</v>
      </c>
      <c r="AC229" s="5">
        <v>4135937.6031694994</v>
      </c>
      <c r="AD229" s="5">
        <v>0</v>
      </c>
      <c r="AE229" s="5">
        <v>0</v>
      </c>
      <c r="AF229" s="5">
        <v>136943.3</v>
      </c>
      <c r="AG229" s="5">
        <v>4853749.5</v>
      </c>
      <c r="AH229" s="5">
        <v>5804832.75</v>
      </c>
      <c r="AJ229" s="5">
        <v>4359279.7</v>
      </c>
      <c r="AK229" s="5">
        <v>64673.18</v>
      </c>
      <c r="AL229" s="5">
        <f t="shared" si="7"/>
        <v>19355416.0331695</v>
      </c>
      <c r="AM229" s="5">
        <v>33397000</v>
      </c>
      <c r="AN229" s="5">
        <v>520500</v>
      </c>
      <c r="AO229" s="5">
        <v>18016100</v>
      </c>
      <c r="AP229" s="5">
        <v>12558500</v>
      </c>
      <c r="AQ229" s="5">
        <v>171800</v>
      </c>
      <c r="AR229" s="5">
        <v>12519800</v>
      </c>
      <c r="AS229" s="5">
        <v>77183700</v>
      </c>
      <c r="AT229" s="5">
        <v>713800</v>
      </c>
      <c r="AU229" s="5">
        <v>2772350.65</v>
      </c>
      <c r="AV229" s="5">
        <v>118000</v>
      </c>
      <c r="AW229" s="5">
        <v>3604150.65</v>
      </c>
      <c r="AX229" s="5">
        <v>93750</v>
      </c>
      <c r="AY229" s="5">
        <v>135066</v>
      </c>
      <c r="AZ229" s="14">
        <f t="shared" si="6"/>
        <v>7963430.35</v>
      </c>
      <c r="BD229">
        <v>13300</v>
      </c>
      <c r="BH229">
        <v>100300</v>
      </c>
      <c r="BO229">
        <v>136100</v>
      </c>
      <c r="BP229">
        <v>249700</v>
      </c>
    </row>
    <row r="230" spans="1:68" ht="12.75">
      <c r="A230" s="10" t="s">
        <v>585</v>
      </c>
      <c r="B230" s="10" t="s">
        <v>586</v>
      </c>
      <c r="C230" s="10" t="s">
        <v>576</v>
      </c>
      <c r="D230" s="3">
        <v>191907900</v>
      </c>
      <c r="E230" s="3">
        <v>424144100</v>
      </c>
      <c r="F230" s="3">
        <v>616052000</v>
      </c>
      <c r="G230" s="3">
        <v>142100</v>
      </c>
      <c r="H230" s="3">
        <v>615909900</v>
      </c>
      <c r="I230" s="3">
        <v>6665132</v>
      </c>
      <c r="J230" s="3">
        <v>622575032</v>
      </c>
      <c r="K230">
        <v>2.504</v>
      </c>
      <c r="L230">
        <v>98.65</v>
      </c>
      <c r="M230">
        <v>2.45</v>
      </c>
      <c r="O230">
        <v>1.775</v>
      </c>
      <c r="P230">
        <v>1.82</v>
      </c>
      <c r="Q230" s="5">
        <v>0</v>
      </c>
      <c r="R230" s="5">
        <v>0</v>
      </c>
      <c r="S230" s="5">
        <v>0</v>
      </c>
      <c r="T230" s="5">
        <v>15584818</v>
      </c>
      <c r="U230" s="5">
        <v>638159850</v>
      </c>
      <c r="V230" s="5">
        <v>3853774.4774514623</v>
      </c>
      <c r="W230" s="5">
        <v>0</v>
      </c>
      <c r="X230" s="5">
        <v>0</v>
      </c>
      <c r="Y230" s="5">
        <v>742.97</v>
      </c>
      <c r="Z230" s="5">
        <v>0</v>
      </c>
      <c r="AA230" s="5">
        <v>3853031.507451462</v>
      </c>
      <c r="AB230" s="5">
        <v>0</v>
      </c>
      <c r="AC230" s="5">
        <v>3853031.507451462</v>
      </c>
      <c r="AD230" s="5">
        <v>281870.89</v>
      </c>
      <c r="AE230" s="5">
        <v>0</v>
      </c>
      <c r="AF230" s="5">
        <v>127562.85</v>
      </c>
      <c r="AG230" s="5">
        <v>11326803</v>
      </c>
      <c r="AH230" s="5">
        <v>0</v>
      </c>
      <c r="AJ230" s="15">
        <v>6617500</v>
      </c>
      <c r="AK230" s="5">
        <v>0</v>
      </c>
      <c r="AL230" s="5">
        <f t="shared" si="7"/>
        <v>22206768.24745146</v>
      </c>
      <c r="AM230" s="5">
        <v>24853200</v>
      </c>
      <c r="AN230" s="5">
        <v>120660900</v>
      </c>
      <c r="AO230" s="5">
        <v>31236400</v>
      </c>
      <c r="AP230" s="5">
        <v>24086300</v>
      </c>
      <c r="AQ230" s="5">
        <v>3261100</v>
      </c>
      <c r="AR230" s="5">
        <v>21411100</v>
      </c>
      <c r="AS230" s="5">
        <v>225509000</v>
      </c>
      <c r="AT230" s="5">
        <v>867147.23</v>
      </c>
      <c r="AU230" s="5">
        <v>6352495.89</v>
      </c>
      <c r="AV230" s="5">
        <v>700000</v>
      </c>
      <c r="AW230" s="5">
        <v>7919643.119999999</v>
      </c>
      <c r="AX230" s="5">
        <v>70500</v>
      </c>
      <c r="AY230" s="5">
        <v>127600</v>
      </c>
      <c r="AZ230" s="14">
        <f t="shared" si="6"/>
        <v>14537143.12</v>
      </c>
      <c r="BJ230">
        <v>132100</v>
      </c>
      <c r="BO230">
        <v>10000</v>
      </c>
      <c r="BP230">
        <v>142100</v>
      </c>
    </row>
    <row r="231" spans="1:68" ht="12.75">
      <c r="A231" s="10" t="s">
        <v>587</v>
      </c>
      <c r="B231" s="10" t="s">
        <v>513</v>
      </c>
      <c r="C231" s="10" t="s">
        <v>576</v>
      </c>
      <c r="D231" s="3">
        <v>95407900</v>
      </c>
      <c r="E231" s="3">
        <v>450734200</v>
      </c>
      <c r="F231" s="3">
        <v>546142100</v>
      </c>
      <c r="G231" s="3">
        <v>0</v>
      </c>
      <c r="H231" s="3">
        <v>546142100</v>
      </c>
      <c r="I231" s="3">
        <v>73049046</v>
      </c>
      <c r="J231" s="3">
        <v>619191146</v>
      </c>
      <c r="K231">
        <v>2.722</v>
      </c>
      <c r="L231">
        <v>92.47</v>
      </c>
      <c r="M231">
        <v>2.49</v>
      </c>
      <c r="O231">
        <v>1.027</v>
      </c>
      <c r="P231">
        <v>1.1269999999999998</v>
      </c>
      <c r="Q231" s="5">
        <v>0</v>
      </c>
      <c r="R231" s="5">
        <v>0</v>
      </c>
      <c r="S231" s="5">
        <v>0</v>
      </c>
      <c r="T231" s="5">
        <v>60142569</v>
      </c>
      <c r="U231" s="5">
        <v>679333715</v>
      </c>
      <c r="V231" s="5">
        <v>4102418.7474960787</v>
      </c>
      <c r="W231" s="5">
        <v>0</v>
      </c>
      <c r="X231" s="5">
        <v>0</v>
      </c>
      <c r="Y231" s="5">
        <v>0</v>
      </c>
      <c r="Z231" s="5">
        <v>0</v>
      </c>
      <c r="AA231" s="5">
        <v>4102418.7474960787</v>
      </c>
      <c r="AB231" s="5">
        <v>0</v>
      </c>
      <c r="AC231" s="5">
        <v>4102418.7474960787</v>
      </c>
      <c r="AD231" s="5">
        <v>300111.39</v>
      </c>
      <c r="AE231" s="5">
        <v>0</v>
      </c>
      <c r="AF231" s="5">
        <v>135819.01</v>
      </c>
      <c r="AG231" s="5">
        <v>6975410</v>
      </c>
      <c r="AH231" s="5">
        <v>0</v>
      </c>
      <c r="AJ231" s="5">
        <v>5342453.32</v>
      </c>
      <c r="AK231" s="5">
        <v>0</v>
      </c>
      <c r="AL231" s="5">
        <f t="shared" si="7"/>
        <v>16856212.46749608</v>
      </c>
      <c r="AM231" s="5">
        <v>12861700</v>
      </c>
      <c r="AN231" s="5">
        <v>773100</v>
      </c>
      <c r="AO231" s="5">
        <v>6320700</v>
      </c>
      <c r="AP231" s="5">
        <v>4209800</v>
      </c>
      <c r="AQ231" s="5">
        <v>25000</v>
      </c>
      <c r="AR231" s="5">
        <v>2113600</v>
      </c>
      <c r="AS231" s="5">
        <v>26303900</v>
      </c>
      <c r="AT231" s="5">
        <v>900000</v>
      </c>
      <c r="AU231" s="5">
        <v>1869498.46</v>
      </c>
      <c r="AV231" s="5">
        <v>200000</v>
      </c>
      <c r="AW231" s="5">
        <v>2969498.46</v>
      </c>
      <c r="AX231" s="5">
        <v>36000</v>
      </c>
      <c r="AY231" s="5">
        <v>87250</v>
      </c>
      <c r="AZ231" s="14">
        <f t="shared" si="6"/>
        <v>8311951.78</v>
      </c>
      <c r="BF231">
        <v>13100</v>
      </c>
      <c r="BP231">
        <v>13100</v>
      </c>
    </row>
    <row r="232" spans="1:68" ht="12.75">
      <c r="A232" s="10" t="s">
        <v>588</v>
      </c>
      <c r="B232" s="10" t="s">
        <v>589</v>
      </c>
      <c r="C232" s="10" t="s">
        <v>576</v>
      </c>
      <c r="D232" s="3">
        <v>139203300</v>
      </c>
      <c r="E232" s="3">
        <v>373420100</v>
      </c>
      <c r="F232" s="3">
        <v>512623400</v>
      </c>
      <c r="G232" s="3">
        <v>0</v>
      </c>
      <c r="H232" s="3">
        <v>512623400</v>
      </c>
      <c r="I232" s="3">
        <v>3662758</v>
      </c>
      <c r="J232" s="3">
        <v>516286158</v>
      </c>
      <c r="K232">
        <v>2.904</v>
      </c>
      <c r="L232">
        <v>89.17</v>
      </c>
      <c r="M232">
        <v>2.59</v>
      </c>
      <c r="O232">
        <v>1.664</v>
      </c>
      <c r="P232">
        <v>1.8689999999999998</v>
      </c>
      <c r="Q232" s="5">
        <v>0</v>
      </c>
      <c r="R232" s="5">
        <v>0</v>
      </c>
      <c r="S232" s="5">
        <v>0</v>
      </c>
      <c r="T232" s="5">
        <v>63799017</v>
      </c>
      <c r="U232" s="5">
        <v>580085175</v>
      </c>
      <c r="V232" s="5">
        <v>3503068.1453290503</v>
      </c>
      <c r="W232" s="5">
        <v>0</v>
      </c>
      <c r="X232" s="5">
        <v>0</v>
      </c>
      <c r="Y232" s="5">
        <v>4590.15</v>
      </c>
      <c r="Z232" s="5">
        <v>0</v>
      </c>
      <c r="AA232" s="5">
        <v>3498477.9953290503</v>
      </c>
      <c r="AB232" s="5">
        <v>0</v>
      </c>
      <c r="AC232" s="5">
        <v>3498477.9953290503</v>
      </c>
      <c r="AD232" s="5">
        <v>255960.26</v>
      </c>
      <c r="AE232" s="5">
        <v>0</v>
      </c>
      <c r="AF232" s="5">
        <v>115862.5</v>
      </c>
      <c r="AG232" s="5">
        <v>5798698</v>
      </c>
      <c r="AH232" s="5">
        <v>3848404.55</v>
      </c>
      <c r="AJ232" s="5">
        <v>1424500</v>
      </c>
      <c r="AK232" s="5">
        <v>51628.61</v>
      </c>
      <c r="AL232" s="5">
        <f t="shared" si="7"/>
        <v>14993531.91532905</v>
      </c>
      <c r="AM232" s="5">
        <v>23460300</v>
      </c>
      <c r="AN232" s="5">
        <v>2260000</v>
      </c>
      <c r="AO232" s="5">
        <v>12826200</v>
      </c>
      <c r="AP232" s="5">
        <v>5510000</v>
      </c>
      <c r="AQ232" s="5">
        <v>0</v>
      </c>
      <c r="AR232" s="5">
        <v>3930200</v>
      </c>
      <c r="AS232" s="5">
        <v>47986700</v>
      </c>
      <c r="AT232" s="5">
        <v>1394907.81</v>
      </c>
      <c r="AU232" s="5">
        <v>1689592.19</v>
      </c>
      <c r="AV232" s="5">
        <v>300000</v>
      </c>
      <c r="AW232" s="5">
        <v>3384500</v>
      </c>
      <c r="AX232" s="5">
        <v>14750</v>
      </c>
      <c r="AY232" s="5">
        <v>51400</v>
      </c>
      <c r="AZ232" s="14">
        <f t="shared" si="6"/>
        <v>4809000</v>
      </c>
      <c r="BP232">
        <v>0</v>
      </c>
    </row>
    <row r="233" spans="1:68" ht="12.75">
      <c r="A233" s="10" t="s">
        <v>590</v>
      </c>
      <c r="B233" s="10" t="s">
        <v>591</v>
      </c>
      <c r="C233" s="10" t="s">
        <v>576</v>
      </c>
      <c r="D233" s="3">
        <v>103274200</v>
      </c>
      <c r="E233" s="3">
        <v>442614190</v>
      </c>
      <c r="F233" s="3">
        <v>545888390</v>
      </c>
      <c r="G233" s="3">
        <v>0</v>
      </c>
      <c r="H233" s="3">
        <v>545888390</v>
      </c>
      <c r="I233" s="3">
        <v>2824904</v>
      </c>
      <c r="J233" s="3">
        <v>548713294</v>
      </c>
      <c r="K233">
        <v>2.41</v>
      </c>
      <c r="L233">
        <v>98.05</v>
      </c>
      <c r="M233">
        <v>2.36</v>
      </c>
      <c r="O233">
        <v>1.454</v>
      </c>
      <c r="P233">
        <v>1.49</v>
      </c>
      <c r="Q233" s="5">
        <v>0</v>
      </c>
      <c r="R233" s="5">
        <v>0</v>
      </c>
      <c r="S233" s="5">
        <v>0</v>
      </c>
      <c r="T233" s="5">
        <v>13807910</v>
      </c>
      <c r="U233" s="5">
        <v>562521204</v>
      </c>
      <c r="V233" s="5">
        <v>3397001.3296832563</v>
      </c>
      <c r="W233" s="5">
        <v>0</v>
      </c>
      <c r="X233" s="5">
        <v>0</v>
      </c>
      <c r="Y233" s="5">
        <v>0</v>
      </c>
      <c r="Z233" s="5">
        <v>130462.57</v>
      </c>
      <c r="AA233" s="5">
        <v>3527463.899683256</v>
      </c>
      <c r="AB233" s="5">
        <v>0</v>
      </c>
      <c r="AC233" s="5">
        <v>3527463.899683256</v>
      </c>
      <c r="AD233" s="5">
        <v>257369.15</v>
      </c>
      <c r="AE233" s="5">
        <v>0</v>
      </c>
      <c r="AF233" s="5">
        <v>116792.86</v>
      </c>
      <c r="AG233" s="5">
        <v>8174081</v>
      </c>
      <c r="AH233" s="5">
        <v>0</v>
      </c>
      <c r="AJ233" s="5">
        <v>1091940</v>
      </c>
      <c r="AK233" s="5">
        <v>54871</v>
      </c>
      <c r="AL233" s="5">
        <f t="shared" si="7"/>
        <v>13222517.909683255</v>
      </c>
      <c r="AM233" s="5">
        <v>2295700</v>
      </c>
      <c r="AN233" s="5">
        <v>0</v>
      </c>
      <c r="AO233" s="5">
        <v>7803700</v>
      </c>
      <c r="AP233" s="5">
        <v>1712300</v>
      </c>
      <c r="AQ233" s="5">
        <v>38400</v>
      </c>
      <c r="AR233" s="5">
        <v>3185500</v>
      </c>
      <c r="AS233" s="5">
        <v>15035600</v>
      </c>
      <c r="AT233" s="5">
        <v>2132500</v>
      </c>
      <c r="AU233" s="5">
        <v>2959385</v>
      </c>
      <c r="AV233" s="5">
        <v>175000</v>
      </c>
      <c r="AW233" s="5">
        <v>5266885</v>
      </c>
      <c r="AX233" s="5">
        <v>14500</v>
      </c>
      <c r="AY233" s="5">
        <v>40800</v>
      </c>
      <c r="AZ233" s="14">
        <f t="shared" si="6"/>
        <v>6358825</v>
      </c>
      <c r="BP233">
        <v>0</v>
      </c>
    </row>
    <row r="234" spans="1:68" ht="12.75">
      <c r="A234" s="10" t="s">
        <v>592</v>
      </c>
      <c r="B234" s="10" t="s">
        <v>593</v>
      </c>
      <c r="C234" s="10" t="s">
        <v>576</v>
      </c>
      <c r="D234" s="3">
        <v>173823600</v>
      </c>
      <c r="E234" s="3">
        <v>476898800</v>
      </c>
      <c r="F234" s="3">
        <v>650722400</v>
      </c>
      <c r="G234" s="3">
        <v>8787500</v>
      </c>
      <c r="H234" s="3">
        <v>641934900</v>
      </c>
      <c r="I234" s="3">
        <v>4291330</v>
      </c>
      <c r="J234" s="3">
        <v>646226230</v>
      </c>
      <c r="K234">
        <v>3.216</v>
      </c>
      <c r="L234">
        <v>91.2</v>
      </c>
      <c r="M234">
        <v>2.92</v>
      </c>
      <c r="O234">
        <v>1.79</v>
      </c>
      <c r="P234">
        <v>1.9719999999999998</v>
      </c>
      <c r="Q234" s="5">
        <v>0</v>
      </c>
      <c r="R234" s="5">
        <v>0</v>
      </c>
      <c r="S234" s="5">
        <v>0</v>
      </c>
      <c r="T234" s="5">
        <v>65581905</v>
      </c>
      <c r="U234" s="5">
        <v>711808135</v>
      </c>
      <c r="V234" s="5">
        <v>4298528.062373909</v>
      </c>
      <c r="W234" s="5">
        <v>0</v>
      </c>
      <c r="X234" s="5">
        <v>0</v>
      </c>
      <c r="Y234" s="5">
        <v>105.6</v>
      </c>
      <c r="Z234" s="5">
        <v>0</v>
      </c>
      <c r="AA234" s="5">
        <v>4298422.46237391</v>
      </c>
      <c r="AB234" s="5">
        <v>0</v>
      </c>
      <c r="AC234" s="5">
        <v>4298422.46237391</v>
      </c>
      <c r="AD234" s="5">
        <v>314449.97</v>
      </c>
      <c r="AE234" s="5">
        <v>0</v>
      </c>
      <c r="AF234" s="5">
        <v>142307.92</v>
      </c>
      <c r="AG234" s="5">
        <v>7572726</v>
      </c>
      <c r="AH234" s="5">
        <v>5165940.45</v>
      </c>
      <c r="AJ234" s="5">
        <v>3226277.62</v>
      </c>
      <c r="AK234" s="5">
        <v>64622.62</v>
      </c>
      <c r="AL234" s="5">
        <f t="shared" si="7"/>
        <v>20784747.04237391</v>
      </c>
      <c r="AM234" s="5">
        <v>23927400</v>
      </c>
      <c r="AN234" s="5">
        <v>3151000</v>
      </c>
      <c r="AO234" s="5">
        <v>10601400</v>
      </c>
      <c r="AP234" s="5">
        <v>13687900</v>
      </c>
      <c r="AQ234" s="5">
        <v>338500</v>
      </c>
      <c r="AR234" s="5">
        <v>14824200</v>
      </c>
      <c r="AS234" s="5">
        <v>66530400</v>
      </c>
      <c r="AT234" s="5">
        <v>1977000</v>
      </c>
      <c r="AU234" s="5">
        <v>2537076.97</v>
      </c>
      <c r="AV234" s="5">
        <v>509239</v>
      </c>
      <c r="AW234" s="5">
        <v>5023315.97</v>
      </c>
      <c r="AX234" s="5">
        <v>57000</v>
      </c>
      <c r="AY234" s="5">
        <v>145200</v>
      </c>
      <c r="AZ234" s="14">
        <f t="shared" si="6"/>
        <v>8249593.59</v>
      </c>
      <c r="BJ234">
        <v>1634000</v>
      </c>
      <c r="BO234">
        <v>7153500</v>
      </c>
      <c r="BP234">
        <v>8787500</v>
      </c>
    </row>
    <row r="235" spans="1:68" ht="12.75">
      <c r="A235" s="10" t="s">
        <v>594</v>
      </c>
      <c r="B235" s="10" t="s">
        <v>595</v>
      </c>
      <c r="C235" s="10" t="s">
        <v>576</v>
      </c>
      <c r="D235" s="3">
        <v>290922900</v>
      </c>
      <c r="E235" s="3">
        <v>870533560</v>
      </c>
      <c r="F235" s="3">
        <v>1161456460</v>
      </c>
      <c r="G235" s="3">
        <v>2801000</v>
      </c>
      <c r="H235" s="3">
        <v>1158655460</v>
      </c>
      <c r="I235" s="3">
        <v>8795361</v>
      </c>
      <c r="J235" s="3">
        <v>1167450821</v>
      </c>
      <c r="K235">
        <v>3.247</v>
      </c>
      <c r="L235">
        <v>90.14</v>
      </c>
      <c r="M235">
        <v>2.92</v>
      </c>
      <c r="O235">
        <v>1.5810000000000002</v>
      </c>
      <c r="P235">
        <v>1.759</v>
      </c>
      <c r="Q235" s="5">
        <v>0</v>
      </c>
      <c r="R235" s="5">
        <v>0</v>
      </c>
      <c r="S235" s="5">
        <v>0</v>
      </c>
      <c r="T235" s="5">
        <v>131147337</v>
      </c>
      <c r="U235" s="5">
        <v>1298598158</v>
      </c>
      <c r="V235" s="5">
        <v>7842086.019303598</v>
      </c>
      <c r="W235" s="5">
        <v>0</v>
      </c>
      <c r="X235" s="5">
        <v>0</v>
      </c>
      <c r="Y235" s="5">
        <v>6525.26</v>
      </c>
      <c r="Z235" s="5">
        <v>0</v>
      </c>
      <c r="AA235" s="5">
        <v>7835560.759303599</v>
      </c>
      <c r="AB235" s="5">
        <v>0</v>
      </c>
      <c r="AC235" s="5">
        <v>7835560.759303599</v>
      </c>
      <c r="AD235" s="5">
        <v>0</v>
      </c>
      <c r="AE235" s="5">
        <v>0</v>
      </c>
      <c r="AF235" s="5">
        <v>259408.73</v>
      </c>
      <c r="AG235" s="5">
        <v>20530061</v>
      </c>
      <c r="AH235" s="5">
        <v>0</v>
      </c>
      <c r="AJ235" s="5">
        <v>9280834</v>
      </c>
      <c r="AK235" s="5">
        <v>0</v>
      </c>
      <c r="AL235" s="5">
        <f t="shared" si="7"/>
        <v>37905864.489303604</v>
      </c>
      <c r="AM235" s="5">
        <v>57691900</v>
      </c>
      <c r="AN235" s="5">
        <v>0</v>
      </c>
      <c r="AO235" s="5">
        <v>23306500</v>
      </c>
      <c r="AP235" s="5">
        <v>21079350</v>
      </c>
      <c r="AQ235" s="5">
        <v>240900</v>
      </c>
      <c r="AR235" s="5">
        <v>2962600</v>
      </c>
      <c r="AS235" s="5">
        <v>105281250</v>
      </c>
      <c r="AT235" s="5">
        <v>2325758.49</v>
      </c>
      <c r="AU235" s="5">
        <v>7652869.61</v>
      </c>
      <c r="AV235" s="5">
        <v>1750000</v>
      </c>
      <c r="AW235" s="5">
        <v>11728628.100000001</v>
      </c>
      <c r="AX235" s="5">
        <v>180750</v>
      </c>
      <c r="AY235" s="5">
        <v>298200</v>
      </c>
      <c r="AZ235" s="14">
        <f t="shared" si="6"/>
        <v>21009462.1</v>
      </c>
      <c r="BO235">
        <v>2801000</v>
      </c>
      <c r="BP235">
        <v>2801000</v>
      </c>
    </row>
    <row r="236" spans="1:68" ht="12.75">
      <c r="A236" s="10" t="s">
        <v>596</v>
      </c>
      <c r="B236" s="10" t="s">
        <v>597</v>
      </c>
      <c r="C236" s="10" t="s">
        <v>576</v>
      </c>
      <c r="D236" s="3">
        <v>24536000</v>
      </c>
      <c r="E236" s="3">
        <v>69962400</v>
      </c>
      <c r="F236" s="3">
        <v>94498400</v>
      </c>
      <c r="G236" s="3">
        <v>0</v>
      </c>
      <c r="H236" s="3">
        <v>94498400</v>
      </c>
      <c r="I236" s="3">
        <v>147800</v>
      </c>
      <c r="J236" s="3">
        <v>94646200</v>
      </c>
      <c r="K236">
        <v>3.796</v>
      </c>
      <c r="L236">
        <v>94.06</v>
      </c>
      <c r="M236">
        <v>3.57</v>
      </c>
      <c r="O236">
        <v>2.207</v>
      </c>
      <c r="P236">
        <v>2.351</v>
      </c>
      <c r="Q236" s="5">
        <v>0</v>
      </c>
      <c r="R236" s="5">
        <v>0</v>
      </c>
      <c r="S236" s="5">
        <v>0</v>
      </c>
      <c r="T236" s="5">
        <v>6157119</v>
      </c>
      <c r="U236" s="5">
        <v>100803319</v>
      </c>
      <c r="V236" s="5">
        <v>608739.7350438108</v>
      </c>
      <c r="W236" s="5">
        <v>0</v>
      </c>
      <c r="X236" s="5">
        <v>0</v>
      </c>
      <c r="Y236" s="5">
        <v>55.53</v>
      </c>
      <c r="Z236" s="5">
        <v>0</v>
      </c>
      <c r="AA236" s="5">
        <v>608684.2050438108</v>
      </c>
      <c r="AB236" s="5">
        <v>0</v>
      </c>
      <c r="AC236" s="5">
        <v>608684.2050438108</v>
      </c>
      <c r="AD236" s="5">
        <v>44528.42</v>
      </c>
      <c r="AE236" s="5">
        <v>0</v>
      </c>
      <c r="AF236" s="5">
        <v>20151.78</v>
      </c>
      <c r="AG236" s="5">
        <v>1130045</v>
      </c>
      <c r="AH236" s="5">
        <v>1094328.81</v>
      </c>
      <c r="AJ236" s="5">
        <v>695000</v>
      </c>
      <c r="AK236" s="5">
        <v>0</v>
      </c>
      <c r="AL236" s="5">
        <f t="shared" si="7"/>
        <v>3592738.215043811</v>
      </c>
      <c r="AM236" s="5">
        <v>3494800</v>
      </c>
      <c r="AN236" s="5">
        <v>0</v>
      </c>
      <c r="AO236" s="5">
        <v>11232100</v>
      </c>
      <c r="AP236" s="5">
        <v>1594700</v>
      </c>
      <c r="AQ236" s="5">
        <v>0</v>
      </c>
      <c r="AR236" s="5">
        <v>1858100</v>
      </c>
      <c r="AS236" s="5">
        <v>18179700</v>
      </c>
      <c r="AT236" s="5">
        <v>176122.04</v>
      </c>
      <c r="AU236" s="5">
        <v>871773.05</v>
      </c>
      <c r="AV236" s="5">
        <v>245000</v>
      </c>
      <c r="AW236" s="5">
        <v>1292895.09</v>
      </c>
      <c r="AX236" s="5">
        <v>32000</v>
      </c>
      <c r="AY236" s="5">
        <v>43000</v>
      </c>
      <c r="AZ236" s="14">
        <f t="shared" si="6"/>
        <v>1987895.09</v>
      </c>
      <c r="BP236">
        <v>0</v>
      </c>
    </row>
    <row r="237" spans="1:68" ht="12.75">
      <c r="A237" s="10" t="s">
        <v>598</v>
      </c>
      <c r="B237" s="10" t="s">
        <v>599</v>
      </c>
      <c r="C237" s="10" t="s">
        <v>576</v>
      </c>
      <c r="D237" s="3">
        <v>13349400</v>
      </c>
      <c r="E237" s="3">
        <v>48059600</v>
      </c>
      <c r="F237" s="3">
        <v>61409000</v>
      </c>
      <c r="G237" s="3">
        <v>0</v>
      </c>
      <c r="H237" s="3">
        <v>61409000</v>
      </c>
      <c r="I237" s="3">
        <v>332570</v>
      </c>
      <c r="J237" s="3">
        <v>61741570</v>
      </c>
      <c r="K237">
        <v>3.63</v>
      </c>
      <c r="L237">
        <v>86.57</v>
      </c>
      <c r="M237">
        <v>3.12</v>
      </c>
      <c r="O237">
        <v>1.695</v>
      </c>
      <c r="P237">
        <v>1.975</v>
      </c>
      <c r="Q237" s="5">
        <v>0</v>
      </c>
      <c r="R237" s="5">
        <v>0</v>
      </c>
      <c r="S237" s="5">
        <v>0</v>
      </c>
      <c r="T237" s="5">
        <v>10174595</v>
      </c>
      <c r="U237" s="5">
        <v>71916165</v>
      </c>
      <c r="V237" s="5">
        <v>434293.5099931281</v>
      </c>
      <c r="W237" s="5">
        <v>0</v>
      </c>
      <c r="X237" s="5">
        <v>0</v>
      </c>
      <c r="Y237" s="5">
        <v>1129.27</v>
      </c>
      <c r="Z237" s="5">
        <v>0</v>
      </c>
      <c r="AA237" s="5">
        <v>433164.23999312805</v>
      </c>
      <c r="AB237" s="5">
        <v>0</v>
      </c>
      <c r="AC237" s="5">
        <v>433164.23999312805</v>
      </c>
      <c r="AD237" s="5">
        <v>31696.8</v>
      </c>
      <c r="AE237" s="5">
        <v>0</v>
      </c>
      <c r="AF237" s="5">
        <v>14342.77</v>
      </c>
      <c r="AG237" s="5">
        <v>1218950</v>
      </c>
      <c r="AH237" s="5">
        <v>0</v>
      </c>
      <c r="AJ237" s="5">
        <v>543323.6</v>
      </c>
      <c r="AK237" s="5">
        <v>0</v>
      </c>
      <c r="AL237" s="5">
        <f t="shared" si="7"/>
        <v>2241477.409993128</v>
      </c>
      <c r="AM237" s="5">
        <v>1269500</v>
      </c>
      <c r="AN237" s="5">
        <v>0</v>
      </c>
      <c r="AO237" s="5">
        <v>1254600</v>
      </c>
      <c r="AP237" s="5">
        <v>2501300</v>
      </c>
      <c r="AQ237" s="5">
        <v>93400</v>
      </c>
      <c r="AR237" s="5">
        <v>142800</v>
      </c>
      <c r="AS237" s="5">
        <v>5261600</v>
      </c>
      <c r="AT237" s="5">
        <v>140000</v>
      </c>
      <c r="AU237" s="5">
        <v>371095.65</v>
      </c>
      <c r="AV237" s="5">
        <v>58000</v>
      </c>
      <c r="AW237" s="5">
        <v>569095.65</v>
      </c>
      <c r="AX237" s="5">
        <v>14000</v>
      </c>
      <c r="AY237" s="5">
        <v>14000</v>
      </c>
      <c r="AZ237" s="14">
        <f t="shared" si="6"/>
        <v>1112419.25</v>
      </c>
      <c r="BP237">
        <v>0</v>
      </c>
    </row>
    <row r="238" spans="1:68" ht="12.75">
      <c r="A238" s="10" t="s">
        <v>600</v>
      </c>
      <c r="B238" s="10" t="s">
        <v>601</v>
      </c>
      <c r="C238" s="10" t="s">
        <v>576</v>
      </c>
      <c r="D238" s="3">
        <v>45480700</v>
      </c>
      <c r="E238" s="3">
        <v>226407600</v>
      </c>
      <c r="F238" s="3">
        <v>271888300</v>
      </c>
      <c r="G238" s="3">
        <v>0</v>
      </c>
      <c r="H238" s="3">
        <v>271888300</v>
      </c>
      <c r="I238" s="3">
        <v>2119225</v>
      </c>
      <c r="J238" s="3">
        <v>274007525</v>
      </c>
      <c r="K238">
        <v>3.107</v>
      </c>
      <c r="L238">
        <v>97.41</v>
      </c>
      <c r="M238">
        <v>2.99</v>
      </c>
      <c r="O238">
        <v>1.26</v>
      </c>
      <c r="P238">
        <v>1.312</v>
      </c>
      <c r="Q238" s="5">
        <v>0</v>
      </c>
      <c r="R238" s="5">
        <v>0</v>
      </c>
      <c r="S238" s="5">
        <v>0</v>
      </c>
      <c r="T238" s="5">
        <v>11378767</v>
      </c>
      <c r="U238" s="5">
        <v>285386292</v>
      </c>
      <c r="V238" s="5">
        <v>1723415.2357346052</v>
      </c>
      <c r="W238" s="5">
        <v>0</v>
      </c>
      <c r="X238" s="5">
        <v>0</v>
      </c>
      <c r="Y238" s="5">
        <v>1197</v>
      </c>
      <c r="Z238" s="5">
        <v>0</v>
      </c>
      <c r="AA238" s="5">
        <v>1722218.2357346052</v>
      </c>
      <c r="AB238" s="5">
        <v>0</v>
      </c>
      <c r="AC238" s="5">
        <v>1722218.2357346052</v>
      </c>
      <c r="AD238" s="5">
        <v>0</v>
      </c>
      <c r="AE238" s="5">
        <v>0</v>
      </c>
      <c r="AF238" s="5">
        <v>57017.5</v>
      </c>
      <c r="AG238" s="5">
        <v>3593093</v>
      </c>
      <c r="AH238" s="5">
        <v>0</v>
      </c>
      <c r="AJ238" s="5">
        <v>3140500</v>
      </c>
      <c r="AK238" s="5">
        <v>0</v>
      </c>
      <c r="AL238" s="5">
        <f t="shared" si="7"/>
        <v>8512828.735734604</v>
      </c>
      <c r="AM238" s="5">
        <v>11183800</v>
      </c>
      <c r="AN238" s="5">
        <v>1623800</v>
      </c>
      <c r="AO238" s="5">
        <v>6838600</v>
      </c>
      <c r="AP238" s="5">
        <v>5077800</v>
      </c>
      <c r="AQ238" s="5">
        <v>0</v>
      </c>
      <c r="AR238" s="5">
        <v>1130900</v>
      </c>
      <c r="AS238" s="5">
        <v>25854900</v>
      </c>
      <c r="AT238" s="5">
        <v>578958.01</v>
      </c>
      <c r="AU238" s="5">
        <v>1813818.81</v>
      </c>
      <c r="AV238" s="5">
        <v>500000</v>
      </c>
      <c r="AW238" s="5">
        <v>2892776.82</v>
      </c>
      <c r="AX238" s="5">
        <v>42000</v>
      </c>
      <c r="AY238" s="5">
        <v>67000</v>
      </c>
      <c r="AZ238" s="14">
        <f t="shared" si="6"/>
        <v>6033276.82</v>
      </c>
      <c r="BP238">
        <v>0</v>
      </c>
    </row>
    <row r="239" spans="1:68" ht="12.75">
      <c r="A239" s="10" t="s">
        <v>602</v>
      </c>
      <c r="B239" s="10" t="s">
        <v>603</v>
      </c>
      <c r="C239" s="10" t="s">
        <v>576</v>
      </c>
      <c r="D239" s="3">
        <v>107485200</v>
      </c>
      <c r="E239" s="3">
        <v>267195900</v>
      </c>
      <c r="F239" s="3">
        <v>374681100</v>
      </c>
      <c r="G239" s="3">
        <v>169300</v>
      </c>
      <c r="H239" s="3">
        <v>374511800</v>
      </c>
      <c r="I239" s="3">
        <v>657065</v>
      </c>
      <c r="J239" s="3">
        <v>375168865</v>
      </c>
      <c r="K239">
        <v>3.544</v>
      </c>
      <c r="L239">
        <v>91.85</v>
      </c>
      <c r="M239">
        <v>3.23</v>
      </c>
      <c r="O239">
        <v>1.9269999999999998</v>
      </c>
      <c r="P239">
        <v>2.117</v>
      </c>
      <c r="Q239" s="5">
        <v>0</v>
      </c>
      <c r="R239" s="5">
        <v>0</v>
      </c>
      <c r="S239" s="5">
        <v>0</v>
      </c>
      <c r="T239" s="5">
        <v>36940002</v>
      </c>
      <c r="U239" s="5">
        <v>412108867</v>
      </c>
      <c r="V239" s="5">
        <v>2488678.3986426583</v>
      </c>
      <c r="W239" s="5">
        <v>0</v>
      </c>
      <c r="X239" s="5">
        <v>0</v>
      </c>
      <c r="Y239" s="5">
        <v>934.36</v>
      </c>
      <c r="Z239" s="5">
        <v>0</v>
      </c>
      <c r="AA239" s="5">
        <v>2487744.0386426584</v>
      </c>
      <c r="AB239" s="5">
        <v>0</v>
      </c>
      <c r="AC239" s="5">
        <v>2487744.0386426584</v>
      </c>
      <c r="AD239" s="5">
        <v>-62.8</v>
      </c>
      <c r="AE239" s="5">
        <v>0</v>
      </c>
      <c r="AF239" s="5">
        <v>82347.15</v>
      </c>
      <c r="AG239" s="5">
        <v>7940114.5</v>
      </c>
      <c r="AH239" s="5">
        <v>0</v>
      </c>
      <c r="AJ239" s="5">
        <v>2785586.65</v>
      </c>
      <c r="AK239" s="5">
        <v>0</v>
      </c>
      <c r="AL239" s="5">
        <f t="shared" si="7"/>
        <v>13295729.538642658</v>
      </c>
      <c r="AM239" s="5">
        <v>24283600</v>
      </c>
      <c r="AN239" s="5">
        <v>0</v>
      </c>
      <c r="AO239" s="5">
        <v>13014600</v>
      </c>
      <c r="AP239" s="5">
        <v>19785600</v>
      </c>
      <c r="AQ239" s="5">
        <v>0</v>
      </c>
      <c r="AR239" s="5">
        <v>1904000</v>
      </c>
      <c r="AS239" s="5">
        <v>58987800</v>
      </c>
      <c r="AT239" s="5">
        <v>585000</v>
      </c>
      <c r="AU239" s="5">
        <v>1802006.74</v>
      </c>
      <c r="AV239" s="5">
        <v>442000</v>
      </c>
      <c r="AW239" s="5">
        <v>2829006.74</v>
      </c>
      <c r="AX239" s="5">
        <v>39250</v>
      </c>
      <c r="AY239" s="5">
        <v>95000</v>
      </c>
      <c r="AZ239" s="14">
        <f t="shared" si="6"/>
        <v>5614593.390000001</v>
      </c>
      <c r="BJ239">
        <v>169300</v>
      </c>
      <c r="BP239">
        <v>169300</v>
      </c>
    </row>
    <row r="240" spans="1:68" ht="12.75">
      <c r="A240" s="10" t="s">
        <v>604</v>
      </c>
      <c r="B240" s="10" t="s">
        <v>605</v>
      </c>
      <c r="C240" s="10" t="s">
        <v>576</v>
      </c>
      <c r="D240" s="3">
        <v>42905600</v>
      </c>
      <c r="E240" s="3">
        <v>113312200</v>
      </c>
      <c r="F240" s="3">
        <v>156217800</v>
      </c>
      <c r="G240" s="3">
        <v>0</v>
      </c>
      <c r="H240" s="3">
        <v>156217800</v>
      </c>
      <c r="I240" s="3">
        <v>697705</v>
      </c>
      <c r="J240" s="3">
        <v>156915505</v>
      </c>
      <c r="K240">
        <v>2.913</v>
      </c>
      <c r="L240">
        <v>88.76</v>
      </c>
      <c r="M240">
        <v>2.58</v>
      </c>
      <c r="O240">
        <v>1.8179999999999998</v>
      </c>
      <c r="P240">
        <v>2.0580000000000003</v>
      </c>
      <c r="Q240" s="5">
        <v>0</v>
      </c>
      <c r="R240" s="5">
        <v>0</v>
      </c>
      <c r="S240" s="5">
        <v>0</v>
      </c>
      <c r="T240" s="5">
        <v>20697751</v>
      </c>
      <c r="U240" s="5">
        <v>177613256</v>
      </c>
      <c r="V240" s="5">
        <v>1072586.1754384153</v>
      </c>
      <c r="W240" s="5">
        <v>0</v>
      </c>
      <c r="X240" s="5">
        <v>0</v>
      </c>
      <c r="Y240" s="5">
        <v>354.65</v>
      </c>
      <c r="Z240" s="5">
        <v>0</v>
      </c>
      <c r="AA240" s="5">
        <v>1072231.5254384154</v>
      </c>
      <c r="AB240" s="5">
        <v>0</v>
      </c>
      <c r="AC240" s="5">
        <v>1072231.5254384154</v>
      </c>
      <c r="AD240" s="5">
        <v>78706.64</v>
      </c>
      <c r="AE240" s="5">
        <v>0</v>
      </c>
      <c r="AF240" s="5">
        <v>35622.07</v>
      </c>
      <c r="AG240" s="5">
        <v>1667295</v>
      </c>
      <c r="AH240" s="5">
        <v>1561440.22</v>
      </c>
      <c r="AJ240" s="5">
        <v>156383.56</v>
      </c>
      <c r="AK240" s="5">
        <v>0</v>
      </c>
      <c r="AL240" s="5">
        <f t="shared" si="7"/>
        <v>4571679.015438415</v>
      </c>
      <c r="AM240" s="5">
        <v>2200100</v>
      </c>
      <c r="AN240" s="5">
        <v>0</v>
      </c>
      <c r="AO240" s="5">
        <v>4414900</v>
      </c>
      <c r="AP240" s="5">
        <v>750300</v>
      </c>
      <c r="AQ240" s="5">
        <v>0</v>
      </c>
      <c r="AR240" s="5">
        <v>1837800</v>
      </c>
      <c r="AS240" s="5">
        <v>9203100</v>
      </c>
      <c r="AT240" s="5">
        <v>325000</v>
      </c>
      <c r="AU240" s="5">
        <v>923963.14</v>
      </c>
      <c r="AV240" s="5">
        <v>205000</v>
      </c>
      <c r="AW240" s="5">
        <v>1453963.14</v>
      </c>
      <c r="AX240" s="5">
        <v>9750</v>
      </c>
      <c r="AY240" s="5">
        <v>17800</v>
      </c>
      <c r="AZ240" s="14">
        <f t="shared" si="6"/>
        <v>1610346.7</v>
      </c>
      <c r="BH240">
        <v>882400</v>
      </c>
      <c r="BP240">
        <v>882400</v>
      </c>
    </row>
    <row r="241" spans="1:68" ht="12.75">
      <c r="A241" s="10" t="s">
        <v>606</v>
      </c>
      <c r="B241" s="10" t="s">
        <v>607</v>
      </c>
      <c r="C241" s="10" t="s">
        <v>576</v>
      </c>
      <c r="D241" s="3">
        <v>17576800</v>
      </c>
      <c r="E241" s="3">
        <v>53278900</v>
      </c>
      <c r="F241" s="3">
        <v>70855700</v>
      </c>
      <c r="G241" s="3">
        <v>0</v>
      </c>
      <c r="H241" s="3">
        <v>70855700</v>
      </c>
      <c r="I241" s="3">
        <v>2309930</v>
      </c>
      <c r="J241" s="3">
        <v>73165630</v>
      </c>
      <c r="K241">
        <v>3.268</v>
      </c>
      <c r="L241">
        <v>90.46</v>
      </c>
      <c r="M241">
        <v>2.86</v>
      </c>
      <c r="O241">
        <v>1.419</v>
      </c>
      <c r="P241">
        <v>1.6229999999999998</v>
      </c>
      <c r="Q241" s="5">
        <v>0</v>
      </c>
      <c r="R241" s="5">
        <v>0</v>
      </c>
      <c r="S241" s="5">
        <v>0</v>
      </c>
      <c r="T241" s="5">
        <v>10502234</v>
      </c>
      <c r="U241" s="5">
        <v>83667864</v>
      </c>
      <c r="V241" s="5">
        <v>505260.6785996957</v>
      </c>
      <c r="W241" s="5">
        <v>0</v>
      </c>
      <c r="X241" s="5">
        <v>0</v>
      </c>
      <c r="Y241" s="5">
        <v>0</v>
      </c>
      <c r="Z241" s="5">
        <v>0</v>
      </c>
      <c r="AA241" s="5">
        <v>505260.6785996957</v>
      </c>
      <c r="AB241" s="5">
        <v>0</v>
      </c>
      <c r="AC241" s="5">
        <v>505260.6785996957</v>
      </c>
      <c r="AD241" s="5">
        <v>36962.22</v>
      </c>
      <c r="AE241" s="5">
        <v>0</v>
      </c>
      <c r="AF241" s="5">
        <v>16727.7</v>
      </c>
      <c r="AG241" s="5">
        <v>486187.34</v>
      </c>
      <c r="AH241" s="5">
        <v>701038.56</v>
      </c>
      <c r="AJ241" s="5">
        <v>645152.36</v>
      </c>
      <c r="AK241" s="5">
        <v>0</v>
      </c>
      <c r="AL241" s="5">
        <f t="shared" si="7"/>
        <v>2391328.858599696</v>
      </c>
      <c r="AM241" s="5">
        <v>6094500</v>
      </c>
      <c r="AN241" s="5">
        <v>0</v>
      </c>
      <c r="AO241" s="5">
        <v>2174000</v>
      </c>
      <c r="AP241" s="5">
        <v>3386600</v>
      </c>
      <c r="AQ241" s="5">
        <v>0</v>
      </c>
      <c r="AR241" s="5">
        <v>221800</v>
      </c>
      <c r="AS241" s="5">
        <v>11876900</v>
      </c>
      <c r="AT241" s="5">
        <v>155000</v>
      </c>
      <c r="AU241" s="5">
        <v>677991.01</v>
      </c>
      <c r="AV241" s="5">
        <v>210000</v>
      </c>
      <c r="AW241" s="5">
        <v>1042991.01</v>
      </c>
      <c r="AX241" s="5">
        <v>11750</v>
      </c>
      <c r="AY241" s="5">
        <v>15000</v>
      </c>
      <c r="AZ241" s="14">
        <f t="shared" si="6"/>
        <v>1688143.37</v>
      </c>
      <c r="BP241">
        <v>0</v>
      </c>
    </row>
    <row r="242" spans="1:68" ht="12.75">
      <c r="A242" s="10" t="s">
        <v>608</v>
      </c>
      <c r="B242" s="10" t="s">
        <v>304</v>
      </c>
      <c r="C242" s="10" t="s">
        <v>576</v>
      </c>
      <c r="D242" s="3">
        <v>730140200</v>
      </c>
      <c r="E242" s="3">
        <v>1650296400</v>
      </c>
      <c r="F242" s="3">
        <v>2380436600</v>
      </c>
      <c r="G242" s="3">
        <v>17027200</v>
      </c>
      <c r="H242" s="3">
        <v>2363409400</v>
      </c>
      <c r="I242" s="3">
        <v>7917484</v>
      </c>
      <c r="J242" s="3">
        <v>2371326884</v>
      </c>
      <c r="K242">
        <v>3.292</v>
      </c>
      <c r="L242">
        <v>89.55</v>
      </c>
      <c r="M242">
        <v>2.94</v>
      </c>
      <c r="O242">
        <v>1.7309999999999999</v>
      </c>
      <c r="P242">
        <v>1.94</v>
      </c>
      <c r="Q242" s="5">
        <v>0</v>
      </c>
      <c r="R242" s="5">
        <v>0</v>
      </c>
      <c r="S242" s="5">
        <v>0</v>
      </c>
      <c r="T242" s="5">
        <v>286528123</v>
      </c>
      <c r="U242" s="5">
        <v>2657855007</v>
      </c>
      <c r="V242" s="5">
        <v>16050482.948344646</v>
      </c>
      <c r="W242" s="5">
        <v>0</v>
      </c>
      <c r="X242" s="5">
        <v>0</v>
      </c>
      <c r="Y242" s="5">
        <v>4212.06</v>
      </c>
      <c r="Z242" s="5">
        <v>0</v>
      </c>
      <c r="AA242" s="5">
        <v>16046270.888344646</v>
      </c>
      <c r="AB242" s="5">
        <v>0</v>
      </c>
      <c r="AC242" s="5">
        <v>16046270.888344646</v>
      </c>
      <c r="AD242" s="5">
        <v>0</v>
      </c>
      <c r="AE242" s="5">
        <v>0</v>
      </c>
      <c r="AF242" s="5">
        <v>531264.87</v>
      </c>
      <c r="AG242" s="5">
        <v>45990036.5</v>
      </c>
      <c r="AH242" s="5">
        <v>0</v>
      </c>
      <c r="AJ242" s="5">
        <v>15034000</v>
      </c>
      <c r="AK242" s="5">
        <v>474285</v>
      </c>
      <c r="AL242" s="5">
        <f t="shared" si="7"/>
        <v>78075857.25834465</v>
      </c>
      <c r="AM242" s="5">
        <v>48349300</v>
      </c>
      <c r="AN242" s="5">
        <v>2266600</v>
      </c>
      <c r="AO242" s="5">
        <v>53478700</v>
      </c>
      <c r="AP242" s="5">
        <v>49616700</v>
      </c>
      <c r="AQ242" s="5">
        <v>1181900</v>
      </c>
      <c r="AR242" s="5">
        <v>32567600</v>
      </c>
      <c r="AS242" s="5">
        <v>187460800</v>
      </c>
      <c r="AT242" s="5">
        <v>2334922.1</v>
      </c>
      <c r="AU242" s="5">
        <v>9708977.06</v>
      </c>
      <c r="AV242" s="5">
        <v>1720000</v>
      </c>
      <c r="AW242" s="5">
        <v>13763899.16</v>
      </c>
      <c r="AX242" s="5">
        <v>135000</v>
      </c>
      <c r="AY242" s="5">
        <v>377750</v>
      </c>
      <c r="AZ242" s="14">
        <f t="shared" si="6"/>
        <v>28797899.16</v>
      </c>
      <c r="BO242">
        <v>17027200</v>
      </c>
      <c r="BP242">
        <v>17027200</v>
      </c>
    </row>
    <row r="243" spans="1:68" ht="12.75">
      <c r="A243" s="10" t="s">
        <v>609</v>
      </c>
      <c r="B243" s="10" t="s">
        <v>610</v>
      </c>
      <c r="C243" s="10" t="s">
        <v>576</v>
      </c>
      <c r="D243" s="3">
        <v>47588700</v>
      </c>
      <c r="E243" s="3">
        <v>85949300</v>
      </c>
      <c r="F243" s="3">
        <v>133538000</v>
      </c>
      <c r="H243" s="3">
        <v>133538000</v>
      </c>
      <c r="I243" s="3">
        <v>272209</v>
      </c>
      <c r="J243" s="3">
        <v>133810209</v>
      </c>
      <c r="K243">
        <v>3.417</v>
      </c>
      <c r="L243">
        <v>93.06</v>
      </c>
      <c r="M243">
        <v>3.18</v>
      </c>
      <c r="O243">
        <v>1.9969999999999999</v>
      </c>
      <c r="P243">
        <v>2.1479999999999997</v>
      </c>
      <c r="Q243" s="5">
        <v>0</v>
      </c>
      <c r="R243" s="5">
        <v>0</v>
      </c>
      <c r="S243" s="5">
        <v>0</v>
      </c>
      <c r="T243" s="5">
        <v>10087010</v>
      </c>
      <c r="U243" s="5">
        <v>143897219</v>
      </c>
      <c r="V243" s="5">
        <v>868978.8772490836</v>
      </c>
      <c r="W243" s="5">
        <v>0</v>
      </c>
      <c r="X243" s="5">
        <v>0</v>
      </c>
      <c r="Y243" s="5">
        <v>172.26</v>
      </c>
      <c r="Z243" s="5">
        <v>0</v>
      </c>
      <c r="AA243" s="5">
        <v>868806.6172490836</v>
      </c>
      <c r="AB243" s="5">
        <v>0</v>
      </c>
      <c r="AC243" s="5">
        <v>868806.6172490836</v>
      </c>
      <c r="AD243" s="5">
        <v>0</v>
      </c>
      <c r="AE243" s="5">
        <v>0</v>
      </c>
      <c r="AF243" s="5">
        <v>28763.66</v>
      </c>
      <c r="AG243" s="5">
        <v>1488052.5</v>
      </c>
      <c r="AH243" s="5">
        <v>1385093.12</v>
      </c>
      <c r="AJ243" s="5">
        <v>802045.01</v>
      </c>
      <c r="AK243" s="5">
        <v>0</v>
      </c>
      <c r="AL243" s="5">
        <f t="shared" si="7"/>
        <v>4572760.907249084</v>
      </c>
      <c r="AM243" s="5">
        <v>1878400</v>
      </c>
      <c r="AN243" s="5">
        <v>0</v>
      </c>
      <c r="AO243" s="5">
        <v>5484300</v>
      </c>
      <c r="AP243" s="5">
        <v>4644500</v>
      </c>
      <c r="AQ243" s="5">
        <v>0</v>
      </c>
      <c r="AR243" s="5">
        <v>509400</v>
      </c>
      <c r="AS243" s="5">
        <v>12516600</v>
      </c>
      <c r="AT243" s="5">
        <v>160000</v>
      </c>
      <c r="AU243" s="5">
        <v>474042.57</v>
      </c>
      <c r="AV243" s="5">
        <v>52000</v>
      </c>
      <c r="AW243" s="5">
        <v>686042.57</v>
      </c>
      <c r="AX243" s="5">
        <v>4500</v>
      </c>
      <c r="AY243" s="5">
        <v>24200</v>
      </c>
      <c r="AZ243" s="14">
        <f t="shared" si="6"/>
        <v>1488087.58</v>
      </c>
      <c r="BP243">
        <v>0</v>
      </c>
    </row>
    <row r="244" spans="1:68" ht="12.75">
      <c r="A244" s="10" t="s">
        <v>611</v>
      </c>
      <c r="B244" s="10" t="s">
        <v>612</v>
      </c>
      <c r="C244" s="10" t="s">
        <v>576</v>
      </c>
      <c r="D244" s="3">
        <v>366241500</v>
      </c>
      <c r="E244" s="3">
        <v>904267200</v>
      </c>
      <c r="F244" s="3">
        <v>1270508700</v>
      </c>
      <c r="G244" s="3">
        <v>13403900</v>
      </c>
      <c r="H244" s="3">
        <v>1257104800</v>
      </c>
      <c r="I244" s="3">
        <v>93765494</v>
      </c>
      <c r="J244" s="3">
        <v>1350870294</v>
      </c>
      <c r="K244">
        <v>2.988</v>
      </c>
      <c r="L244">
        <v>90.36</v>
      </c>
      <c r="M244">
        <v>2.7</v>
      </c>
      <c r="O244">
        <v>1.41</v>
      </c>
      <c r="P244">
        <v>1.567</v>
      </c>
      <c r="Q244" s="5">
        <v>0</v>
      </c>
      <c r="R244" s="5">
        <v>0</v>
      </c>
      <c r="S244" s="5">
        <v>0</v>
      </c>
      <c r="T244" s="5">
        <v>149676996</v>
      </c>
      <c r="U244" s="5">
        <v>1500547290</v>
      </c>
      <c r="V244" s="5">
        <v>9061633.771555759</v>
      </c>
      <c r="W244" s="5">
        <v>0</v>
      </c>
      <c r="X244" s="5">
        <v>0</v>
      </c>
      <c r="Y244" s="5">
        <v>62374.51</v>
      </c>
      <c r="Z244" s="5">
        <v>0</v>
      </c>
      <c r="AA244" s="5">
        <v>8999259.26155576</v>
      </c>
      <c r="AB244" s="5">
        <v>0</v>
      </c>
      <c r="AC244" s="5">
        <v>8999259.26155576</v>
      </c>
      <c r="AD244" s="5">
        <v>0</v>
      </c>
      <c r="AE244" s="5">
        <v>0</v>
      </c>
      <c r="AF244" s="5">
        <v>297946.71</v>
      </c>
      <c r="AG244" s="5">
        <v>21156589</v>
      </c>
      <c r="AH244" s="5">
        <v>0</v>
      </c>
      <c r="AJ244" s="5">
        <v>9776775</v>
      </c>
      <c r="AK244" s="5">
        <v>135087.02</v>
      </c>
      <c r="AL244" s="5">
        <f t="shared" si="7"/>
        <v>40365656.991555765</v>
      </c>
      <c r="AM244" s="5">
        <v>24137100</v>
      </c>
      <c r="AN244" s="5">
        <v>1489200</v>
      </c>
      <c r="AO244" s="5">
        <v>70346400</v>
      </c>
      <c r="AP244" s="5">
        <v>5348800</v>
      </c>
      <c r="AQ244" s="5">
        <v>663800</v>
      </c>
      <c r="AR244" s="5">
        <v>8471000</v>
      </c>
      <c r="AS244" s="5">
        <v>110456300</v>
      </c>
      <c r="AT244" s="5">
        <v>1271727.02</v>
      </c>
      <c r="AU244" s="5">
        <v>9715866.75</v>
      </c>
      <c r="AV244" s="5">
        <v>540000</v>
      </c>
      <c r="AW244" s="5">
        <v>11527593.77</v>
      </c>
      <c r="AX244" s="5">
        <v>92750</v>
      </c>
      <c r="AY244" s="5">
        <v>209400</v>
      </c>
      <c r="AZ244" s="14">
        <f t="shared" si="6"/>
        <v>21304368.77</v>
      </c>
      <c r="BA244">
        <v>11870500</v>
      </c>
      <c r="BJ244">
        <v>1533400</v>
      </c>
      <c r="BP244">
        <v>13403900</v>
      </c>
    </row>
    <row r="245" spans="1:68" ht="12.75">
      <c r="A245" s="10" t="s">
        <v>613</v>
      </c>
      <c r="B245" s="10" t="s">
        <v>614</v>
      </c>
      <c r="C245" s="10" t="s">
        <v>576</v>
      </c>
      <c r="D245" s="3">
        <v>39691500</v>
      </c>
      <c r="E245" s="3">
        <v>120963600</v>
      </c>
      <c r="F245" s="3">
        <v>160655100</v>
      </c>
      <c r="G245" s="3">
        <v>0</v>
      </c>
      <c r="H245" s="3">
        <v>160655100</v>
      </c>
      <c r="I245" s="3">
        <v>424810</v>
      </c>
      <c r="J245" s="3">
        <v>161079910</v>
      </c>
      <c r="K245">
        <v>3.291</v>
      </c>
      <c r="L245">
        <v>93.15</v>
      </c>
      <c r="M245">
        <v>3.04</v>
      </c>
      <c r="O245">
        <v>1.567</v>
      </c>
      <c r="P245">
        <v>1.696</v>
      </c>
      <c r="Q245" s="5">
        <v>0</v>
      </c>
      <c r="R245" s="5">
        <v>0</v>
      </c>
      <c r="S245" s="5">
        <v>0</v>
      </c>
      <c r="T245" s="5">
        <v>13338574</v>
      </c>
      <c r="U245" s="5">
        <v>174418484</v>
      </c>
      <c r="V245" s="5">
        <v>1053293.3120674642</v>
      </c>
      <c r="W245" s="5">
        <v>0</v>
      </c>
      <c r="X245" s="5">
        <v>0</v>
      </c>
      <c r="Y245" s="5">
        <v>120.02</v>
      </c>
      <c r="Z245" s="5">
        <v>0</v>
      </c>
      <c r="AA245" s="5">
        <v>1053173.2920674642</v>
      </c>
      <c r="AB245" s="5">
        <v>0</v>
      </c>
      <c r="AC245" s="5">
        <v>1053173.2920674642</v>
      </c>
      <c r="AD245" s="5">
        <v>0</v>
      </c>
      <c r="AE245" s="5">
        <v>0</v>
      </c>
      <c r="AF245" s="5">
        <v>34867.47</v>
      </c>
      <c r="AG245" s="5">
        <v>1123397</v>
      </c>
      <c r="AH245" s="5">
        <v>1608351.41</v>
      </c>
      <c r="AJ245" s="5">
        <v>1481400</v>
      </c>
      <c r="AK245" s="5">
        <v>0</v>
      </c>
      <c r="AL245" s="5">
        <f t="shared" si="7"/>
        <v>5301189.172067464</v>
      </c>
      <c r="AM245" s="5">
        <v>3994200</v>
      </c>
      <c r="AN245" s="5">
        <v>0</v>
      </c>
      <c r="AO245" s="5">
        <v>4301400</v>
      </c>
      <c r="AP245" s="5">
        <v>6052300</v>
      </c>
      <c r="AQ245" s="5">
        <v>0</v>
      </c>
      <c r="AR245" s="5">
        <v>2094800</v>
      </c>
      <c r="AS245" s="5">
        <v>16442700</v>
      </c>
      <c r="AT245" s="5">
        <v>515000</v>
      </c>
      <c r="AU245" s="5">
        <v>1122500</v>
      </c>
      <c r="AV245" s="5">
        <v>125000</v>
      </c>
      <c r="AW245" s="5">
        <v>1762500</v>
      </c>
      <c r="AX245" s="5">
        <v>34250</v>
      </c>
      <c r="AY245" s="5">
        <v>52800</v>
      </c>
      <c r="AZ245" s="14">
        <f t="shared" si="6"/>
        <v>3243900</v>
      </c>
      <c r="BP245">
        <v>0</v>
      </c>
    </row>
    <row r="246" spans="1:68" ht="12.75">
      <c r="A246" s="10" t="s">
        <v>615</v>
      </c>
      <c r="B246" s="10" t="s">
        <v>616</v>
      </c>
      <c r="C246" s="10" t="s">
        <v>576</v>
      </c>
      <c r="D246" s="3">
        <v>118725800</v>
      </c>
      <c r="E246" s="3">
        <v>254816700</v>
      </c>
      <c r="F246" s="3">
        <v>373542500</v>
      </c>
      <c r="G246" s="3">
        <v>2795700</v>
      </c>
      <c r="H246" s="3">
        <v>370746800</v>
      </c>
      <c r="I246" s="3">
        <v>4471719</v>
      </c>
      <c r="J246" s="3">
        <v>375218519</v>
      </c>
      <c r="K246">
        <v>3.14</v>
      </c>
      <c r="L246">
        <v>94.39</v>
      </c>
      <c r="M246">
        <v>2.94</v>
      </c>
      <c r="O246">
        <v>2.312</v>
      </c>
      <c r="P246">
        <v>2.4739999999999998</v>
      </c>
      <c r="Q246" s="5">
        <v>0</v>
      </c>
      <c r="R246" s="5">
        <v>0</v>
      </c>
      <c r="S246" s="5">
        <v>0</v>
      </c>
      <c r="T246" s="5">
        <v>26333122</v>
      </c>
      <c r="U246" s="5">
        <v>401551641</v>
      </c>
      <c r="V246" s="5">
        <v>2424924.5161138736</v>
      </c>
      <c r="W246" s="5">
        <v>0</v>
      </c>
      <c r="X246" s="5">
        <v>0</v>
      </c>
      <c r="Y246" s="5">
        <v>2596.33</v>
      </c>
      <c r="Z246" s="5">
        <v>0</v>
      </c>
      <c r="AA246" s="5">
        <v>2422328.1861138735</v>
      </c>
      <c r="AB246" s="5">
        <v>0</v>
      </c>
      <c r="AC246" s="5">
        <v>2422328.1861138735</v>
      </c>
      <c r="AD246" s="5">
        <v>0</v>
      </c>
      <c r="AE246" s="5">
        <v>0</v>
      </c>
      <c r="AF246" s="5">
        <v>80233.44</v>
      </c>
      <c r="AG246" s="5">
        <v>9281161</v>
      </c>
      <c r="AH246" s="5">
        <v>0</v>
      </c>
      <c r="AJ246" s="15">
        <v>4467730.26</v>
      </c>
      <c r="AK246" s="5">
        <v>0</v>
      </c>
      <c r="AL246" s="5">
        <f t="shared" si="7"/>
        <v>16251452.886113873</v>
      </c>
      <c r="AM246" s="5">
        <v>16936500</v>
      </c>
      <c r="AN246" s="5">
        <v>1340200</v>
      </c>
      <c r="AO246" s="5">
        <v>39028500</v>
      </c>
      <c r="AP246" s="5">
        <v>52484300</v>
      </c>
      <c r="AQ246" s="5">
        <v>106800</v>
      </c>
      <c r="AR246" s="5">
        <v>13241000</v>
      </c>
      <c r="AS246" s="5">
        <v>123137300</v>
      </c>
      <c r="AT246" s="5">
        <v>550000</v>
      </c>
      <c r="AU246" s="5">
        <v>3051371</v>
      </c>
      <c r="AV246" s="5">
        <v>550000</v>
      </c>
      <c r="AW246" s="5">
        <f>8619101-4467730.26</f>
        <v>4151370.74</v>
      </c>
      <c r="AX246" s="5">
        <v>43250</v>
      </c>
      <c r="AY246" s="5">
        <v>90600</v>
      </c>
      <c r="AZ246" s="14">
        <f t="shared" si="6"/>
        <v>8619101</v>
      </c>
      <c r="BF246">
        <v>32600</v>
      </c>
      <c r="BH246">
        <v>1299800</v>
      </c>
      <c r="BJ246">
        <v>1064200</v>
      </c>
      <c r="BO246">
        <v>431700</v>
      </c>
      <c r="BP246">
        <v>2828300</v>
      </c>
    </row>
    <row r="247" spans="1:68" ht="12.75">
      <c r="A247" s="10" t="s">
        <v>617</v>
      </c>
      <c r="B247" s="10" t="s">
        <v>618</v>
      </c>
      <c r="C247" s="10" t="s">
        <v>576</v>
      </c>
      <c r="D247" s="3">
        <v>29283100</v>
      </c>
      <c r="E247" s="3">
        <v>99203400</v>
      </c>
      <c r="F247" s="3">
        <v>128486500</v>
      </c>
      <c r="G247" s="3">
        <v>0</v>
      </c>
      <c r="H247" s="3">
        <v>128486500</v>
      </c>
      <c r="I247" s="3">
        <v>296226</v>
      </c>
      <c r="J247" s="3">
        <v>128782726</v>
      </c>
      <c r="K247">
        <v>3.336</v>
      </c>
      <c r="L247">
        <v>73.03</v>
      </c>
      <c r="M247">
        <v>2.42</v>
      </c>
      <c r="O247">
        <v>1.757</v>
      </c>
      <c r="P247">
        <v>2.4229999999999996</v>
      </c>
      <c r="Q247" s="5">
        <v>0</v>
      </c>
      <c r="R247" s="5">
        <v>0</v>
      </c>
      <c r="S247" s="5">
        <v>0</v>
      </c>
      <c r="T247" s="5">
        <v>48841060</v>
      </c>
      <c r="U247" s="5">
        <v>177623786</v>
      </c>
      <c r="V247" s="5">
        <v>1072649.7649062383</v>
      </c>
      <c r="W247" s="5">
        <v>0</v>
      </c>
      <c r="X247" s="5">
        <v>0</v>
      </c>
      <c r="Y247" s="5">
        <v>8666.11</v>
      </c>
      <c r="Z247" s="5">
        <v>0</v>
      </c>
      <c r="AA247" s="5">
        <v>1063983.6549062382</v>
      </c>
      <c r="AB247" s="5">
        <v>0</v>
      </c>
      <c r="AC247" s="5">
        <v>1063983.6549062382</v>
      </c>
      <c r="AD247" s="5">
        <v>77878.05</v>
      </c>
      <c r="AE247" s="5">
        <v>0</v>
      </c>
      <c r="AF247" s="5">
        <v>35221.93</v>
      </c>
      <c r="AG247" s="5">
        <v>1467632</v>
      </c>
      <c r="AH247" s="5">
        <v>1652110.35</v>
      </c>
      <c r="AJ247" s="15">
        <v>1240634.49</v>
      </c>
      <c r="AK247" s="5">
        <v>0</v>
      </c>
      <c r="AL247" s="5">
        <f t="shared" si="7"/>
        <v>5537460.474906238</v>
      </c>
      <c r="AM247" s="5">
        <v>16116100</v>
      </c>
      <c r="AN247" s="5">
        <v>0</v>
      </c>
      <c r="AO247" s="5">
        <v>3176100</v>
      </c>
      <c r="AP247" s="5">
        <v>6226000</v>
      </c>
      <c r="AQ247" s="5">
        <v>0</v>
      </c>
      <c r="AR247" s="5">
        <v>938900</v>
      </c>
      <c r="AS247" s="5">
        <v>26457100</v>
      </c>
      <c r="AT247" s="5">
        <v>241000</v>
      </c>
      <c r="AU247" s="5">
        <v>779787.17</v>
      </c>
      <c r="AV247" s="5">
        <v>118000</v>
      </c>
      <c r="AW247" s="5">
        <v>1138787.17</v>
      </c>
      <c r="AX247" s="5">
        <v>24500</v>
      </c>
      <c r="AY247" s="5">
        <v>39800</v>
      </c>
      <c r="AZ247" s="14">
        <f t="shared" si="6"/>
        <v>2379421.66</v>
      </c>
      <c r="BP247">
        <v>0</v>
      </c>
    </row>
    <row r="248" spans="1:68" ht="12.75">
      <c r="A248" s="10" t="s">
        <v>619</v>
      </c>
      <c r="B248" s="10" t="s">
        <v>620</v>
      </c>
      <c r="C248" s="10" t="s">
        <v>576</v>
      </c>
      <c r="D248" s="3">
        <v>76980600</v>
      </c>
      <c r="E248" s="3">
        <v>201707200</v>
      </c>
      <c r="F248" s="3">
        <v>278687800</v>
      </c>
      <c r="G248" s="3">
        <v>0</v>
      </c>
      <c r="H248" s="3">
        <v>278687800</v>
      </c>
      <c r="I248" s="3">
        <v>1732754</v>
      </c>
      <c r="J248" s="3">
        <v>280420554</v>
      </c>
      <c r="K248">
        <v>2.834</v>
      </c>
      <c r="L248">
        <v>81.01</v>
      </c>
      <c r="M248">
        <v>2.29</v>
      </c>
      <c r="O248">
        <v>1.26</v>
      </c>
      <c r="P248">
        <v>1.566</v>
      </c>
      <c r="Q248" s="5">
        <v>0</v>
      </c>
      <c r="R248" s="5">
        <v>0</v>
      </c>
      <c r="S248" s="5">
        <v>0</v>
      </c>
      <c r="T248" s="5">
        <v>68066764</v>
      </c>
      <c r="U248" s="5">
        <v>348487318</v>
      </c>
      <c r="V248" s="5">
        <v>2104475.127703367</v>
      </c>
      <c r="W248" s="5">
        <v>0</v>
      </c>
      <c r="X248" s="5">
        <v>0</v>
      </c>
      <c r="Y248" s="5">
        <v>0</v>
      </c>
      <c r="Z248" s="5">
        <v>0</v>
      </c>
      <c r="AA248" s="5">
        <v>2104475.127703367</v>
      </c>
      <c r="AB248" s="5">
        <v>0</v>
      </c>
      <c r="AC248" s="5">
        <v>2104475.127703367</v>
      </c>
      <c r="AD248" s="5">
        <v>153952.35</v>
      </c>
      <c r="AE248" s="5">
        <v>0</v>
      </c>
      <c r="AF248" s="5">
        <v>69672.98</v>
      </c>
      <c r="AG248" s="5">
        <v>2183616.43</v>
      </c>
      <c r="AH248" s="5">
        <v>2207240.05</v>
      </c>
      <c r="AJ248" s="5">
        <v>1200254.65</v>
      </c>
      <c r="AK248" s="5">
        <v>28042</v>
      </c>
      <c r="AL248" s="5">
        <f t="shared" si="7"/>
        <v>7947253.587703366</v>
      </c>
      <c r="AM248" s="5">
        <v>14110300</v>
      </c>
      <c r="AN248" s="5">
        <v>151600</v>
      </c>
      <c r="AO248" s="5">
        <v>2252800</v>
      </c>
      <c r="AP248" s="5">
        <v>523700</v>
      </c>
      <c r="AQ248" s="5">
        <v>439800</v>
      </c>
      <c r="AR248" s="5">
        <v>963400</v>
      </c>
      <c r="AS248" s="5">
        <v>18441600</v>
      </c>
      <c r="AT248" s="5">
        <v>637495</v>
      </c>
      <c r="AU248" s="5">
        <v>774419.52</v>
      </c>
      <c r="AV248" s="5">
        <v>350000</v>
      </c>
      <c r="AW248" s="5">
        <v>1761914.52</v>
      </c>
      <c r="AX248" s="5">
        <v>5250</v>
      </c>
      <c r="AY248" s="5">
        <v>12600</v>
      </c>
      <c r="AZ248" s="14">
        <f t="shared" si="6"/>
        <v>2962169.17</v>
      </c>
      <c r="BP248">
        <v>0</v>
      </c>
    </row>
    <row r="249" spans="1:62" ht="12.75">
      <c r="A249" s="10" t="s">
        <v>621</v>
      </c>
      <c r="B249" s="10" t="s">
        <v>622</v>
      </c>
      <c r="C249" t="s">
        <v>623</v>
      </c>
      <c r="D249" s="3">
        <v>1076387800</v>
      </c>
      <c r="E249" s="3">
        <v>1238453600</v>
      </c>
      <c r="F249" s="3">
        <v>2314841400</v>
      </c>
      <c r="G249" s="3">
        <v>397700</v>
      </c>
      <c r="H249" s="3">
        <v>2314443700</v>
      </c>
      <c r="I249" s="3">
        <v>4897118</v>
      </c>
      <c r="J249" s="3">
        <v>2319340818</v>
      </c>
      <c r="K249">
        <v>4.257000000000001</v>
      </c>
      <c r="L249">
        <v>82.05</v>
      </c>
      <c r="M249">
        <v>3.4030000000000005</v>
      </c>
      <c r="N249">
        <v>1.0619999999999998</v>
      </c>
      <c r="O249">
        <v>1.649</v>
      </c>
      <c r="P249">
        <v>2.0629999999999997</v>
      </c>
      <c r="Q249" s="5">
        <v>0</v>
      </c>
      <c r="R249" s="5">
        <v>0</v>
      </c>
      <c r="S249" s="5">
        <v>0</v>
      </c>
      <c r="T249" s="5">
        <v>582061202</v>
      </c>
      <c r="U249" s="5">
        <v>2901402020</v>
      </c>
      <c r="V249" s="5">
        <v>20131391.03</v>
      </c>
      <c r="W249" s="5">
        <v>0</v>
      </c>
      <c r="X249" s="5">
        <v>0</v>
      </c>
      <c r="Y249" s="5">
        <v>30644.14</v>
      </c>
      <c r="Z249" s="5">
        <v>0</v>
      </c>
      <c r="AA249" s="5">
        <v>20100746.89</v>
      </c>
      <c r="AB249" s="5">
        <v>0</v>
      </c>
      <c r="AC249" s="5">
        <v>20100746.89</v>
      </c>
      <c r="AD249" s="5">
        <v>0</v>
      </c>
      <c r="AE249" s="5">
        <v>0</v>
      </c>
      <c r="AF249" s="5">
        <v>0</v>
      </c>
      <c r="AG249" s="5">
        <v>44218790</v>
      </c>
      <c r="AH249" s="5">
        <v>0</v>
      </c>
      <c r="AI249" s="5">
        <v>3611823</v>
      </c>
      <c r="AJ249" s="5">
        <v>30784948.2</v>
      </c>
      <c r="AK249" s="5">
        <v>0</v>
      </c>
      <c r="AL249" s="5">
        <f t="shared" si="7"/>
        <v>98716308.09</v>
      </c>
      <c r="AM249" s="5">
        <v>62078000</v>
      </c>
      <c r="AN249" s="5">
        <v>23866000</v>
      </c>
      <c r="AO249" s="5">
        <v>108376900</v>
      </c>
      <c r="AP249" s="5">
        <v>96110000</v>
      </c>
      <c r="AQ249" s="5">
        <v>264000</v>
      </c>
      <c r="AR249" s="5">
        <v>660888300</v>
      </c>
      <c r="AS249" s="5">
        <v>951583200</v>
      </c>
      <c r="AT249" s="5">
        <v>6681690</v>
      </c>
      <c r="AU249" s="5">
        <v>35774666.52</v>
      </c>
      <c r="AV249" s="5">
        <v>153000</v>
      </c>
      <c r="AW249" s="5">
        <v>42609356.52</v>
      </c>
      <c r="AX249" s="5">
        <v>154250</v>
      </c>
      <c r="AY249" s="5">
        <v>412800</v>
      </c>
      <c r="AZ249" s="14">
        <f t="shared" si="6"/>
        <v>73394304.72</v>
      </c>
      <c r="BJ249">
        <v>397700</v>
      </c>
    </row>
    <row r="250" spans="1:52" ht="12.75">
      <c r="A250" s="10" t="s">
        <v>624</v>
      </c>
      <c r="B250" s="10" t="s">
        <v>625</v>
      </c>
      <c r="C250" t="s">
        <v>623</v>
      </c>
      <c r="D250" s="3">
        <v>9621900</v>
      </c>
      <c r="E250" s="3">
        <v>29225500</v>
      </c>
      <c r="F250" s="3">
        <v>38847400</v>
      </c>
      <c r="H250" s="3">
        <v>38847400</v>
      </c>
      <c r="I250" s="3">
        <v>174733</v>
      </c>
      <c r="J250" s="3">
        <v>39022133</v>
      </c>
      <c r="K250">
        <v>6.695</v>
      </c>
      <c r="L250">
        <v>43.26</v>
      </c>
      <c r="M250">
        <v>2.693</v>
      </c>
      <c r="N250">
        <v>1.053</v>
      </c>
      <c r="O250">
        <v>0.946</v>
      </c>
      <c r="P250">
        <v>2.352</v>
      </c>
      <c r="Q250" s="5">
        <v>0</v>
      </c>
      <c r="R250" s="5">
        <v>0</v>
      </c>
      <c r="S250" s="5">
        <v>0</v>
      </c>
      <c r="T250" s="5">
        <v>58004930</v>
      </c>
      <c r="U250" s="5">
        <v>97027063</v>
      </c>
      <c r="V250" s="5">
        <v>673222.72</v>
      </c>
      <c r="W250" s="5">
        <v>0</v>
      </c>
      <c r="X250" s="5">
        <v>0</v>
      </c>
      <c r="Y250" s="5">
        <v>0</v>
      </c>
      <c r="Z250" s="5">
        <v>0</v>
      </c>
      <c r="AA250" s="5">
        <v>673222.72</v>
      </c>
      <c r="AB250" s="5">
        <v>0</v>
      </c>
      <c r="AC250" s="5">
        <v>673222.72</v>
      </c>
      <c r="AD250" s="5">
        <v>0</v>
      </c>
      <c r="AE250" s="5">
        <v>0</v>
      </c>
      <c r="AF250" s="5">
        <v>0</v>
      </c>
      <c r="AG250" s="5">
        <v>895828</v>
      </c>
      <c r="AH250" s="5">
        <v>0</v>
      </c>
      <c r="AI250" s="5">
        <v>21880</v>
      </c>
      <c r="AJ250" s="5">
        <v>1021566.59</v>
      </c>
      <c r="AK250" s="5">
        <v>0</v>
      </c>
      <c r="AL250" s="5">
        <f t="shared" si="7"/>
        <v>2612497.31</v>
      </c>
      <c r="AM250" s="5">
        <v>493500</v>
      </c>
      <c r="AN250" s="5">
        <v>454000</v>
      </c>
      <c r="AO250" s="5">
        <v>1316900</v>
      </c>
      <c r="AP250" s="5">
        <v>496700</v>
      </c>
      <c r="AQ250" s="5">
        <v>0</v>
      </c>
      <c r="AR250" s="5">
        <v>116100</v>
      </c>
      <c r="AS250" s="5">
        <v>2877200</v>
      </c>
      <c r="AT250" s="5">
        <v>300000</v>
      </c>
      <c r="AU250" s="5">
        <v>1320497.04</v>
      </c>
      <c r="AV250" s="5">
        <v>75000</v>
      </c>
      <c r="AW250" s="5">
        <v>1695497.04</v>
      </c>
      <c r="AX250" s="5">
        <v>5250</v>
      </c>
      <c r="AY250" s="5">
        <v>5200</v>
      </c>
      <c r="AZ250" s="14">
        <f t="shared" si="6"/>
        <v>2717063.63</v>
      </c>
    </row>
    <row r="251" spans="1:74" ht="12.75">
      <c r="A251" s="10" t="s">
        <v>626</v>
      </c>
      <c r="B251" s="10" t="s">
        <v>627</v>
      </c>
      <c r="C251" t="s">
        <v>623</v>
      </c>
      <c r="D251" s="3">
        <v>106419600</v>
      </c>
      <c r="E251" s="3">
        <v>295301700</v>
      </c>
      <c r="F251" s="3">
        <v>401721300</v>
      </c>
      <c r="H251" s="3">
        <v>401721300</v>
      </c>
      <c r="I251" s="3">
        <v>278207</v>
      </c>
      <c r="J251" s="3">
        <v>401999507</v>
      </c>
      <c r="K251">
        <v>4.392</v>
      </c>
      <c r="L251">
        <v>67.36</v>
      </c>
      <c r="M251">
        <v>2.9419999999999997</v>
      </c>
      <c r="N251">
        <v>1.1989999999999998</v>
      </c>
      <c r="O251">
        <v>1.05</v>
      </c>
      <c r="P251">
        <v>1.567</v>
      </c>
      <c r="Q251" s="5">
        <v>0</v>
      </c>
      <c r="R251" s="5">
        <v>0</v>
      </c>
      <c r="S251" s="5">
        <v>0</v>
      </c>
      <c r="T251" s="5">
        <v>198127606</v>
      </c>
      <c r="U251" s="5">
        <v>600127113</v>
      </c>
      <c r="V251" s="5">
        <v>4163984.69</v>
      </c>
      <c r="W251" s="5">
        <v>0</v>
      </c>
      <c r="X251" s="5">
        <v>0</v>
      </c>
      <c r="Y251" s="5">
        <v>0</v>
      </c>
      <c r="Z251" s="5">
        <v>0</v>
      </c>
      <c r="AA251" s="5">
        <v>4163984.69</v>
      </c>
      <c r="AB251" s="5">
        <v>0</v>
      </c>
      <c r="AC251" s="5">
        <v>4163984.69</v>
      </c>
      <c r="AD251" s="5">
        <v>0</v>
      </c>
      <c r="AE251" s="5">
        <v>0</v>
      </c>
      <c r="AF251" s="5">
        <v>0</v>
      </c>
      <c r="AG251" s="5">
        <v>6282673</v>
      </c>
      <c r="AH251" s="5">
        <v>0</v>
      </c>
      <c r="AI251" s="5">
        <v>13500</v>
      </c>
      <c r="AJ251" s="5">
        <v>7192365.23</v>
      </c>
      <c r="AK251" s="5">
        <v>0</v>
      </c>
      <c r="AL251" s="5">
        <f t="shared" si="7"/>
        <v>17652522.92</v>
      </c>
      <c r="AM251" s="5">
        <v>3304800</v>
      </c>
      <c r="AN251" s="5">
        <v>0</v>
      </c>
      <c r="AO251" s="5">
        <v>15905700</v>
      </c>
      <c r="AP251" s="5">
        <v>2743200</v>
      </c>
      <c r="AQ251" s="5">
        <v>0</v>
      </c>
      <c r="AR251" s="5">
        <v>223800</v>
      </c>
      <c r="AS251" s="5">
        <v>22177500</v>
      </c>
      <c r="AT251" s="5">
        <v>428535</v>
      </c>
      <c r="AU251" s="5">
        <v>2619489.53</v>
      </c>
      <c r="AV251" s="5">
        <v>1461000</v>
      </c>
      <c r="AW251" s="5">
        <v>4509024.53</v>
      </c>
      <c r="AX251" s="5">
        <v>13000</v>
      </c>
      <c r="AY251" s="5">
        <v>15600</v>
      </c>
      <c r="AZ251" s="14">
        <f t="shared" si="6"/>
        <v>11701389.760000002</v>
      </c>
      <c r="BQ251" s="15">
        <v>223612200</v>
      </c>
      <c r="BU251" s="15">
        <v>415538</v>
      </c>
      <c r="BV251" s="16">
        <v>0.185</v>
      </c>
    </row>
    <row r="252" spans="1:73" s="29" customFormat="1" ht="12.75">
      <c r="A252" s="21" t="s">
        <v>628</v>
      </c>
      <c r="B252" s="21" t="s">
        <v>629</v>
      </c>
      <c r="C252" s="29" t="s">
        <v>623</v>
      </c>
      <c r="D252" s="23">
        <v>168899320</v>
      </c>
      <c r="E252" s="23">
        <v>304667355</v>
      </c>
      <c r="F252" s="23">
        <v>473566675</v>
      </c>
      <c r="G252" s="23"/>
      <c r="H252" s="23">
        <v>473566675</v>
      </c>
      <c r="I252" s="23">
        <v>755175</v>
      </c>
      <c r="J252" s="23">
        <v>474321850</v>
      </c>
      <c r="K252" s="29">
        <v>0.9519999999999998</v>
      </c>
      <c r="L252" s="29">
        <v>77.02</v>
      </c>
      <c r="M252" s="29">
        <v>0.694</v>
      </c>
      <c r="N252" s="29">
        <v>0</v>
      </c>
      <c r="O252" s="29">
        <v>0</v>
      </c>
      <c r="P252" s="29">
        <v>0</v>
      </c>
      <c r="Q252" s="24">
        <v>0</v>
      </c>
      <c r="R252" s="24">
        <v>0</v>
      </c>
      <c r="S252" s="24">
        <v>0</v>
      </c>
      <c r="T252" s="24">
        <v>176014259</v>
      </c>
      <c r="U252" s="24">
        <v>650336109</v>
      </c>
      <c r="V252" s="24">
        <v>4512360.03</v>
      </c>
      <c r="W252" s="24">
        <v>0</v>
      </c>
      <c r="X252" s="24">
        <v>0</v>
      </c>
      <c r="Y252" s="24">
        <v>1147.85</v>
      </c>
      <c r="Z252" s="24">
        <v>0</v>
      </c>
      <c r="AA252" s="24">
        <v>4511212.18</v>
      </c>
      <c r="AB252" s="24">
        <v>0</v>
      </c>
      <c r="AC252" s="24">
        <v>4511212.18</v>
      </c>
      <c r="AD252" s="24">
        <v>0</v>
      </c>
      <c r="AE252" s="24">
        <v>0</v>
      </c>
      <c r="AF252" s="24">
        <v>0</v>
      </c>
      <c r="AG252" s="24">
        <v>7284341</v>
      </c>
      <c r="AH252" s="24">
        <v>0</v>
      </c>
      <c r="AI252" s="24">
        <v>734932</v>
      </c>
      <c r="AJ252" s="24">
        <v>6387485</v>
      </c>
      <c r="AK252" s="24">
        <v>0</v>
      </c>
      <c r="AL252" s="24">
        <f t="shared" si="7"/>
        <v>18917970.18</v>
      </c>
      <c r="AM252" s="24">
        <v>11611700</v>
      </c>
      <c r="AN252" s="24">
        <v>0</v>
      </c>
      <c r="AO252" s="24">
        <v>11315400</v>
      </c>
      <c r="AP252" s="24">
        <v>11152840</v>
      </c>
      <c r="AQ252" s="24">
        <v>0</v>
      </c>
      <c r="AR252" s="24">
        <v>31225980</v>
      </c>
      <c r="AS252" s="24">
        <v>65305920</v>
      </c>
      <c r="AT252" s="24">
        <v>900000</v>
      </c>
      <c r="AU252" s="24">
        <v>18492950.34</v>
      </c>
      <c r="AV252" s="24">
        <v>626803</v>
      </c>
      <c r="AW252" s="24">
        <v>20019753.34</v>
      </c>
      <c r="AX252" s="24">
        <v>31750</v>
      </c>
      <c r="AY252" s="24">
        <v>47600</v>
      </c>
      <c r="AZ252" s="28">
        <f t="shared" si="6"/>
        <v>26407238.34</v>
      </c>
      <c r="BQ252" s="30"/>
      <c r="BU252" s="30"/>
    </row>
    <row r="253" spans="1:69" ht="12.75">
      <c r="A253" s="10" t="s">
        <v>630</v>
      </c>
      <c r="B253" s="10" t="s">
        <v>631</v>
      </c>
      <c r="C253" t="s">
        <v>623</v>
      </c>
      <c r="D253" s="3">
        <v>733960680</v>
      </c>
      <c r="E253" s="3">
        <v>1493604720</v>
      </c>
      <c r="F253" s="3">
        <v>2227565400</v>
      </c>
      <c r="H253" s="3">
        <v>2227565400</v>
      </c>
      <c r="I253" s="3">
        <v>1938232</v>
      </c>
      <c r="J253" s="3">
        <v>2229503632</v>
      </c>
      <c r="K253">
        <v>3.261</v>
      </c>
      <c r="L253">
        <v>55.55</v>
      </c>
      <c r="M253">
        <v>1.772</v>
      </c>
      <c r="N253">
        <v>0.427</v>
      </c>
      <c r="O253">
        <v>0.6529999999999999</v>
      </c>
      <c r="P253">
        <v>1.201</v>
      </c>
      <c r="Q253" s="5">
        <v>0</v>
      </c>
      <c r="R253" s="5">
        <v>0</v>
      </c>
      <c r="S253" s="5">
        <v>0</v>
      </c>
      <c r="T253" s="5">
        <v>1873726659</v>
      </c>
      <c r="U253" s="5">
        <v>4103230291</v>
      </c>
      <c r="V253" s="5">
        <v>28470281.93</v>
      </c>
      <c r="W253" s="5">
        <v>0</v>
      </c>
      <c r="X253" s="5">
        <v>0</v>
      </c>
      <c r="Y253" s="5">
        <v>32739.12</v>
      </c>
      <c r="Z253" s="5">
        <v>0</v>
      </c>
      <c r="AA253" s="5">
        <v>28437542.81</v>
      </c>
      <c r="AB253" s="5">
        <v>0</v>
      </c>
      <c r="AC253" s="5">
        <v>28437542.81</v>
      </c>
      <c r="AD253" s="5">
        <v>0</v>
      </c>
      <c r="AE253" s="5">
        <v>0</v>
      </c>
      <c r="AF253" s="5">
        <v>0</v>
      </c>
      <c r="AG253" s="5">
        <v>26757216.5</v>
      </c>
      <c r="AH253" s="5">
        <v>0</v>
      </c>
      <c r="AI253" s="5">
        <v>16804</v>
      </c>
      <c r="AJ253" s="5">
        <v>17479990.46</v>
      </c>
      <c r="AK253" s="5">
        <v>0</v>
      </c>
      <c r="AL253" s="5">
        <f t="shared" si="7"/>
        <v>72691553.77000001</v>
      </c>
      <c r="AM253" s="5">
        <v>4524000</v>
      </c>
      <c r="AN253" s="5">
        <v>10126600</v>
      </c>
      <c r="AO253" s="5">
        <v>56631800</v>
      </c>
      <c r="AP253" s="5">
        <v>62181300</v>
      </c>
      <c r="AQ253" s="5">
        <v>0</v>
      </c>
      <c r="AR253" s="5">
        <v>52923700</v>
      </c>
      <c r="AS253" s="5">
        <v>186387400</v>
      </c>
      <c r="AT253" s="5">
        <v>28000</v>
      </c>
      <c r="AU253" s="5">
        <v>37158984</v>
      </c>
      <c r="AV253" s="5">
        <v>215000</v>
      </c>
      <c r="AW253" s="5">
        <v>37401984</v>
      </c>
      <c r="AX253" s="5">
        <v>31000</v>
      </c>
      <c r="AY253" s="5">
        <v>42000</v>
      </c>
      <c r="AZ253" s="14">
        <f t="shared" si="6"/>
        <v>54881974.46</v>
      </c>
      <c r="BQ253" s="15"/>
    </row>
    <row r="254" spans="1:69" ht="12.75">
      <c r="A254" s="10" t="s">
        <v>632</v>
      </c>
      <c r="B254" s="10" t="s">
        <v>633</v>
      </c>
      <c r="C254" t="s">
        <v>623</v>
      </c>
      <c r="D254" s="3">
        <v>1446827138</v>
      </c>
      <c r="E254" s="3">
        <v>4813738913</v>
      </c>
      <c r="F254" s="3">
        <v>6260566051</v>
      </c>
      <c r="G254" s="3">
        <v>1135707885</v>
      </c>
      <c r="H254" s="3">
        <v>5124858166</v>
      </c>
      <c r="I254" s="3">
        <v>40009019</v>
      </c>
      <c r="J254" s="3">
        <v>5164867185</v>
      </c>
      <c r="K254">
        <v>4.54</v>
      </c>
      <c r="L254">
        <v>69.15</v>
      </c>
      <c r="M254">
        <v>3.07</v>
      </c>
      <c r="N254">
        <v>1.3419999999999999</v>
      </c>
      <c r="O254">
        <v>1.038</v>
      </c>
      <c r="P254">
        <v>1.535</v>
      </c>
      <c r="Q254" s="5">
        <v>0</v>
      </c>
      <c r="R254" s="5">
        <v>0</v>
      </c>
      <c r="S254" s="5">
        <v>0</v>
      </c>
      <c r="T254" s="5">
        <v>2474177330</v>
      </c>
      <c r="U254" s="5">
        <v>7639044515</v>
      </c>
      <c r="V254" s="5">
        <v>53003544.9</v>
      </c>
      <c r="W254" s="5">
        <v>0</v>
      </c>
      <c r="X254" s="5">
        <v>0</v>
      </c>
      <c r="Y254" s="5">
        <v>273211.81</v>
      </c>
      <c r="Z254" s="5">
        <v>0</v>
      </c>
      <c r="AA254" s="5">
        <v>52730333.089999996</v>
      </c>
      <c r="AB254" s="5">
        <v>0</v>
      </c>
      <c r="AC254" s="5">
        <v>52730333.089999996</v>
      </c>
      <c r="AD254" s="5">
        <v>0</v>
      </c>
      <c r="AE254" s="5">
        <v>0</v>
      </c>
      <c r="AF254" s="5">
        <v>0</v>
      </c>
      <c r="AG254" s="5">
        <v>72094096</v>
      </c>
      <c r="AH254" s="5">
        <v>0</v>
      </c>
      <c r="AI254" s="5">
        <v>7143267</v>
      </c>
      <c r="AJ254" s="5">
        <v>102500000</v>
      </c>
      <c r="AK254" s="5">
        <v>0</v>
      </c>
      <c r="AL254" s="5">
        <f t="shared" si="7"/>
        <v>234467696.09</v>
      </c>
      <c r="AM254" s="5">
        <v>259393700</v>
      </c>
      <c r="AN254" s="5">
        <v>69111600</v>
      </c>
      <c r="AO254" s="5">
        <v>1409154400</v>
      </c>
      <c r="AP254" s="5">
        <v>284024400</v>
      </c>
      <c r="AQ254" s="5">
        <v>132183200</v>
      </c>
      <c r="AR254" s="5">
        <v>838448727</v>
      </c>
      <c r="AS254" s="5">
        <v>2992316027</v>
      </c>
      <c r="AT254" s="5">
        <v>600000</v>
      </c>
      <c r="AU254" s="5">
        <v>236466800</v>
      </c>
      <c r="AV254" s="5">
        <v>2157216</v>
      </c>
      <c r="AW254" s="5">
        <v>239224016</v>
      </c>
      <c r="AX254" s="5">
        <v>468750</v>
      </c>
      <c r="AY254" s="5">
        <v>490400</v>
      </c>
      <c r="AZ254" s="14">
        <f t="shared" si="6"/>
        <v>341724016</v>
      </c>
      <c r="BA254">
        <v>347600</v>
      </c>
      <c r="BD254">
        <v>2500000</v>
      </c>
      <c r="BF254">
        <v>193600</v>
      </c>
      <c r="BG254">
        <v>7808300</v>
      </c>
      <c r="BH254">
        <v>1256200</v>
      </c>
      <c r="BI254">
        <v>2934500</v>
      </c>
      <c r="BJ254">
        <v>264175685</v>
      </c>
      <c r="BK254">
        <v>11685000</v>
      </c>
      <c r="BM254">
        <v>3964400</v>
      </c>
      <c r="BN254">
        <v>219286300</v>
      </c>
      <c r="BO254">
        <v>621556300</v>
      </c>
      <c r="BQ254" s="15"/>
    </row>
    <row r="255" spans="1:69" ht="12.75">
      <c r="A255" s="10" t="s">
        <v>634</v>
      </c>
      <c r="B255" s="10" t="s">
        <v>635</v>
      </c>
      <c r="C255" t="s">
        <v>623</v>
      </c>
      <c r="D255" s="3">
        <v>360897130</v>
      </c>
      <c r="E255" s="3">
        <v>690527270</v>
      </c>
      <c r="F255" s="3">
        <v>1051424400</v>
      </c>
      <c r="G255" s="3">
        <v>2413800</v>
      </c>
      <c r="H255" s="3">
        <v>1049010600</v>
      </c>
      <c r="I255" s="3">
        <v>3859331</v>
      </c>
      <c r="J255" s="3">
        <v>1052869931</v>
      </c>
      <c r="K255">
        <v>6.179</v>
      </c>
      <c r="L255">
        <v>51.02</v>
      </c>
      <c r="M255">
        <v>3.06</v>
      </c>
      <c r="N255">
        <v>0.82</v>
      </c>
      <c r="O255">
        <v>1.551</v>
      </c>
      <c r="P255">
        <v>3.132</v>
      </c>
      <c r="Q255" s="5">
        <v>0</v>
      </c>
      <c r="R255" s="5">
        <v>0</v>
      </c>
      <c r="S255" s="5">
        <v>0</v>
      </c>
      <c r="T255" s="5">
        <v>1073261517</v>
      </c>
      <c r="U255" s="5">
        <v>2126131448</v>
      </c>
      <c r="V255" s="5">
        <v>14752172.66</v>
      </c>
      <c r="W255" s="5">
        <v>0</v>
      </c>
      <c r="X255" s="5">
        <v>0</v>
      </c>
      <c r="Y255" s="5">
        <v>95879.37</v>
      </c>
      <c r="Z255" s="5">
        <v>0</v>
      </c>
      <c r="AA255" s="5">
        <v>14656293.290000001</v>
      </c>
      <c r="AB255" s="5">
        <v>0</v>
      </c>
      <c r="AC255" s="5">
        <v>14656293.290000001</v>
      </c>
      <c r="AD255" s="5">
        <v>0</v>
      </c>
      <c r="AE255" s="5">
        <v>0</v>
      </c>
      <c r="AF255" s="5">
        <v>0</v>
      </c>
      <c r="AG255" s="5">
        <v>32973622</v>
      </c>
      <c r="AH255" s="5">
        <v>0</v>
      </c>
      <c r="AI255" s="5">
        <v>0</v>
      </c>
      <c r="AJ255" s="5">
        <v>17424671</v>
      </c>
      <c r="AK255" s="5">
        <v>0</v>
      </c>
      <c r="AL255" s="5">
        <f t="shared" si="7"/>
        <v>65054586.29</v>
      </c>
      <c r="AM255" s="5">
        <v>35030000</v>
      </c>
      <c r="AN255" s="5">
        <v>9155900</v>
      </c>
      <c r="AO255" s="5">
        <v>252443400</v>
      </c>
      <c r="AP255" s="5">
        <v>48568200</v>
      </c>
      <c r="AQ255" s="5">
        <v>3208400</v>
      </c>
      <c r="AR255" s="5">
        <v>3786400</v>
      </c>
      <c r="AS255" s="5">
        <v>352192300</v>
      </c>
      <c r="AT255" s="5">
        <v>1500000</v>
      </c>
      <c r="AU255" s="5">
        <v>33030871.53</v>
      </c>
      <c r="AV255" s="5">
        <v>1000000</v>
      </c>
      <c r="AW255" s="5">
        <v>35530871.53</v>
      </c>
      <c r="AX255" s="5">
        <v>81000</v>
      </c>
      <c r="AY255" s="5">
        <v>179000</v>
      </c>
      <c r="AZ255" s="14">
        <f t="shared" si="6"/>
        <v>52955542.53</v>
      </c>
      <c r="BJ255">
        <v>2236000</v>
      </c>
      <c r="BO255">
        <v>177800</v>
      </c>
      <c r="BQ255" s="15"/>
    </row>
    <row r="256" spans="1:74" ht="12.75">
      <c r="A256" s="10" t="s">
        <v>636</v>
      </c>
      <c r="B256" s="10" t="s">
        <v>637</v>
      </c>
      <c r="C256" t="s">
        <v>623</v>
      </c>
      <c r="D256" s="3">
        <v>910918150</v>
      </c>
      <c r="E256" s="3">
        <v>1398115550</v>
      </c>
      <c r="F256" s="3">
        <v>2309033700</v>
      </c>
      <c r="H256" s="3">
        <v>2309033700</v>
      </c>
      <c r="I256" s="3">
        <v>7194088</v>
      </c>
      <c r="J256" s="3">
        <v>2316227788</v>
      </c>
      <c r="K256">
        <v>3.71</v>
      </c>
      <c r="L256">
        <v>86.55</v>
      </c>
      <c r="M256">
        <v>3.173</v>
      </c>
      <c r="N256">
        <v>1.365</v>
      </c>
      <c r="O256">
        <v>1.12</v>
      </c>
      <c r="P256">
        <v>1.309</v>
      </c>
      <c r="Q256" s="5">
        <v>0</v>
      </c>
      <c r="R256" s="5">
        <v>0</v>
      </c>
      <c r="S256" s="5">
        <v>0</v>
      </c>
      <c r="T256" s="5">
        <v>392166273</v>
      </c>
      <c r="U256" s="5">
        <v>2708394061</v>
      </c>
      <c r="V256" s="5">
        <v>18792204.44</v>
      </c>
      <c r="W256" s="5">
        <v>0</v>
      </c>
      <c r="X256" s="5">
        <v>0</v>
      </c>
      <c r="Y256" s="5">
        <v>141117.17</v>
      </c>
      <c r="Z256" s="5">
        <v>0</v>
      </c>
      <c r="AA256" s="5">
        <v>18651087.27</v>
      </c>
      <c r="AB256" s="5">
        <v>0</v>
      </c>
      <c r="AC256" s="5">
        <v>18651087.27</v>
      </c>
      <c r="AD256" s="5">
        <v>0</v>
      </c>
      <c r="AE256" s="5">
        <v>0</v>
      </c>
      <c r="AF256" s="5">
        <v>0</v>
      </c>
      <c r="AG256" s="5">
        <v>30307857</v>
      </c>
      <c r="AH256" s="5">
        <v>0</v>
      </c>
      <c r="AI256" s="5">
        <v>0</v>
      </c>
      <c r="AJ256" s="5">
        <v>36966812</v>
      </c>
      <c r="AK256" s="5">
        <v>0</v>
      </c>
      <c r="AL256" s="5">
        <f t="shared" si="7"/>
        <v>85925756.27</v>
      </c>
      <c r="AM256" s="5">
        <v>42271200</v>
      </c>
      <c r="AN256" s="5">
        <v>9024100</v>
      </c>
      <c r="AO256" s="5">
        <v>126394600</v>
      </c>
      <c r="AP256" s="5">
        <v>41535200</v>
      </c>
      <c r="AQ256" s="5">
        <v>26855900</v>
      </c>
      <c r="AR256" s="5">
        <v>117792200</v>
      </c>
      <c r="AS256" s="5">
        <v>363873200</v>
      </c>
      <c r="AT256" s="5">
        <v>3100000</v>
      </c>
      <c r="AU256" s="5">
        <v>18760011</v>
      </c>
      <c r="AV256" s="5">
        <v>1400000</v>
      </c>
      <c r="AW256" s="5">
        <v>23260011</v>
      </c>
      <c r="AX256" s="5">
        <v>130000</v>
      </c>
      <c r="AY256" s="5">
        <v>139800</v>
      </c>
      <c r="AZ256" s="14">
        <f t="shared" si="6"/>
        <v>60226823</v>
      </c>
      <c r="BQ256" s="15">
        <v>1057346500</v>
      </c>
      <c r="BU256" s="15">
        <v>1912729</v>
      </c>
      <c r="BV256" s="16">
        <f>((+BU256/BQ256)*100)</f>
        <v>0.18089897682547776</v>
      </c>
    </row>
    <row r="257" spans="1:69" ht="12.75">
      <c r="A257" s="10" t="s">
        <v>638</v>
      </c>
      <c r="B257" s="10" t="s">
        <v>639</v>
      </c>
      <c r="C257" t="s">
        <v>623</v>
      </c>
      <c r="D257" s="3">
        <v>800411000</v>
      </c>
      <c r="E257" s="3">
        <v>1634215600</v>
      </c>
      <c r="F257" s="3">
        <v>2434626600</v>
      </c>
      <c r="G257" s="3">
        <v>2838500</v>
      </c>
      <c r="H257" s="3">
        <v>2431788100</v>
      </c>
      <c r="I257" s="3">
        <v>6690707</v>
      </c>
      <c r="J257" s="3">
        <v>2438478807</v>
      </c>
      <c r="K257">
        <v>2.6529999999999996</v>
      </c>
      <c r="L257">
        <v>89.92</v>
      </c>
      <c r="M257">
        <v>2.365</v>
      </c>
      <c r="N257">
        <v>0.935</v>
      </c>
      <c r="O257">
        <v>0.738</v>
      </c>
      <c r="P257">
        <v>0.828</v>
      </c>
      <c r="Q257" s="5">
        <v>0</v>
      </c>
      <c r="R257" s="5">
        <v>0</v>
      </c>
      <c r="S257" s="5">
        <v>0</v>
      </c>
      <c r="T257" s="5">
        <v>297253542</v>
      </c>
      <c r="U257" s="5">
        <v>2735732349</v>
      </c>
      <c r="V257" s="5">
        <v>18981891.27</v>
      </c>
      <c r="W257" s="5">
        <v>0</v>
      </c>
      <c r="X257" s="5">
        <v>0</v>
      </c>
      <c r="Y257" s="5">
        <v>52702.06</v>
      </c>
      <c r="Z257" s="5">
        <v>0</v>
      </c>
      <c r="AA257" s="5">
        <v>18929189.21</v>
      </c>
      <c r="AB257" s="5">
        <v>0</v>
      </c>
      <c r="AC257" s="5">
        <v>18929189.21</v>
      </c>
      <c r="AD257" s="5">
        <v>0</v>
      </c>
      <c r="AE257" s="5">
        <v>0</v>
      </c>
      <c r="AF257" s="5">
        <v>0</v>
      </c>
      <c r="AG257" s="5">
        <v>20186035</v>
      </c>
      <c r="AH257" s="5">
        <v>0</v>
      </c>
      <c r="AI257" s="5">
        <v>0</v>
      </c>
      <c r="AJ257" s="5">
        <v>25575980.58</v>
      </c>
      <c r="AK257" s="5">
        <v>0</v>
      </c>
      <c r="AL257" s="5">
        <f t="shared" si="7"/>
        <v>64691204.79</v>
      </c>
      <c r="AM257" s="5">
        <v>44660800</v>
      </c>
      <c r="AN257" s="5">
        <v>0</v>
      </c>
      <c r="AO257" s="5">
        <v>199174100</v>
      </c>
      <c r="AP257" s="5">
        <v>16625900</v>
      </c>
      <c r="AQ257" s="5">
        <v>0</v>
      </c>
      <c r="AR257" s="5">
        <v>51878700</v>
      </c>
      <c r="AS257" s="5">
        <v>312339500</v>
      </c>
      <c r="AT257" s="5">
        <v>2920000</v>
      </c>
      <c r="AU257" s="5">
        <v>4908085.58</v>
      </c>
      <c r="AV257" s="5">
        <v>550000</v>
      </c>
      <c r="AW257" s="5">
        <v>8378085.58</v>
      </c>
      <c r="AX257" s="5">
        <v>62250</v>
      </c>
      <c r="AY257" s="5">
        <v>130600</v>
      </c>
      <c r="AZ257" s="14">
        <f t="shared" si="6"/>
        <v>33954066.16</v>
      </c>
      <c r="BJ257">
        <v>2838500</v>
      </c>
      <c r="BQ257" s="15"/>
    </row>
    <row r="258" spans="1:74" ht="12.75">
      <c r="A258" s="10" t="s">
        <v>640</v>
      </c>
      <c r="B258" s="10" t="s">
        <v>641</v>
      </c>
      <c r="C258" t="s">
        <v>623</v>
      </c>
      <c r="D258" s="3">
        <v>772688100</v>
      </c>
      <c r="E258" s="3">
        <v>594251000</v>
      </c>
      <c r="F258" s="3">
        <v>1366939100</v>
      </c>
      <c r="H258" s="3">
        <v>1366939100</v>
      </c>
      <c r="I258" s="3">
        <v>14435555</v>
      </c>
      <c r="J258" s="3">
        <v>1381374655</v>
      </c>
      <c r="K258">
        <v>4.437</v>
      </c>
      <c r="L258">
        <v>90.22</v>
      </c>
      <c r="M258">
        <v>3.941</v>
      </c>
      <c r="N258">
        <v>2.238</v>
      </c>
      <c r="O258">
        <v>1.0170000000000001</v>
      </c>
      <c r="P258">
        <v>1.145</v>
      </c>
      <c r="Q258" s="5">
        <v>0</v>
      </c>
      <c r="R258" s="5">
        <v>0</v>
      </c>
      <c r="S258" s="5">
        <v>0</v>
      </c>
      <c r="T258" s="5">
        <v>173811659</v>
      </c>
      <c r="U258" s="5">
        <v>1555186314</v>
      </c>
      <c r="V258" s="5">
        <v>10790667.27</v>
      </c>
      <c r="W258" s="5">
        <v>0</v>
      </c>
      <c r="X258" s="5">
        <v>0</v>
      </c>
      <c r="Y258" s="5">
        <v>103158.17</v>
      </c>
      <c r="Z258" s="5">
        <v>0</v>
      </c>
      <c r="AA258" s="5">
        <v>10687509.1</v>
      </c>
      <c r="AB258" s="5">
        <v>0</v>
      </c>
      <c r="AC258" s="5">
        <v>10687509.1</v>
      </c>
      <c r="AD258" s="5">
        <v>0</v>
      </c>
      <c r="AE258" s="5">
        <v>0</v>
      </c>
      <c r="AF258" s="5">
        <v>0</v>
      </c>
      <c r="AG258" s="5">
        <v>15100496</v>
      </c>
      <c r="AH258" s="5">
        <v>0</v>
      </c>
      <c r="AI258" s="5">
        <v>707288.13</v>
      </c>
      <c r="AJ258" s="5">
        <v>34793832.35</v>
      </c>
      <c r="AK258" s="5">
        <v>0</v>
      </c>
      <c r="AL258" s="5">
        <f t="shared" si="7"/>
        <v>61289125.58</v>
      </c>
      <c r="AM258" s="5">
        <v>43563800</v>
      </c>
      <c r="AN258" s="5">
        <v>1594300</v>
      </c>
      <c r="AO258" s="5">
        <v>39147300</v>
      </c>
      <c r="AP258" s="5">
        <v>62068400</v>
      </c>
      <c r="AQ258" s="5">
        <v>0</v>
      </c>
      <c r="AR258" s="5">
        <v>71942400</v>
      </c>
      <c r="AS258" s="5">
        <v>218316200</v>
      </c>
      <c r="AT258" s="5">
        <v>0</v>
      </c>
      <c r="AU258" s="5">
        <v>38069231.7</v>
      </c>
      <c r="AV258" s="5">
        <v>72411.23</v>
      </c>
      <c r="AW258" s="5">
        <v>38141642.93</v>
      </c>
      <c r="AX258" s="5">
        <v>75500</v>
      </c>
      <c r="AY258" s="5">
        <v>53400</v>
      </c>
      <c r="AZ258" s="14">
        <f t="shared" si="6"/>
        <v>72935475.28</v>
      </c>
      <c r="BQ258" s="15">
        <v>660848150</v>
      </c>
      <c r="BU258" s="15">
        <v>2458279</v>
      </c>
      <c r="BV258" s="16">
        <f>((+BU258/BQ258)*100)</f>
        <v>0.3719884817714932</v>
      </c>
    </row>
    <row r="259" spans="1:74" ht="12.75">
      <c r="A259" s="10" t="s">
        <v>642</v>
      </c>
      <c r="B259" s="10" t="s">
        <v>643</v>
      </c>
      <c r="C259" t="s">
        <v>623</v>
      </c>
      <c r="D259" s="3">
        <v>425795590</v>
      </c>
      <c r="E259" s="3">
        <v>517524390</v>
      </c>
      <c r="F259" s="3">
        <v>943319980</v>
      </c>
      <c r="H259" s="3">
        <v>943319980</v>
      </c>
      <c r="I259" s="3">
        <v>1541289</v>
      </c>
      <c r="J259" s="3">
        <v>944861269</v>
      </c>
      <c r="K259">
        <v>2.9059999999999997</v>
      </c>
      <c r="L259">
        <v>85.47</v>
      </c>
      <c r="M259">
        <v>2.443</v>
      </c>
      <c r="N259">
        <v>0.858</v>
      </c>
      <c r="O259">
        <v>0.893</v>
      </c>
      <c r="P259">
        <v>1.0619999999999998</v>
      </c>
      <c r="Q259" s="5">
        <v>0</v>
      </c>
      <c r="R259" s="5">
        <v>0</v>
      </c>
      <c r="S259" s="5">
        <v>0</v>
      </c>
      <c r="T259" s="5">
        <v>178889015</v>
      </c>
      <c r="U259" s="5">
        <v>1123750284</v>
      </c>
      <c r="V259" s="5">
        <v>7797146.43</v>
      </c>
      <c r="W259" s="5">
        <v>0</v>
      </c>
      <c r="X259" s="5">
        <v>0</v>
      </c>
      <c r="Y259" s="5">
        <v>17634.39</v>
      </c>
      <c r="Z259" s="5">
        <v>0</v>
      </c>
      <c r="AA259" s="5">
        <v>7779512.04</v>
      </c>
      <c r="AB259" s="5">
        <v>0</v>
      </c>
      <c r="AC259" s="5">
        <v>7779512.04</v>
      </c>
      <c r="AD259" s="5">
        <v>0</v>
      </c>
      <c r="AE259" s="5">
        <v>0</v>
      </c>
      <c r="AF259" s="5">
        <v>0</v>
      </c>
      <c r="AG259" s="5">
        <v>10032060</v>
      </c>
      <c r="AH259" s="5">
        <v>0</v>
      </c>
      <c r="AI259" s="5">
        <v>0</v>
      </c>
      <c r="AJ259" s="5">
        <v>9638151.53</v>
      </c>
      <c r="AK259" s="5">
        <v>0</v>
      </c>
      <c r="AL259" s="5">
        <f t="shared" si="7"/>
        <v>27449723.57</v>
      </c>
      <c r="AM259" s="5">
        <v>17086400</v>
      </c>
      <c r="AN259" s="5">
        <v>1622400</v>
      </c>
      <c r="AO259" s="5">
        <v>18243080</v>
      </c>
      <c r="AP259" s="5">
        <v>5484900</v>
      </c>
      <c r="AQ259" s="5">
        <v>0</v>
      </c>
      <c r="AR259" s="5">
        <v>36988600</v>
      </c>
      <c r="AS259" s="5">
        <v>79425380</v>
      </c>
      <c r="AT259" s="5">
        <v>390000</v>
      </c>
      <c r="AU259" s="5">
        <v>11916687.19</v>
      </c>
      <c r="AV259" s="5">
        <v>260000</v>
      </c>
      <c r="AW259" s="5">
        <v>12566687.19</v>
      </c>
      <c r="AX259" s="5">
        <v>23000</v>
      </c>
      <c r="AY259" s="5">
        <v>33800</v>
      </c>
      <c r="AZ259" s="14">
        <f aca="true" t="shared" si="8" ref="AZ259:AZ322">AW259+AJ259</f>
        <v>22204838.72</v>
      </c>
      <c r="BQ259" s="15">
        <v>357950215</v>
      </c>
      <c r="BU259" s="15">
        <v>572850</v>
      </c>
      <c r="BV259" s="16">
        <f>((+BU259/BQ259)*100)</f>
        <v>0.16003622179693341</v>
      </c>
    </row>
    <row r="260" spans="1:74" ht="12.75">
      <c r="A260" s="10" t="s">
        <v>644</v>
      </c>
      <c r="B260" s="10" t="s">
        <v>645</v>
      </c>
      <c r="C260" t="s">
        <v>623</v>
      </c>
      <c r="D260" s="3">
        <v>452364950</v>
      </c>
      <c r="E260" s="3">
        <v>460009075</v>
      </c>
      <c r="F260" s="3">
        <v>912374025</v>
      </c>
      <c r="G260" s="3">
        <v>41700</v>
      </c>
      <c r="H260" s="3">
        <v>912332325</v>
      </c>
      <c r="I260" s="3">
        <v>1086046</v>
      </c>
      <c r="J260" s="3">
        <v>913418371</v>
      </c>
      <c r="K260">
        <v>4.375</v>
      </c>
      <c r="L260">
        <v>79.64</v>
      </c>
      <c r="M260">
        <v>3.4120000000000004</v>
      </c>
      <c r="N260">
        <v>1.605</v>
      </c>
      <c r="O260">
        <v>1.115</v>
      </c>
      <c r="P260">
        <v>1.43</v>
      </c>
      <c r="Q260" s="5">
        <v>0</v>
      </c>
      <c r="R260" s="5">
        <v>0</v>
      </c>
      <c r="S260" s="5">
        <v>0</v>
      </c>
      <c r="T260" s="5">
        <v>258032403</v>
      </c>
      <c r="U260" s="5">
        <v>1171450774</v>
      </c>
      <c r="V260" s="5">
        <v>8128116.49</v>
      </c>
      <c r="W260" s="5">
        <v>0</v>
      </c>
      <c r="X260" s="5">
        <v>0</v>
      </c>
      <c r="Y260" s="5">
        <v>23647.78</v>
      </c>
      <c r="Z260" s="5">
        <v>0</v>
      </c>
      <c r="AA260" s="5">
        <v>8104468.71</v>
      </c>
      <c r="AB260" s="5">
        <v>0</v>
      </c>
      <c r="AC260" s="5">
        <v>8104468.71</v>
      </c>
      <c r="AD260" s="5">
        <v>0</v>
      </c>
      <c r="AE260" s="5">
        <v>0</v>
      </c>
      <c r="AF260" s="5">
        <v>0</v>
      </c>
      <c r="AG260" s="5">
        <v>12607840</v>
      </c>
      <c r="AH260" s="5">
        <v>0</v>
      </c>
      <c r="AI260" s="5">
        <v>449798.5</v>
      </c>
      <c r="AJ260" s="5">
        <v>18799892.81</v>
      </c>
      <c r="AK260" s="5">
        <v>0</v>
      </c>
      <c r="AL260" s="5">
        <f aca="true" t="shared" si="9" ref="AL260:AL323">SUM(AC260:AK260)</f>
        <v>39962000.019999996</v>
      </c>
      <c r="AM260" s="5">
        <v>42648800</v>
      </c>
      <c r="AN260" s="5">
        <v>7679000</v>
      </c>
      <c r="AO260" s="5">
        <v>36442400</v>
      </c>
      <c r="AP260" s="5">
        <v>17936300</v>
      </c>
      <c r="AQ260" s="5">
        <v>0</v>
      </c>
      <c r="AR260" s="5">
        <v>301666200</v>
      </c>
      <c r="AS260" s="5">
        <v>406372700</v>
      </c>
      <c r="AT260" s="5">
        <v>2550000</v>
      </c>
      <c r="AU260" s="5">
        <v>23115407.67</v>
      </c>
      <c r="AV260" s="5">
        <v>920390</v>
      </c>
      <c r="AW260" s="5">
        <v>26585797.67</v>
      </c>
      <c r="AX260" s="5">
        <v>43500</v>
      </c>
      <c r="AY260" s="5">
        <v>49600</v>
      </c>
      <c r="AZ260" s="14">
        <f t="shared" si="8"/>
        <v>45385690.480000004</v>
      </c>
      <c r="BJ260">
        <v>41700</v>
      </c>
      <c r="BQ260" s="15">
        <v>436009400</v>
      </c>
      <c r="BU260" s="15">
        <v>1649621</v>
      </c>
      <c r="BV260" s="16">
        <v>0.37</v>
      </c>
    </row>
    <row r="261" spans="1:68" ht="12.75">
      <c r="A261" s="10" t="s">
        <v>646</v>
      </c>
      <c r="B261" s="10" t="s">
        <v>647</v>
      </c>
      <c r="C261" s="10" t="s">
        <v>648</v>
      </c>
      <c r="D261" s="3">
        <v>126627987</v>
      </c>
      <c r="E261" s="3">
        <v>266307425</v>
      </c>
      <c r="F261" s="3">
        <v>392935412</v>
      </c>
      <c r="G261" s="3">
        <v>0</v>
      </c>
      <c r="H261" s="3">
        <v>392935412</v>
      </c>
      <c r="I261" s="3">
        <v>1550593</v>
      </c>
      <c r="J261" s="3">
        <v>394486005</v>
      </c>
      <c r="K261">
        <v>2.8</v>
      </c>
      <c r="L261">
        <v>74.51</v>
      </c>
      <c r="M261">
        <v>2.08</v>
      </c>
      <c r="N261">
        <v>0.142</v>
      </c>
      <c r="O261">
        <v>1.48</v>
      </c>
      <c r="P261">
        <v>1.986</v>
      </c>
      <c r="Q261" s="5">
        <v>0</v>
      </c>
      <c r="R261" s="5">
        <v>0</v>
      </c>
      <c r="S261" s="5">
        <v>0</v>
      </c>
      <c r="T261" s="5">
        <v>136544755</v>
      </c>
      <c r="U261" s="5">
        <v>531030760</v>
      </c>
      <c r="V261" s="5">
        <v>2067291.81</v>
      </c>
      <c r="W261" s="5">
        <v>0</v>
      </c>
      <c r="X261" s="5">
        <v>0</v>
      </c>
      <c r="Y261" s="5">
        <v>1875.56</v>
      </c>
      <c r="Z261" s="5">
        <v>0</v>
      </c>
      <c r="AA261" s="5">
        <v>2065416.25</v>
      </c>
      <c r="AB261" s="5">
        <v>0</v>
      </c>
      <c r="AC261" s="5">
        <v>2065416.25</v>
      </c>
      <c r="AD261" s="5">
        <v>154471.97</v>
      </c>
      <c r="AE261" s="5">
        <v>0</v>
      </c>
      <c r="AF261" s="5">
        <v>162601.43</v>
      </c>
      <c r="AG261" s="5">
        <v>5437050</v>
      </c>
      <c r="AH261" s="5">
        <v>2394115.86</v>
      </c>
      <c r="AI261" s="5">
        <v>0</v>
      </c>
      <c r="AJ261" s="5">
        <v>749650</v>
      </c>
      <c r="AK261" s="5">
        <v>78910</v>
      </c>
      <c r="AL261" s="5">
        <f t="shared" si="9"/>
        <v>11042215.51</v>
      </c>
      <c r="AM261" s="5">
        <v>12472700</v>
      </c>
      <c r="AN261" s="5">
        <v>0</v>
      </c>
      <c r="AO261" s="5">
        <v>4755300</v>
      </c>
      <c r="AP261" s="5">
        <v>3108100</v>
      </c>
      <c r="AQ261" s="5">
        <v>158800</v>
      </c>
      <c r="AR261" s="5">
        <v>76500</v>
      </c>
      <c r="AS261" s="5">
        <v>20571400</v>
      </c>
      <c r="AT261" s="5">
        <v>909000</v>
      </c>
      <c r="AU261" s="5">
        <v>619210.08</v>
      </c>
      <c r="AV261" s="5">
        <v>139989.92</v>
      </c>
      <c r="AW261" s="5">
        <v>1668200</v>
      </c>
      <c r="AX261" s="5">
        <v>6750</v>
      </c>
      <c r="AY261" s="5">
        <v>33000</v>
      </c>
      <c r="AZ261" s="14">
        <f t="shared" si="8"/>
        <v>2417850</v>
      </c>
      <c r="BP261">
        <v>0</v>
      </c>
    </row>
    <row r="262" spans="1:68" ht="12.75">
      <c r="A262" s="10" t="s">
        <v>649</v>
      </c>
      <c r="B262" s="10" t="s">
        <v>650</v>
      </c>
      <c r="C262" s="10" t="s">
        <v>648</v>
      </c>
      <c r="D262" s="3">
        <v>119666131</v>
      </c>
      <c r="E262" s="3">
        <v>238332866</v>
      </c>
      <c r="F262" s="3">
        <v>357998997</v>
      </c>
      <c r="G262" s="3">
        <v>0</v>
      </c>
      <c r="H262" s="3">
        <v>357998997</v>
      </c>
      <c r="I262" s="3">
        <v>857142</v>
      </c>
      <c r="J262" s="3">
        <v>358856139</v>
      </c>
      <c r="K262">
        <v>3.03</v>
      </c>
      <c r="L262">
        <v>76.99</v>
      </c>
      <c r="M262">
        <v>2.33</v>
      </c>
      <c r="N262">
        <v>0.23</v>
      </c>
      <c r="O262">
        <v>1.61</v>
      </c>
      <c r="P262">
        <v>2.092</v>
      </c>
      <c r="Q262" s="5">
        <v>0</v>
      </c>
      <c r="R262" s="5">
        <v>0</v>
      </c>
      <c r="S262" s="5">
        <v>0</v>
      </c>
      <c r="T262" s="5">
        <v>108403214</v>
      </c>
      <c r="U262" s="5">
        <v>467259353</v>
      </c>
      <c r="V262" s="5">
        <v>1819031.04</v>
      </c>
      <c r="W262" s="5">
        <v>0</v>
      </c>
      <c r="X262" s="5">
        <v>0</v>
      </c>
      <c r="Y262" s="5">
        <v>512.11</v>
      </c>
      <c r="Z262" s="5">
        <v>0</v>
      </c>
      <c r="AA262" s="5">
        <v>1818518.93</v>
      </c>
      <c r="AB262" s="5">
        <v>0</v>
      </c>
      <c r="AC262" s="5">
        <v>1818518.93</v>
      </c>
      <c r="AD262" s="5">
        <v>136011.28</v>
      </c>
      <c r="AE262" s="5">
        <v>0</v>
      </c>
      <c r="AF262" s="5">
        <v>143163.51</v>
      </c>
      <c r="AG262" s="5">
        <v>5133604</v>
      </c>
      <c r="AH262" s="5">
        <v>2370770.47</v>
      </c>
      <c r="AI262" s="5">
        <v>0</v>
      </c>
      <c r="AJ262" s="5">
        <v>1072570.08</v>
      </c>
      <c r="AK262" s="5">
        <v>179428</v>
      </c>
      <c r="AL262" s="5">
        <f t="shared" si="9"/>
        <v>10854066.27</v>
      </c>
      <c r="AM262" s="5">
        <v>4163197</v>
      </c>
      <c r="AN262" s="5">
        <v>0</v>
      </c>
      <c r="AO262" s="5">
        <v>9575500</v>
      </c>
      <c r="AP262" s="5">
        <v>496300</v>
      </c>
      <c r="AQ262" s="5">
        <v>427200</v>
      </c>
      <c r="AR262" s="5">
        <v>716200</v>
      </c>
      <c r="AS262" s="5">
        <v>15378397</v>
      </c>
      <c r="AT262" s="5">
        <v>468000</v>
      </c>
      <c r="AU262" s="5">
        <v>520731.71</v>
      </c>
      <c r="AV262" s="5">
        <v>195000</v>
      </c>
      <c r="AW262" s="5">
        <v>1183731.71</v>
      </c>
      <c r="AX262" s="5">
        <v>6000</v>
      </c>
      <c r="AY262" s="5">
        <v>30600</v>
      </c>
      <c r="AZ262" s="14">
        <f t="shared" si="8"/>
        <v>2256301.79</v>
      </c>
      <c r="BP262">
        <v>0</v>
      </c>
    </row>
    <row r="263" spans="1:68" ht="12.75">
      <c r="A263" s="10" t="s">
        <v>651</v>
      </c>
      <c r="B263" s="10" t="s">
        <v>652</v>
      </c>
      <c r="C263" s="10" t="s">
        <v>648</v>
      </c>
      <c r="D263" s="3">
        <v>20348100</v>
      </c>
      <c r="E263" s="3">
        <v>37958700</v>
      </c>
      <c r="F263" s="3">
        <v>58306800</v>
      </c>
      <c r="G263" s="3">
        <v>0</v>
      </c>
      <c r="H263" s="3">
        <v>58306800</v>
      </c>
      <c r="I263" s="3">
        <v>212104</v>
      </c>
      <c r="J263" s="3">
        <v>58518904</v>
      </c>
      <c r="K263">
        <v>2.72</v>
      </c>
      <c r="L263">
        <v>84.46</v>
      </c>
      <c r="M263">
        <v>2.28</v>
      </c>
      <c r="N263">
        <v>0.314</v>
      </c>
      <c r="O263">
        <v>1.52</v>
      </c>
      <c r="P263">
        <v>1.8030000000000002</v>
      </c>
      <c r="Q263" s="5">
        <v>0</v>
      </c>
      <c r="R263" s="5">
        <v>0</v>
      </c>
      <c r="S263" s="5">
        <v>0</v>
      </c>
      <c r="T263" s="5">
        <v>11282876</v>
      </c>
      <c r="U263" s="5">
        <v>69801780</v>
      </c>
      <c r="V263" s="5">
        <v>271736.89</v>
      </c>
      <c r="W263" s="5">
        <v>0</v>
      </c>
      <c r="X263" s="5">
        <v>0</v>
      </c>
      <c r="Y263" s="5">
        <v>0</v>
      </c>
      <c r="Z263" s="5">
        <v>0</v>
      </c>
      <c r="AA263" s="5">
        <v>271736.89</v>
      </c>
      <c r="AB263" s="5">
        <v>0</v>
      </c>
      <c r="AC263" s="5">
        <v>271736.89</v>
      </c>
      <c r="AD263" s="5">
        <v>20324.34</v>
      </c>
      <c r="AE263" s="5">
        <v>0</v>
      </c>
      <c r="AF263" s="5">
        <v>21392.4</v>
      </c>
      <c r="AG263" s="5">
        <v>1054983</v>
      </c>
      <c r="AH263" s="5">
        <v>0</v>
      </c>
      <c r="AI263" s="5">
        <v>0</v>
      </c>
      <c r="AJ263" s="5">
        <v>219000</v>
      </c>
      <c r="AK263" s="5">
        <v>0</v>
      </c>
      <c r="AL263" s="5">
        <f t="shared" si="9"/>
        <v>1587436.6300000001</v>
      </c>
      <c r="AM263" s="5">
        <v>1184200</v>
      </c>
      <c r="AN263" s="5">
        <v>0</v>
      </c>
      <c r="AO263" s="5">
        <v>1047000</v>
      </c>
      <c r="AP263" s="5">
        <v>5423300</v>
      </c>
      <c r="AQ263" s="5">
        <v>735800</v>
      </c>
      <c r="AR263" s="5">
        <v>913800</v>
      </c>
      <c r="AS263" s="5">
        <v>9304100</v>
      </c>
      <c r="AT263" s="5">
        <v>200000</v>
      </c>
      <c r="AU263" s="5">
        <v>107625</v>
      </c>
      <c r="AV263" s="5">
        <v>12600</v>
      </c>
      <c r="AW263" s="5">
        <v>320225</v>
      </c>
      <c r="AX263" s="5">
        <v>1000</v>
      </c>
      <c r="AY263" s="5">
        <v>8200</v>
      </c>
      <c r="AZ263" s="14">
        <f t="shared" si="8"/>
        <v>539225</v>
      </c>
      <c r="BP263">
        <v>0</v>
      </c>
    </row>
    <row r="264" spans="1:68" ht="12.75">
      <c r="A264" s="10" t="s">
        <v>653</v>
      </c>
      <c r="B264" s="10" t="s">
        <v>654</v>
      </c>
      <c r="C264" s="10" t="s">
        <v>648</v>
      </c>
      <c r="D264" s="3">
        <v>29682205</v>
      </c>
      <c r="E264" s="3">
        <v>57787244</v>
      </c>
      <c r="F264" s="3">
        <v>87469449</v>
      </c>
      <c r="G264" s="3">
        <v>0</v>
      </c>
      <c r="H264" s="3">
        <v>87469449</v>
      </c>
      <c r="I264" s="3">
        <v>1000802</v>
      </c>
      <c r="J264" s="3">
        <v>88470251</v>
      </c>
      <c r="K264">
        <v>3.39</v>
      </c>
      <c r="L264">
        <v>86.26</v>
      </c>
      <c r="M264">
        <v>2.92</v>
      </c>
      <c r="N264">
        <v>0.494</v>
      </c>
      <c r="O264">
        <v>1.96</v>
      </c>
      <c r="P264">
        <v>2.271</v>
      </c>
      <c r="Q264" s="5">
        <v>0</v>
      </c>
      <c r="R264" s="5">
        <v>0</v>
      </c>
      <c r="S264" s="5">
        <v>0</v>
      </c>
      <c r="T264" s="5">
        <v>14411954</v>
      </c>
      <c r="U264" s="5">
        <v>102882205</v>
      </c>
      <c r="V264" s="5">
        <v>400518.3</v>
      </c>
      <c r="W264" s="5">
        <v>0</v>
      </c>
      <c r="X264" s="5">
        <v>0</v>
      </c>
      <c r="Y264" s="5">
        <v>0</v>
      </c>
      <c r="Z264" s="5">
        <v>0</v>
      </c>
      <c r="AA264" s="5">
        <v>400518.3</v>
      </c>
      <c r="AB264" s="5">
        <v>0</v>
      </c>
      <c r="AC264" s="5">
        <v>400518.3</v>
      </c>
      <c r="AD264" s="5">
        <v>29956.44</v>
      </c>
      <c r="AE264" s="5">
        <v>0</v>
      </c>
      <c r="AF264" s="5">
        <v>31530.68</v>
      </c>
      <c r="AG264" s="5">
        <v>1433233</v>
      </c>
      <c r="AH264" s="5">
        <v>575128.05</v>
      </c>
      <c r="AI264" s="5">
        <v>0</v>
      </c>
      <c r="AJ264" s="5">
        <v>507842</v>
      </c>
      <c r="AK264" s="5">
        <v>17694</v>
      </c>
      <c r="AL264" s="5">
        <f t="shared" si="9"/>
        <v>2995902.4699999997</v>
      </c>
      <c r="AM264" s="5">
        <v>1308400</v>
      </c>
      <c r="AN264" s="5">
        <v>0</v>
      </c>
      <c r="AO264" s="5">
        <v>976500</v>
      </c>
      <c r="AP264" s="5">
        <v>2247100</v>
      </c>
      <c r="AQ264" s="5">
        <v>158500</v>
      </c>
      <c r="AR264" s="5">
        <v>1275300</v>
      </c>
      <c r="AS264" s="5">
        <v>5965800</v>
      </c>
      <c r="AT264" s="5">
        <v>80000</v>
      </c>
      <c r="AU264" s="5">
        <v>197458</v>
      </c>
      <c r="AV264" s="5">
        <v>30000</v>
      </c>
      <c r="AW264" s="5">
        <v>307458</v>
      </c>
      <c r="AX264" s="5">
        <v>6250</v>
      </c>
      <c r="AY264" s="5">
        <v>10600</v>
      </c>
      <c r="AZ264" s="14">
        <f t="shared" si="8"/>
        <v>815300</v>
      </c>
      <c r="BP264">
        <v>0</v>
      </c>
    </row>
    <row r="265" spans="1:68" ht="12.75">
      <c r="A265" s="10" t="s">
        <v>655</v>
      </c>
      <c r="B265" s="10" t="s">
        <v>656</v>
      </c>
      <c r="C265" s="10" t="s">
        <v>648</v>
      </c>
      <c r="D265" s="3">
        <v>95202600</v>
      </c>
      <c r="E265" s="3">
        <v>181176200</v>
      </c>
      <c r="F265" s="3">
        <v>276378800</v>
      </c>
      <c r="G265" s="3">
        <v>0</v>
      </c>
      <c r="H265" s="3">
        <v>276378800</v>
      </c>
      <c r="I265" s="3">
        <v>965910</v>
      </c>
      <c r="J265" s="3">
        <v>277344710</v>
      </c>
      <c r="K265">
        <v>2.74</v>
      </c>
      <c r="L265">
        <v>91.75</v>
      </c>
      <c r="M265">
        <v>2.5</v>
      </c>
      <c r="N265">
        <v>0.526</v>
      </c>
      <c r="O265">
        <v>1.53</v>
      </c>
      <c r="P265">
        <v>1.67</v>
      </c>
      <c r="Q265" s="5">
        <v>0</v>
      </c>
      <c r="R265" s="5">
        <v>0</v>
      </c>
      <c r="S265" s="5">
        <v>0</v>
      </c>
      <c r="T265" s="5">
        <v>26496694</v>
      </c>
      <c r="U265" s="5">
        <v>303841404</v>
      </c>
      <c r="V265" s="5">
        <v>1182848.33</v>
      </c>
      <c r="W265" s="5">
        <v>0</v>
      </c>
      <c r="X265" s="5">
        <v>0</v>
      </c>
      <c r="Y265" s="5">
        <v>53.76</v>
      </c>
      <c r="Z265" s="5">
        <v>0</v>
      </c>
      <c r="AA265" s="5">
        <v>1182794.57</v>
      </c>
      <c r="AB265" s="5">
        <v>0</v>
      </c>
      <c r="AC265" s="5">
        <v>1182794.57</v>
      </c>
      <c r="AD265" s="5">
        <v>88465.55</v>
      </c>
      <c r="AE265" s="5">
        <v>0</v>
      </c>
      <c r="AF265" s="5">
        <v>93115.17</v>
      </c>
      <c r="AG265" s="5">
        <v>3153689</v>
      </c>
      <c r="AH265" s="5">
        <v>1476587.42</v>
      </c>
      <c r="AI265" s="5">
        <v>0</v>
      </c>
      <c r="AJ265" s="5">
        <v>1597500</v>
      </c>
      <c r="AK265" s="5">
        <v>0</v>
      </c>
      <c r="AL265" s="5">
        <f t="shared" si="9"/>
        <v>7592151.71</v>
      </c>
      <c r="AM265" s="5">
        <v>2792500</v>
      </c>
      <c r="AN265" s="5">
        <v>0</v>
      </c>
      <c r="AO265" s="5">
        <v>11630400</v>
      </c>
      <c r="AP265" s="5">
        <v>3107100</v>
      </c>
      <c r="AQ265" s="5">
        <v>252000</v>
      </c>
      <c r="AR265" s="5">
        <v>4340900</v>
      </c>
      <c r="AS265" s="5">
        <v>22122900</v>
      </c>
      <c r="AT265" s="5">
        <v>795000</v>
      </c>
      <c r="AU265" s="5">
        <v>753004.33</v>
      </c>
      <c r="AV265" s="5">
        <v>82000</v>
      </c>
      <c r="AW265" s="5">
        <v>1630004.33</v>
      </c>
      <c r="AX265" s="5">
        <v>1000</v>
      </c>
      <c r="AY265" s="5">
        <v>18000</v>
      </c>
      <c r="AZ265" s="14">
        <f t="shared" si="8"/>
        <v>3227504.33</v>
      </c>
      <c r="BP265">
        <v>0</v>
      </c>
    </row>
    <row r="266" spans="1:68" ht="12.75">
      <c r="A266" s="10" t="s">
        <v>657</v>
      </c>
      <c r="B266" s="10" t="s">
        <v>658</v>
      </c>
      <c r="C266" s="10" t="s">
        <v>648</v>
      </c>
      <c r="D266" s="3">
        <v>545238225</v>
      </c>
      <c r="E266" s="3">
        <v>1123653044</v>
      </c>
      <c r="F266" s="3">
        <v>1668891269</v>
      </c>
      <c r="G266" s="3">
        <v>0</v>
      </c>
      <c r="H266" s="3">
        <v>1668891269</v>
      </c>
      <c r="I266" s="3">
        <v>10349611</v>
      </c>
      <c r="J266" s="3">
        <v>1679240880</v>
      </c>
      <c r="K266">
        <v>2.31</v>
      </c>
      <c r="L266">
        <v>90.15</v>
      </c>
      <c r="M266">
        <v>2.08</v>
      </c>
      <c r="N266">
        <v>0.179</v>
      </c>
      <c r="O266">
        <v>1.41</v>
      </c>
      <c r="P266">
        <v>1.562</v>
      </c>
      <c r="Q266" s="5">
        <v>0</v>
      </c>
      <c r="R266" s="5">
        <v>0</v>
      </c>
      <c r="S266" s="5">
        <v>0</v>
      </c>
      <c r="T266" s="5">
        <v>186931013</v>
      </c>
      <c r="U266" s="5">
        <v>1866171893</v>
      </c>
      <c r="V266" s="5">
        <v>7264968.74</v>
      </c>
      <c r="W266" s="5">
        <v>0</v>
      </c>
      <c r="X266" s="5">
        <v>0</v>
      </c>
      <c r="Y266" s="5">
        <v>14107.99</v>
      </c>
      <c r="Z266" s="5">
        <v>0</v>
      </c>
      <c r="AA266" s="5">
        <v>7250860.75</v>
      </c>
      <c r="AB266" s="5">
        <v>0</v>
      </c>
      <c r="AC266" s="5">
        <v>7250860.75</v>
      </c>
      <c r="AD266" s="5">
        <v>542203.64</v>
      </c>
      <c r="AE266" s="5">
        <v>0</v>
      </c>
      <c r="AF266" s="5">
        <v>570840.02</v>
      </c>
      <c r="AG266" s="5">
        <v>16967605</v>
      </c>
      <c r="AH266" s="5">
        <v>9250098.89</v>
      </c>
      <c r="AI266" s="5">
        <v>0</v>
      </c>
      <c r="AJ266" s="5">
        <v>3335113.93</v>
      </c>
      <c r="AK266" s="5">
        <v>839620</v>
      </c>
      <c r="AL266" s="5">
        <f t="shared" si="9"/>
        <v>38756342.23</v>
      </c>
      <c r="AM266" s="5">
        <v>34517324</v>
      </c>
      <c r="AN266" s="5">
        <v>0</v>
      </c>
      <c r="AO266" s="5">
        <v>202181896</v>
      </c>
      <c r="AP266" s="5">
        <v>11953400</v>
      </c>
      <c r="AQ266" s="5">
        <v>454900</v>
      </c>
      <c r="AR266" s="5">
        <v>9728100</v>
      </c>
      <c r="AS266" s="5">
        <v>258835620</v>
      </c>
      <c r="AT266" s="5">
        <v>3049829</v>
      </c>
      <c r="AU266" s="5">
        <v>3111980.05</v>
      </c>
      <c r="AV266" s="5">
        <v>375000</v>
      </c>
      <c r="AW266" s="5">
        <v>6536809.05</v>
      </c>
      <c r="AX266" s="5">
        <v>10500</v>
      </c>
      <c r="AY266" s="5">
        <v>82600</v>
      </c>
      <c r="AZ266" s="14">
        <f t="shared" si="8"/>
        <v>9871922.98</v>
      </c>
      <c r="BP266">
        <v>0</v>
      </c>
    </row>
    <row r="267" spans="1:68" ht="12.75">
      <c r="A267" s="10" t="s">
        <v>659</v>
      </c>
      <c r="B267" s="10" t="s">
        <v>660</v>
      </c>
      <c r="C267" s="10" t="s">
        <v>648</v>
      </c>
      <c r="D267" s="3">
        <v>234567000</v>
      </c>
      <c r="E267" s="3">
        <v>371994400</v>
      </c>
      <c r="F267" s="3">
        <v>606561400</v>
      </c>
      <c r="G267" s="3">
        <v>0</v>
      </c>
      <c r="H267" s="3">
        <v>606561400</v>
      </c>
      <c r="I267" s="3">
        <v>1985642</v>
      </c>
      <c r="J267" s="3">
        <v>608547042</v>
      </c>
      <c r="K267">
        <v>2.11</v>
      </c>
      <c r="L267">
        <v>92.78</v>
      </c>
      <c r="M267">
        <v>1.94</v>
      </c>
      <c r="N267">
        <v>0.166</v>
      </c>
      <c r="O267">
        <v>1.29</v>
      </c>
      <c r="P267">
        <v>1.397</v>
      </c>
      <c r="Q267" s="5">
        <v>0</v>
      </c>
      <c r="R267" s="5">
        <v>0</v>
      </c>
      <c r="S267" s="5">
        <v>0</v>
      </c>
      <c r="T267" s="5">
        <v>50951863</v>
      </c>
      <c r="U267" s="5">
        <v>659498905</v>
      </c>
      <c r="V267" s="5">
        <v>2567415.65</v>
      </c>
      <c r="W267" s="5">
        <v>0</v>
      </c>
      <c r="X267" s="5">
        <v>0</v>
      </c>
      <c r="Y267" s="5">
        <v>7197.4</v>
      </c>
      <c r="Z267" s="5">
        <v>0</v>
      </c>
      <c r="AA267" s="5">
        <v>2560218.25</v>
      </c>
      <c r="AB267" s="5">
        <v>0</v>
      </c>
      <c r="AC267" s="5">
        <v>2560218.25</v>
      </c>
      <c r="AD267" s="5">
        <v>191450.6</v>
      </c>
      <c r="AE267" s="5">
        <v>0</v>
      </c>
      <c r="AF267" s="5">
        <v>201558.82</v>
      </c>
      <c r="AG267" s="5">
        <v>4907217.15</v>
      </c>
      <c r="AH267" s="5">
        <v>3588424.22</v>
      </c>
      <c r="AI267" s="5">
        <v>0</v>
      </c>
      <c r="AJ267" s="5">
        <v>1090646.99</v>
      </c>
      <c r="AK267" s="5">
        <v>243418.8</v>
      </c>
      <c r="AL267" s="5">
        <f t="shared" si="9"/>
        <v>12782934.830000002</v>
      </c>
      <c r="AM267" s="5">
        <v>3901000</v>
      </c>
      <c r="AN267" s="5">
        <v>0</v>
      </c>
      <c r="AO267" s="5">
        <v>6890000</v>
      </c>
      <c r="AP267" s="5">
        <v>3569600</v>
      </c>
      <c r="AQ267" s="5">
        <v>1065500</v>
      </c>
      <c r="AR267" s="5">
        <v>2962900</v>
      </c>
      <c r="AS267" s="5">
        <v>18389000</v>
      </c>
      <c r="AT267" s="5">
        <v>450000</v>
      </c>
      <c r="AU267" s="5">
        <v>989441.36</v>
      </c>
      <c r="AV267" s="5">
        <v>188000</v>
      </c>
      <c r="AW267" s="5">
        <v>1627441.36</v>
      </c>
      <c r="AX267" s="5">
        <v>12000</v>
      </c>
      <c r="AY267" s="5">
        <v>40000</v>
      </c>
      <c r="AZ267" s="14">
        <f t="shared" si="8"/>
        <v>2718088.35</v>
      </c>
      <c r="BP267">
        <v>0</v>
      </c>
    </row>
    <row r="268" spans="1:68" ht="12.75">
      <c r="A268" s="10" t="s">
        <v>661</v>
      </c>
      <c r="B268" s="10" t="s">
        <v>662</v>
      </c>
      <c r="C268" s="10" t="s">
        <v>648</v>
      </c>
      <c r="D268" s="3">
        <v>137283754</v>
      </c>
      <c r="E268" s="3">
        <v>249973860</v>
      </c>
      <c r="F268" s="3">
        <v>387257614</v>
      </c>
      <c r="G268" s="3">
        <v>0</v>
      </c>
      <c r="H268" s="3">
        <v>387257614</v>
      </c>
      <c r="I268" s="3">
        <v>1229942</v>
      </c>
      <c r="J268" s="3">
        <v>388487556</v>
      </c>
      <c r="K268">
        <v>2.78</v>
      </c>
      <c r="L268">
        <v>77.78</v>
      </c>
      <c r="M268">
        <v>2.15</v>
      </c>
      <c r="N268">
        <v>0.194</v>
      </c>
      <c r="O268">
        <v>1.48</v>
      </c>
      <c r="P268">
        <v>1.902</v>
      </c>
      <c r="Q268" s="5">
        <v>0</v>
      </c>
      <c r="R268" s="5">
        <v>0</v>
      </c>
      <c r="S268" s="5">
        <v>0</v>
      </c>
      <c r="T268" s="5">
        <v>113051351</v>
      </c>
      <c r="U268" s="5">
        <v>501538907</v>
      </c>
      <c r="V268" s="5">
        <v>1952480.63</v>
      </c>
      <c r="W268" s="5">
        <v>0</v>
      </c>
      <c r="X268" s="5">
        <v>0</v>
      </c>
      <c r="Y268" s="5">
        <v>1309.45</v>
      </c>
      <c r="Z268" s="5">
        <v>0</v>
      </c>
      <c r="AA268" s="5">
        <v>1951171.18</v>
      </c>
      <c r="AB268" s="5">
        <v>0</v>
      </c>
      <c r="AC268" s="5">
        <v>1951171.18</v>
      </c>
      <c r="AD268" s="5">
        <v>145929.19</v>
      </c>
      <c r="AE268" s="5">
        <v>0</v>
      </c>
      <c r="AF268" s="5">
        <v>153606.51</v>
      </c>
      <c r="AG268" s="5">
        <v>4493500</v>
      </c>
      <c r="AH268" s="5">
        <v>2892940.67</v>
      </c>
      <c r="AI268" s="5">
        <v>0</v>
      </c>
      <c r="AJ268" s="5">
        <v>968981.18</v>
      </c>
      <c r="AK268" s="5">
        <v>155400</v>
      </c>
      <c r="AL268" s="5">
        <f t="shared" si="9"/>
        <v>10761528.73</v>
      </c>
      <c r="AM268" s="5">
        <v>2573200</v>
      </c>
      <c r="AN268" s="5">
        <v>0</v>
      </c>
      <c r="AO268" s="5">
        <v>3401200</v>
      </c>
      <c r="AP268" s="5">
        <v>1979800</v>
      </c>
      <c r="AQ268" s="5">
        <v>411900</v>
      </c>
      <c r="AR268" s="5">
        <v>6606600</v>
      </c>
      <c r="AS268" s="5">
        <v>14972700</v>
      </c>
      <c r="AT268" s="5">
        <v>375000</v>
      </c>
      <c r="AU268" s="5">
        <v>3215713.93</v>
      </c>
      <c r="AV268" s="5">
        <v>223000</v>
      </c>
      <c r="AW268" s="5">
        <v>3813713.93</v>
      </c>
      <c r="AX268" s="5">
        <v>8500</v>
      </c>
      <c r="AY268" s="5">
        <v>38000</v>
      </c>
      <c r="AZ268" s="14">
        <f t="shared" si="8"/>
        <v>4782695.11</v>
      </c>
      <c r="BP268">
        <v>0</v>
      </c>
    </row>
    <row r="269" spans="1:68" ht="12.75">
      <c r="A269" s="10" t="s">
        <v>663</v>
      </c>
      <c r="B269" s="10" t="s">
        <v>664</v>
      </c>
      <c r="C269" s="10" t="s">
        <v>648</v>
      </c>
      <c r="D269" s="3">
        <v>132275300</v>
      </c>
      <c r="E269" s="3">
        <v>198357100</v>
      </c>
      <c r="F269" s="3">
        <v>330632400</v>
      </c>
      <c r="G269" s="3">
        <v>25000</v>
      </c>
      <c r="H269" s="3">
        <v>330607400</v>
      </c>
      <c r="I269" s="3">
        <v>5109598</v>
      </c>
      <c r="J269" s="3">
        <v>335716998</v>
      </c>
      <c r="K269">
        <v>2.77</v>
      </c>
      <c r="L269">
        <v>94.27</v>
      </c>
      <c r="M269">
        <v>2.58</v>
      </c>
      <c r="N269">
        <v>0.555</v>
      </c>
      <c r="O269">
        <v>1.61</v>
      </c>
      <c r="P269">
        <v>1.72</v>
      </c>
      <c r="Q269" s="5">
        <v>0</v>
      </c>
      <c r="R269" s="5">
        <v>0</v>
      </c>
      <c r="S269" s="5">
        <v>0</v>
      </c>
      <c r="T269" s="5">
        <v>23976195</v>
      </c>
      <c r="U269" s="5">
        <v>359693193</v>
      </c>
      <c r="V269" s="5">
        <v>1400278.19</v>
      </c>
      <c r="W269" s="5">
        <v>0</v>
      </c>
      <c r="X269" s="5">
        <v>0</v>
      </c>
      <c r="Y269" s="5">
        <v>1891.46</v>
      </c>
      <c r="Z269" s="5">
        <v>0</v>
      </c>
      <c r="AA269" s="5">
        <v>1398386.73</v>
      </c>
      <c r="AB269" s="5">
        <v>0</v>
      </c>
      <c r="AC269" s="5">
        <v>1398386.73</v>
      </c>
      <c r="AD269" s="5">
        <v>0</v>
      </c>
      <c r="AE269" s="5">
        <v>0</v>
      </c>
      <c r="AF269" s="5">
        <v>110087.76</v>
      </c>
      <c r="AG269" s="5">
        <v>3855710.55</v>
      </c>
      <c r="AH269" s="5">
        <v>1915381.4</v>
      </c>
      <c r="AI269" s="5">
        <v>0</v>
      </c>
      <c r="AJ269" s="5">
        <v>1992827</v>
      </c>
      <c r="AK269" s="5">
        <v>0</v>
      </c>
      <c r="AL269" s="5">
        <f t="shared" si="9"/>
        <v>9272393.44</v>
      </c>
      <c r="AM269" s="5">
        <v>6592600</v>
      </c>
      <c r="AN269" s="5">
        <v>0</v>
      </c>
      <c r="AO269" s="5">
        <v>29256700</v>
      </c>
      <c r="AP269" s="5">
        <v>12999500</v>
      </c>
      <c r="AQ269" s="5">
        <v>1232800</v>
      </c>
      <c r="AR269" s="5">
        <v>3631300</v>
      </c>
      <c r="AS269" s="5">
        <v>53712900</v>
      </c>
      <c r="AT269" s="5">
        <v>545000</v>
      </c>
      <c r="AU269" s="5">
        <v>1128298</v>
      </c>
      <c r="AV269" s="5">
        <v>230000</v>
      </c>
      <c r="AW269" s="5">
        <v>1903298</v>
      </c>
      <c r="AX269" s="5">
        <v>6250</v>
      </c>
      <c r="AY269" s="5">
        <v>19800</v>
      </c>
      <c r="AZ269" s="14">
        <f t="shared" si="8"/>
        <v>3896125</v>
      </c>
      <c r="BI269">
        <v>25000</v>
      </c>
      <c r="BP269">
        <v>25000</v>
      </c>
    </row>
    <row r="270" spans="1:68" ht="12.75">
      <c r="A270" s="10" t="s">
        <v>665</v>
      </c>
      <c r="B270" s="10" t="s">
        <v>584</v>
      </c>
      <c r="C270" s="10" t="s">
        <v>648</v>
      </c>
      <c r="D270" s="3">
        <v>123502941</v>
      </c>
      <c r="E270" s="3">
        <v>199560600</v>
      </c>
      <c r="F270" s="3">
        <v>323063541</v>
      </c>
      <c r="G270" s="3">
        <v>0</v>
      </c>
      <c r="H270" s="3">
        <v>323063541</v>
      </c>
      <c r="I270" s="3">
        <v>1440227</v>
      </c>
      <c r="J270" s="3">
        <v>324503768</v>
      </c>
      <c r="K270">
        <v>2.94</v>
      </c>
      <c r="L270">
        <v>73.7</v>
      </c>
      <c r="M270">
        <v>2.16</v>
      </c>
      <c r="N270">
        <v>0.297</v>
      </c>
      <c r="O270">
        <v>1.38</v>
      </c>
      <c r="P270">
        <v>1.8679999999999999</v>
      </c>
      <c r="Q270" s="5">
        <v>0</v>
      </c>
      <c r="R270" s="5">
        <v>0</v>
      </c>
      <c r="S270" s="5">
        <v>0</v>
      </c>
      <c r="T270" s="5">
        <v>117686126</v>
      </c>
      <c r="U270" s="5">
        <v>442189894</v>
      </c>
      <c r="V270" s="5">
        <v>1721436.15</v>
      </c>
      <c r="W270" s="5">
        <v>0</v>
      </c>
      <c r="X270" s="5">
        <v>0</v>
      </c>
      <c r="Y270" s="5">
        <v>356.44</v>
      </c>
      <c r="Z270" s="5">
        <v>0</v>
      </c>
      <c r="AA270" s="5">
        <v>1721079.71</v>
      </c>
      <c r="AB270" s="5">
        <v>0</v>
      </c>
      <c r="AC270" s="5">
        <v>1721079.71</v>
      </c>
      <c r="AD270" s="5">
        <v>128724.48</v>
      </c>
      <c r="AE270" s="5">
        <v>0</v>
      </c>
      <c r="AF270" s="5">
        <v>135492.06</v>
      </c>
      <c r="AG270" s="5">
        <v>3911409.5</v>
      </c>
      <c r="AH270" s="5">
        <v>2148720.23</v>
      </c>
      <c r="AI270" s="5">
        <v>0</v>
      </c>
      <c r="AJ270" s="5">
        <v>1311359.84</v>
      </c>
      <c r="AK270" s="5">
        <v>162296</v>
      </c>
      <c r="AL270" s="5">
        <f t="shared" si="9"/>
        <v>9519081.82</v>
      </c>
      <c r="AM270" s="5">
        <v>285100</v>
      </c>
      <c r="AN270" s="5">
        <v>0</v>
      </c>
      <c r="AO270" s="5">
        <v>7823400</v>
      </c>
      <c r="AP270" s="5">
        <v>7149800</v>
      </c>
      <c r="AQ270" s="5">
        <v>205800</v>
      </c>
      <c r="AR270" s="5">
        <v>955800</v>
      </c>
      <c r="AS270" s="5">
        <v>16419900</v>
      </c>
      <c r="AT270" s="5">
        <v>379202</v>
      </c>
      <c r="AU270" s="5">
        <v>820035.96</v>
      </c>
      <c r="AV270" s="5">
        <v>180000</v>
      </c>
      <c r="AW270" s="5">
        <v>1379237.96</v>
      </c>
      <c r="AX270" s="5">
        <v>5250</v>
      </c>
      <c r="AY270" s="5">
        <v>27100</v>
      </c>
      <c r="AZ270" s="14">
        <f t="shared" si="8"/>
        <v>2690597.8</v>
      </c>
      <c r="BP270">
        <v>0</v>
      </c>
    </row>
    <row r="271" spans="1:68" ht="12.75">
      <c r="A271" s="10" t="s">
        <v>666</v>
      </c>
      <c r="B271" s="10" t="s">
        <v>667</v>
      </c>
      <c r="C271" s="10" t="s">
        <v>648</v>
      </c>
      <c r="D271" s="3">
        <v>24355500</v>
      </c>
      <c r="E271" s="3">
        <v>58218650</v>
      </c>
      <c r="F271" s="3">
        <v>82574150</v>
      </c>
      <c r="G271" s="3">
        <v>0</v>
      </c>
      <c r="H271" s="3">
        <v>82574150</v>
      </c>
      <c r="I271" s="3">
        <v>901453</v>
      </c>
      <c r="J271" s="3">
        <v>83475603</v>
      </c>
      <c r="K271">
        <v>3.38</v>
      </c>
      <c r="L271">
        <v>73.57</v>
      </c>
      <c r="M271">
        <v>2.46</v>
      </c>
      <c r="N271">
        <v>0.445</v>
      </c>
      <c r="O271">
        <v>1.56</v>
      </c>
      <c r="P271">
        <v>2.1430000000000002</v>
      </c>
      <c r="Q271" s="5">
        <v>0</v>
      </c>
      <c r="R271" s="5">
        <v>0</v>
      </c>
      <c r="S271" s="5">
        <v>0</v>
      </c>
      <c r="T271" s="5">
        <v>31303303</v>
      </c>
      <c r="U271" s="5">
        <v>114778906</v>
      </c>
      <c r="V271" s="5">
        <v>446831.92</v>
      </c>
      <c r="W271" s="5">
        <v>0</v>
      </c>
      <c r="X271" s="5">
        <v>0</v>
      </c>
      <c r="Y271" s="5">
        <v>0</v>
      </c>
      <c r="Z271" s="5">
        <v>0</v>
      </c>
      <c r="AA271" s="5">
        <v>446831.92</v>
      </c>
      <c r="AB271" s="5">
        <v>0</v>
      </c>
      <c r="AC271" s="5">
        <v>446831.92</v>
      </c>
      <c r="AD271" s="5">
        <v>33420.43</v>
      </c>
      <c r="AE271" s="5">
        <v>0</v>
      </c>
      <c r="AF271" s="5">
        <v>35176.7</v>
      </c>
      <c r="AG271" s="5">
        <v>1271431</v>
      </c>
      <c r="AH271" s="5">
        <v>517099.36</v>
      </c>
      <c r="AI271" s="5">
        <v>0</v>
      </c>
      <c r="AJ271" s="5">
        <v>510265.91</v>
      </c>
      <c r="AK271" s="5">
        <v>0</v>
      </c>
      <c r="AL271" s="5">
        <f t="shared" si="9"/>
        <v>2814225.3200000003</v>
      </c>
      <c r="AM271" s="5">
        <v>2045100</v>
      </c>
      <c r="AN271" s="5">
        <v>0</v>
      </c>
      <c r="AO271" s="5">
        <v>1563900</v>
      </c>
      <c r="AP271" s="5">
        <v>1418800</v>
      </c>
      <c r="AQ271" s="5">
        <v>127200</v>
      </c>
      <c r="AR271" s="5">
        <v>979400</v>
      </c>
      <c r="AS271" s="5">
        <v>6134400</v>
      </c>
      <c r="AT271" s="5">
        <v>211500</v>
      </c>
      <c r="AU271" s="5">
        <v>293559.43</v>
      </c>
      <c r="AV271" s="5">
        <v>90000</v>
      </c>
      <c r="AW271" s="5">
        <v>595059.43</v>
      </c>
      <c r="AX271" s="5">
        <v>3500</v>
      </c>
      <c r="AY271" s="5">
        <v>11600</v>
      </c>
      <c r="AZ271" s="14">
        <f t="shared" si="8"/>
        <v>1105325.34</v>
      </c>
      <c r="BP271">
        <v>0</v>
      </c>
    </row>
    <row r="272" spans="1:68" ht="12.75">
      <c r="A272" s="10" t="s">
        <v>668</v>
      </c>
      <c r="B272" s="10" t="s">
        <v>669</v>
      </c>
      <c r="C272" s="10" t="s">
        <v>648</v>
      </c>
      <c r="D272" s="3">
        <v>30615194</v>
      </c>
      <c r="E272" s="3">
        <v>64120020</v>
      </c>
      <c r="F272" s="3">
        <v>94735214</v>
      </c>
      <c r="G272" s="3">
        <v>0</v>
      </c>
      <c r="H272" s="3">
        <v>94735214</v>
      </c>
      <c r="I272" s="3">
        <v>329449</v>
      </c>
      <c r="J272" s="3">
        <v>95064663</v>
      </c>
      <c r="K272">
        <v>3.34</v>
      </c>
      <c r="L272">
        <v>72.55</v>
      </c>
      <c r="M272">
        <v>2.42</v>
      </c>
      <c r="N272">
        <v>0.34</v>
      </c>
      <c r="O272">
        <v>1.63</v>
      </c>
      <c r="P272">
        <v>2.241</v>
      </c>
      <c r="Q272" s="5">
        <v>0</v>
      </c>
      <c r="R272" s="5">
        <v>0</v>
      </c>
      <c r="S272" s="5">
        <v>0</v>
      </c>
      <c r="T272" s="5">
        <v>36117378</v>
      </c>
      <c r="U272" s="5">
        <v>131182041</v>
      </c>
      <c r="V272" s="5">
        <v>510688.98</v>
      </c>
      <c r="W272" s="5">
        <v>0</v>
      </c>
      <c r="X272" s="5">
        <v>0</v>
      </c>
      <c r="Y272" s="5">
        <v>0</v>
      </c>
      <c r="Z272" s="5">
        <v>0</v>
      </c>
      <c r="AA272" s="5">
        <v>510688.98</v>
      </c>
      <c r="AB272" s="5">
        <v>0</v>
      </c>
      <c r="AC272" s="5">
        <v>510688.98</v>
      </c>
      <c r="AD272" s="5">
        <v>38196.56</v>
      </c>
      <c r="AE272" s="5">
        <v>0</v>
      </c>
      <c r="AF272" s="5">
        <v>40203.83</v>
      </c>
      <c r="AG272" s="5">
        <v>1628785</v>
      </c>
      <c r="AH272" s="5">
        <v>500835.73</v>
      </c>
      <c r="AI272" s="5">
        <v>0</v>
      </c>
      <c r="AJ272" s="5">
        <v>445000</v>
      </c>
      <c r="AK272" s="5">
        <v>9510</v>
      </c>
      <c r="AL272" s="5">
        <f t="shared" si="9"/>
        <v>3173220.1</v>
      </c>
      <c r="AM272" s="5">
        <v>0</v>
      </c>
      <c r="AN272" s="5">
        <v>0</v>
      </c>
      <c r="AO272" s="5">
        <v>2565642</v>
      </c>
      <c r="AP272" s="5">
        <v>369800</v>
      </c>
      <c r="AQ272" s="5">
        <v>144900</v>
      </c>
      <c r="AR272" s="5">
        <v>2201700</v>
      </c>
      <c r="AS272" s="5">
        <v>5282042</v>
      </c>
      <c r="AT272" s="5">
        <v>257000</v>
      </c>
      <c r="AU272" s="5">
        <v>259105.63</v>
      </c>
      <c r="AV272" s="5">
        <v>77052.29</v>
      </c>
      <c r="AW272" s="5">
        <v>593157.92</v>
      </c>
      <c r="AX272" s="5">
        <v>2500</v>
      </c>
      <c r="AY272" s="5">
        <v>8400</v>
      </c>
      <c r="AZ272" s="14">
        <f t="shared" si="8"/>
        <v>1038157.92</v>
      </c>
      <c r="BP272">
        <v>0</v>
      </c>
    </row>
    <row r="273" spans="1:68" ht="12.75">
      <c r="A273" s="10" t="s">
        <v>670</v>
      </c>
      <c r="B273" s="10" t="s">
        <v>671</v>
      </c>
      <c r="C273" s="10" t="s">
        <v>648</v>
      </c>
      <c r="D273" s="3">
        <v>20349891</v>
      </c>
      <c r="E273" s="3">
        <v>45130600</v>
      </c>
      <c r="F273" s="3">
        <v>65480491</v>
      </c>
      <c r="G273" s="3">
        <v>0</v>
      </c>
      <c r="H273" s="3">
        <v>65480491</v>
      </c>
      <c r="I273" s="3">
        <v>824590</v>
      </c>
      <c r="J273" s="3">
        <v>66305081</v>
      </c>
      <c r="K273">
        <v>3.81</v>
      </c>
      <c r="L273">
        <v>80.91</v>
      </c>
      <c r="M273">
        <v>3.08</v>
      </c>
      <c r="N273">
        <v>0.437</v>
      </c>
      <c r="O273">
        <v>2.2</v>
      </c>
      <c r="P273">
        <v>2.709</v>
      </c>
      <c r="Q273" s="5">
        <v>0</v>
      </c>
      <c r="R273" s="5">
        <v>0</v>
      </c>
      <c r="S273" s="5">
        <v>0</v>
      </c>
      <c r="T273" s="5">
        <v>15687351</v>
      </c>
      <c r="U273" s="5">
        <v>81992432</v>
      </c>
      <c r="V273" s="5">
        <v>319194.85</v>
      </c>
      <c r="W273" s="5">
        <v>0</v>
      </c>
      <c r="X273" s="5">
        <v>0</v>
      </c>
      <c r="Y273" s="5">
        <v>466.03</v>
      </c>
      <c r="Z273" s="5">
        <v>0</v>
      </c>
      <c r="AA273" s="5">
        <v>318728.82</v>
      </c>
      <c r="AB273" s="5">
        <v>0</v>
      </c>
      <c r="AC273" s="5">
        <v>318728.82</v>
      </c>
      <c r="AD273" s="5">
        <v>23836.42</v>
      </c>
      <c r="AE273" s="5">
        <v>0</v>
      </c>
      <c r="AF273" s="5">
        <v>25092.09</v>
      </c>
      <c r="AG273" s="5">
        <v>1342743</v>
      </c>
      <c r="AH273" s="5">
        <v>453032.33</v>
      </c>
      <c r="AI273" s="5">
        <v>0</v>
      </c>
      <c r="AJ273" s="5">
        <v>357868.47</v>
      </c>
      <c r="AK273" s="5">
        <v>0</v>
      </c>
      <c r="AL273" s="5">
        <f t="shared" si="9"/>
        <v>2521301.13</v>
      </c>
      <c r="AM273" s="5">
        <v>3011300</v>
      </c>
      <c r="AN273" s="5">
        <v>0</v>
      </c>
      <c r="AO273" s="5">
        <v>733700</v>
      </c>
      <c r="AP273" s="5">
        <v>1204400</v>
      </c>
      <c r="AQ273" s="5">
        <v>409000</v>
      </c>
      <c r="AR273" s="5">
        <v>3109200</v>
      </c>
      <c r="AS273" s="5">
        <v>8467600</v>
      </c>
      <c r="AT273" s="5">
        <v>300000</v>
      </c>
      <c r="AU273" s="5">
        <v>228729.1</v>
      </c>
      <c r="AV273" s="5">
        <v>104000</v>
      </c>
      <c r="AW273" s="5">
        <v>632729.1</v>
      </c>
      <c r="AX273" s="5">
        <v>1750</v>
      </c>
      <c r="AY273" s="5">
        <v>9800</v>
      </c>
      <c r="AZ273" s="14">
        <f t="shared" si="8"/>
        <v>990597.57</v>
      </c>
      <c r="BP273">
        <v>0</v>
      </c>
    </row>
    <row r="274" spans="1:68" ht="12.75">
      <c r="A274" s="10" t="s">
        <v>672</v>
      </c>
      <c r="B274" s="10" t="s">
        <v>673</v>
      </c>
      <c r="C274" s="10" t="s">
        <v>648</v>
      </c>
      <c r="D274" s="3">
        <v>95167200</v>
      </c>
      <c r="E274" s="3">
        <v>130988000</v>
      </c>
      <c r="F274" s="3">
        <v>226155200</v>
      </c>
      <c r="G274" s="3">
        <v>123500</v>
      </c>
      <c r="H274" s="3">
        <v>226031700</v>
      </c>
      <c r="I274" s="3">
        <v>1247300</v>
      </c>
      <c r="J274" s="3">
        <v>227279000</v>
      </c>
      <c r="K274">
        <v>3.32</v>
      </c>
      <c r="L274">
        <v>84.95</v>
      </c>
      <c r="M274">
        <v>2.79</v>
      </c>
      <c r="N274">
        <v>0.313</v>
      </c>
      <c r="O274">
        <v>2.03</v>
      </c>
      <c r="P274">
        <v>2.4139999999999997</v>
      </c>
      <c r="Q274" s="5">
        <v>0</v>
      </c>
      <c r="R274" s="5">
        <v>0</v>
      </c>
      <c r="S274" s="5">
        <v>0</v>
      </c>
      <c r="T274" s="5">
        <v>42951918</v>
      </c>
      <c r="U274" s="5">
        <v>270230918</v>
      </c>
      <c r="V274" s="5">
        <v>1052003.4</v>
      </c>
      <c r="W274" s="5">
        <v>0</v>
      </c>
      <c r="X274" s="5">
        <v>0</v>
      </c>
      <c r="Y274" s="5">
        <v>9535.17</v>
      </c>
      <c r="Z274" s="5">
        <v>0</v>
      </c>
      <c r="AA274" s="5">
        <v>1042468.23</v>
      </c>
      <c r="AB274" s="5">
        <v>0</v>
      </c>
      <c r="AC274" s="5">
        <v>1042468.23</v>
      </c>
      <c r="AD274" s="5">
        <v>77873.63</v>
      </c>
      <c r="AE274" s="5">
        <v>0</v>
      </c>
      <c r="AF274" s="5">
        <v>82091.73</v>
      </c>
      <c r="AG274" s="5">
        <v>3926372</v>
      </c>
      <c r="AH274" s="5">
        <v>1558237.42</v>
      </c>
      <c r="AI274" s="5">
        <v>0</v>
      </c>
      <c r="AJ274" s="5">
        <v>843210.61</v>
      </c>
      <c r="AK274" s="5">
        <v>0</v>
      </c>
      <c r="AL274" s="5">
        <f t="shared" si="9"/>
        <v>7530253.62</v>
      </c>
      <c r="AM274" s="5">
        <v>4826600</v>
      </c>
      <c r="AN274" s="5">
        <v>0</v>
      </c>
      <c r="AO274" s="5">
        <v>6001400</v>
      </c>
      <c r="AP274" s="5">
        <v>2562000</v>
      </c>
      <c r="AQ274" s="5">
        <v>0</v>
      </c>
      <c r="AR274" s="5">
        <v>866400</v>
      </c>
      <c r="AS274" s="5">
        <v>14256400</v>
      </c>
      <c r="AT274" s="5">
        <v>75000</v>
      </c>
      <c r="AU274" s="5">
        <v>1468769.87</v>
      </c>
      <c r="AV274" s="5">
        <v>199357.42</v>
      </c>
      <c r="AW274" s="5">
        <v>1743127.29</v>
      </c>
      <c r="AX274" s="5">
        <v>8500</v>
      </c>
      <c r="AY274" s="5">
        <v>24200</v>
      </c>
      <c r="AZ274" s="14">
        <f t="shared" si="8"/>
        <v>2586337.9</v>
      </c>
      <c r="BI274">
        <v>123500</v>
      </c>
      <c r="BP274">
        <v>123500</v>
      </c>
    </row>
    <row r="275" spans="1:68" ht="12.75">
      <c r="A275" s="10" t="s">
        <v>674</v>
      </c>
      <c r="B275" s="10" t="s">
        <v>675</v>
      </c>
      <c r="C275" s="10" t="s">
        <v>648</v>
      </c>
      <c r="D275" s="3">
        <v>151132600</v>
      </c>
      <c r="E275" s="3">
        <v>256589250</v>
      </c>
      <c r="F275" s="3">
        <v>407721850</v>
      </c>
      <c r="G275" s="3">
        <v>0</v>
      </c>
      <c r="H275" s="3">
        <v>407721850</v>
      </c>
      <c r="I275" s="3">
        <v>1549554</v>
      </c>
      <c r="J275" s="3">
        <v>409271404</v>
      </c>
      <c r="K275">
        <v>2.27</v>
      </c>
      <c r="L275">
        <v>81.02</v>
      </c>
      <c r="M275">
        <v>1.83</v>
      </c>
      <c r="N275">
        <v>0</v>
      </c>
      <c r="O275">
        <v>1.38</v>
      </c>
      <c r="P275">
        <v>1.71</v>
      </c>
      <c r="Q275" s="5">
        <v>0</v>
      </c>
      <c r="R275" s="5">
        <v>0</v>
      </c>
      <c r="S275" s="5">
        <v>0</v>
      </c>
      <c r="T275" s="5">
        <v>98589852</v>
      </c>
      <c r="U275" s="5">
        <v>507861256</v>
      </c>
      <c r="V275" s="5">
        <v>1977093.41</v>
      </c>
      <c r="W275" s="5">
        <v>0</v>
      </c>
      <c r="X275" s="5">
        <v>0</v>
      </c>
      <c r="Y275" s="5">
        <v>1451.55</v>
      </c>
      <c r="Z275" s="5">
        <v>0</v>
      </c>
      <c r="AA275" s="5">
        <v>1975641.86</v>
      </c>
      <c r="AB275" s="5">
        <v>0</v>
      </c>
      <c r="AC275" s="5">
        <v>1975641.86</v>
      </c>
      <c r="AD275" s="5">
        <v>147754.04</v>
      </c>
      <c r="AE275" s="5">
        <v>0</v>
      </c>
      <c r="AF275" s="5">
        <v>155533.86</v>
      </c>
      <c r="AG275" s="5">
        <v>4590516</v>
      </c>
      <c r="AH275" s="5">
        <v>2407319.26</v>
      </c>
      <c r="AI275" s="5">
        <v>0</v>
      </c>
      <c r="AJ275" s="5">
        <v>0</v>
      </c>
      <c r="AK275" s="5">
        <v>0</v>
      </c>
      <c r="AL275" s="5">
        <f t="shared" si="9"/>
        <v>9276765.02</v>
      </c>
      <c r="AM275" s="5">
        <v>5486500</v>
      </c>
      <c r="AN275" s="5">
        <v>0</v>
      </c>
      <c r="AO275" s="5">
        <v>7868900</v>
      </c>
      <c r="AP275" s="5">
        <v>1603900</v>
      </c>
      <c r="AQ275" s="5">
        <v>0</v>
      </c>
      <c r="AR275" s="5">
        <v>469200</v>
      </c>
      <c r="AS275" s="5">
        <v>15428500</v>
      </c>
      <c r="AT275" s="5">
        <v>1900000</v>
      </c>
      <c r="AU275" s="5">
        <v>3385910.26</v>
      </c>
      <c r="AV275" s="5">
        <v>117739.59</v>
      </c>
      <c r="AW275" s="5">
        <v>5403649.85</v>
      </c>
      <c r="AX275" s="5">
        <v>20750</v>
      </c>
      <c r="AY275" s="5">
        <v>71200</v>
      </c>
      <c r="AZ275" s="14">
        <f t="shared" si="8"/>
        <v>5403649.85</v>
      </c>
      <c r="BP275">
        <v>0</v>
      </c>
    </row>
    <row r="276" spans="1:68" ht="12.75">
      <c r="A276" s="10" t="s">
        <v>676</v>
      </c>
      <c r="B276" s="10" t="s">
        <v>677</v>
      </c>
      <c r="C276" s="10" t="s">
        <v>648</v>
      </c>
      <c r="D276" s="3">
        <v>107054867</v>
      </c>
      <c r="E276" s="3">
        <v>201469305</v>
      </c>
      <c r="F276" s="3">
        <v>308524172</v>
      </c>
      <c r="G276" s="3">
        <v>0</v>
      </c>
      <c r="H276" s="3">
        <v>308524172</v>
      </c>
      <c r="I276" s="3">
        <v>1412208</v>
      </c>
      <c r="J276" s="3">
        <v>309936380</v>
      </c>
      <c r="K276">
        <v>2.53</v>
      </c>
      <c r="L276">
        <v>75</v>
      </c>
      <c r="M276">
        <v>1.89</v>
      </c>
      <c r="N276">
        <v>0.119</v>
      </c>
      <c r="O276">
        <v>1.3</v>
      </c>
      <c r="P276">
        <v>1.738</v>
      </c>
      <c r="Q276" s="5">
        <v>0</v>
      </c>
      <c r="R276" s="5">
        <v>0</v>
      </c>
      <c r="S276" s="5">
        <v>0</v>
      </c>
      <c r="T276" s="5">
        <v>105442534</v>
      </c>
      <c r="U276" s="5">
        <v>415378914</v>
      </c>
      <c r="V276" s="5">
        <v>1617061.56</v>
      </c>
      <c r="W276" s="5">
        <v>0</v>
      </c>
      <c r="X276" s="5">
        <v>0</v>
      </c>
      <c r="Y276" s="5">
        <v>1920.01</v>
      </c>
      <c r="Z276" s="5">
        <v>0</v>
      </c>
      <c r="AA276" s="5">
        <v>1615141.55</v>
      </c>
      <c r="AB276" s="5">
        <v>0</v>
      </c>
      <c r="AC276" s="5">
        <v>1615141.55</v>
      </c>
      <c r="AD276" s="5">
        <v>120789.7</v>
      </c>
      <c r="AE276" s="5">
        <v>0</v>
      </c>
      <c r="AF276" s="5">
        <v>127154.31</v>
      </c>
      <c r="AG276" s="5">
        <v>3490039</v>
      </c>
      <c r="AH276" s="5">
        <v>1895914.66</v>
      </c>
      <c r="AI276" s="5">
        <v>0</v>
      </c>
      <c r="AJ276" s="5">
        <v>493255.83</v>
      </c>
      <c r="AK276" s="5">
        <v>93050</v>
      </c>
      <c r="AL276" s="5">
        <f t="shared" si="9"/>
        <v>7835345.050000001</v>
      </c>
      <c r="AM276" s="5">
        <v>2813000</v>
      </c>
      <c r="AN276" s="5">
        <v>0</v>
      </c>
      <c r="AO276" s="5">
        <v>1651200</v>
      </c>
      <c r="AP276" s="5">
        <v>2246900</v>
      </c>
      <c r="AQ276" s="5">
        <v>1374500</v>
      </c>
      <c r="AR276" s="5">
        <v>1437800</v>
      </c>
      <c r="AS276" s="5">
        <v>9523400</v>
      </c>
      <c r="AT276" s="5">
        <v>265000</v>
      </c>
      <c r="AU276" s="5">
        <v>926023.69</v>
      </c>
      <c r="AV276" s="5">
        <v>180000</v>
      </c>
      <c r="AW276" s="5">
        <v>1371023.69</v>
      </c>
      <c r="AX276" s="5">
        <v>9500</v>
      </c>
      <c r="AY276" s="5">
        <v>27600</v>
      </c>
      <c r="AZ276" s="14">
        <f t="shared" si="8"/>
        <v>1864279.52</v>
      </c>
      <c r="BP276">
        <v>0</v>
      </c>
    </row>
    <row r="277" spans="1:68" ht="12.75">
      <c r="A277" s="10" t="s">
        <v>678</v>
      </c>
      <c r="B277" s="10" t="s">
        <v>679</v>
      </c>
      <c r="C277" s="10" t="s">
        <v>648</v>
      </c>
      <c r="D277" s="3">
        <v>147037962</v>
      </c>
      <c r="E277" s="3">
        <v>195843971</v>
      </c>
      <c r="F277" s="3">
        <v>342881933</v>
      </c>
      <c r="G277" s="3">
        <v>0</v>
      </c>
      <c r="H277" s="3">
        <v>342881933</v>
      </c>
      <c r="I277" s="3">
        <v>1261117</v>
      </c>
      <c r="J277" s="3">
        <v>344143050</v>
      </c>
      <c r="K277">
        <v>2.44</v>
      </c>
      <c r="L277">
        <v>75.91</v>
      </c>
      <c r="M277">
        <v>1.84</v>
      </c>
      <c r="N277">
        <v>0.224</v>
      </c>
      <c r="O277">
        <v>1.2</v>
      </c>
      <c r="P277">
        <v>1.583</v>
      </c>
      <c r="Q277" s="5">
        <v>0</v>
      </c>
      <c r="R277" s="5">
        <v>0</v>
      </c>
      <c r="S277" s="5">
        <v>0</v>
      </c>
      <c r="T277" s="5">
        <v>112688416</v>
      </c>
      <c r="U277" s="5">
        <v>456831466</v>
      </c>
      <c r="V277" s="5">
        <v>1778435.49</v>
      </c>
      <c r="W277" s="5">
        <v>0</v>
      </c>
      <c r="X277" s="5">
        <v>0</v>
      </c>
      <c r="Y277" s="5">
        <v>2555.15</v>
      </c>
      <c r="Z277" s="5">
        <v>0</v>
      </c>
      <c r="AA277" s="5">
        <v>1775880.34</v>
      </c>
      <c r="AB277" s="5">
        <v>0</v>
      </c>
      <c r="AC277" s="5">
        <v>1775880.34</v>
      </c>
      <c r="AD277" s="5">
        <v>0</v>
      </c>
      <c r="AE277" s="5">
        <v>0</v>
      </c>
      <c r="AF277" s="5">
        <v>139806.81</v>
      </c>
      <c r="AG277" s="5">
        <v>2093559</v>
      </c>
      <c r="AH277" s="5">
        <v>3353186.65</v>
      </c>
      <c r="AI277" s="5">
        <v>0</v>
      </c>
      <c r="AJ277" s="5">
        <v>1022581.66</v>
      </c>
      <c r="AK277" s="5">
        <v>0</v>
      </c>
      <c r="AL277" s="5">
        <f t="shared" si="9"/>
        <v>8385014.460000001</v>
      </c>
      <c r="AM277" s="5">
        <v>1814300</v>
      </c>
      <c r="AN277" s="5">
        <v>1610000</v>
      </c>
      <c r="AO277" s="5">
        <v>8595200</v>
      </c>
      <c r="AP277" s="5">
        <v>7731450</v>
      </c>
      <c r="AQ277" s="5">
        <v>502300</v>
      </c>
      <c r="AR277" s="5">
        <v>7425100</v>
      </c>
      <c r="AS277" s="5">
        <v>27678350</v>
      </c>
      <c r="AT277" s="5">
        <v>329550</v>
      </c>
      <c r="AU277" s="5">
        <v>1272054.41</v>
      </c>
      <c r="AV277" s="5">
        <v>225110</v>
      </c>
      <c r="AW277" s="5">
        <v>1826714.41</v>
      </c>
      <c r="AX277" s="5">
        <v>18750</v>
      </c>
      <c r="AY277" s="5">
        <v>29600</v>
      </c>
      <c r="AZ277" s="14">
        <f t="shared" si="8"/>
        <v>2849296.07</v>
      </c>
      <c r="BP277">
        <v>0</v>
      </c>
    </row>
    <row r="278" spans="1:68" ht="12.75">
      <c r="A278" s="10" t="s">
        <v>680</v>
      </c>
      <c r="B278" s="10" t="s">
        <v>681</v>
      </c>
      <c r="C278" s="10" t="s">
        <v>648</v>
      </c>
      <c r="D278" s="3">
        <v>48051600</v>
      </c>
      <c r="E278" s="3">
        <v>80788450</v>
      </c>
      <c r="F278" s="3">
        <v>128840050</v>
      </c>
      <c r="G278" s="3">
        <v>0</v>
      </c>
      <c r="H278" s="3">
        <v>128840050</v>
      </c>
      <c r="I278" s="3">
        <v>1182737</v>
      </c>
      <c r="J278" s="3">
        <v>130022787</v>
      </c>
      <c r="K278">
        <v>2.89</v>
      </c>
      <c r="L278">
        <v>74.47</v>
      </c>
      <c r="M278">
        <v>2.15</v>
      </c>
      <c r="N278">
        <v>0.258</v>
      </c>
      <c r="O278">
        <v>1.44</v>
      </c>
      <c r="P278">
        <v>1.934</v>
      </c>
      <c r="Q278" s="5">
        <v>0</v>
      </c>
      <c r="R278" s="5">
        <v>0</v>
      </c>
      <c r="S278" s="5">
        <v>0</v>
      </c>
      <c r="T278" s="5">
        <v>44647292</v>
      </c>
      <c r="U278" s="5">
        <v>174670079</v>
      </c>
      <c r="V278" s="5">
        <v>679987.02</v>
      </c>
      <c r="W278" s="5">
        <v>0</v>
      </c>
      <c r="X278" s="5">
        <v>0</v>
      </c>
      <c r="Y278" s="5">
        <v>672</v>
      </c>
      <c r="Z278" s="5">
        <v>0</v>
      </c>
      <c r="AA278" s="5">
        <v>679315.02</v>
      </c>
      <c r="AB278" s="5">
        <v>0</v>
      </c>
      <c r="AC278" s="5">
        <v>679315.02</v>
      </c>
      <c r="AD278" s="5">
        <v>50802.07</v>
      </c>
      <c r="AE278" s="5">
        <v>0</v>
      </c>
      <c r="AF278" s="5">
        <v>53480.77</v>
      </c>
      <c r="AG278" s="5">
        <v>1730526</v>
      </c>
      <c r="AH278" s="5">
        <v>783474.88</v>
      </c>
      <c r="AI278" s="5">
        <v>0</v>
      </c>
      <c r="AJ278" s="5">
        <v>450000</v>
      </c>
      <c r="AK278" s="5">
        <v>0</v>
      </c>
      <c r="AL278" s="5">
        <f t="shared" si="9"/>
        <v>3747598.7399999998</v>
      </c>
      <c r="AM278" s="5">
        <v>3387700</v>
      </c>
      <c r="AN278" s="5">
        <v>0</v>
      </c>
      <c r="AO278" s="5">
        <v>2998700</v>
      </c>
      <c r="AP278" s="5">
        <v>1115500</v>
      </c>
      <c r="AQ278" s="5">
        <v>91500</v>
      </c>
      <c r="AR278" s="5">
        <v>218700</v>
      </c>
      <c r="AS278" s="5">
        <v>7812100</v>
      </c>
      <c r="AT278" s="5">
        <v>289800</v>
      </c>
      <c r="AU278" s="5">
        <v>347463.58</v>
      </c>
      <c r="AV278" s="5">
        <v>75344.16</v>
      </c>
      <c r="AW278" s="5">
        <v>712607.74</v>
      </c>
      <c r="AX278" s="5">
        <v>1750</v>
      </c>
      <c r="AY278" s="5">
        <v>8600</v>
      </c>
      <c r="AZ278" s="14">
        <f t="shared" si="8"/>
        <v>1162607.74</v>
      </c>
      <c r="BP278">
        <v>0</v>
      </c>
    </row>
    <row r="279" spans="1:68" ht="12.75">
      <c r="A279" s="10" t="s">
        <v>682</v>
      </c>
      <c r="B279" s="10" t="s">
        <v>683</v>
      </c>
      <c r="C279" s="10" t="s">
        <v>648</v>
      </c>
      <c r="D279" s="3">
        <v>301815515</v>
      </c>
      <c r="E279" s="3">
        <v>386988700</v>
      </c>
      <c r="F279" s="3">
        <v>688804215</v>
      </c>
      <c r="G279" s="3">
        <v>0</v>
      </c>
      <c r="H279" s="3">
        <v>688804215</v>
      </c>
      <c r="I279" s="3">
        <v>2017545</v>
      </c>
      <c r="J279" s="3">
        <v>690821760</v>
      </c>
      <c r="K279">
        <v>2.03</v>
      </c>
      <c r="L279">
        <v>105.87</v>
      </c>
      <c r="M279">
        <v>2.14</v>
      </c>
      <c r="N279">
        <v>0</v>
      </c>
      <c r="O279">
        <v>1.67</v>
      </c>
      <c r="P279">
        <v>1.576</v>
      </c>
      <c r="Q279" s="5">
        <v>0</v>
      </c>
      <c r="R279" s="5">
        <v>0</v>
      </c>
      <c r="S279" s="5">
        <v>35975149</v>
      </c>
      <c r="U279" s="5">
        <v>654846611</v>
      </c>
      <c r="V279" s="5">
        <v>2549304.37</v>
      </c>
      <c r="W279" s="5">
        <v>0</v>
      </c>
      <c r="X279" s="5">
        <v>0</v>
      </c>
      <c r="Y279" s="5">
        <v>907.75</v>
      </c>
      <c r="Z279" s="5">
        <v>0</v>
      </c>
      <c r="AA279" s="5">
        <v>2548396.62</v>
      </c>
      <c r="AB279" s="5">
        <v>0</v>
      </c>
      <c r="AC279" s="5">
        <v>2548396.62</v>
      </c>
      <c r="AD279" s="5">
        <v>190599.96</v>
      </c>
      <c r="AE279" s="5">
        <v>0</v>
      </c>
      <c r="AF279" s="5">
        <v>200623.98</v>
      </c>
      <c r="AG279" s="5">
        <v>7459103</v>
      </c>
      <c r="AH279" s="5">
        <v>3425671.98</v>
      </c>
      <c r="AI279" s="5">
        <v>0</v>
      </c>
      <c r="AJ279" s="5">
        <v>0</v>
      </c>
      <c r="AK279" s="5">
        <v>138170</v>
      </c>
      <c r="AL279" s="5">
        <f t="shared" si="9"/>
        <v>13962565.540000001</v>
      </c>
      <c r="AM279" s="5">
        <v>25859600</v>
      </c>
      <c r="AN279" s="5">
        <v>228400</v>
      </c>
      <c r="AO279" s="5">
        <v>139179000</v>
      </c>
      <c r="AP279" s="5">
        <v>6183400</v>
      </c>
      <c r="AQ279" s="5">
        <v>43900</v>
      </c>
      <c r="AR279" s="5">
        <v>4306500</v>
      </c>
      <c r="AS279" s="5">
        <v>175800800</v>
      </c>
      <c r="AT279" s="5">
        <v>1000000</v>
      </c>
      <c r="AU279" s="5">
        <v>3014318.5</v>
      </c>
      <c r="AV279" s="5">
        <v>300600</v>
      </c>
      <c r="AW279" s="5">
        <v>4314918.5</v>
      </c>
      <c r="AX279" s="5">
        <v>13650</v>
      </c>
      <c r="AY279" s="5">
        <v>49900</v>
      </c>
      <c r="AZ279" s="14">
        <f t="shared" si="8"/>
        <v>4314918.5</v>
      </c>
      <c r="BP279">
        <v>0</v>
      </c>
    </row>
    <row r="280" spans="1:68" ht="12.75">
      <c r="A280" s="10" t="s">
        <v>684</v>
      </c>
      <c r="B280" s="10" t="s">
        <v>685</v>
      </c>
      <c r="C280" s="10" t="s">
        <v>648</v>
      </c>
      <c r="D280" s="3">
        <v>24898300</v>
      </c>
      <c r="E280" s="3">
        <v>55708400</v>
      </c>
      <c r="F280" s="3">
        <v>80606700</v>
      </c>
      <c r="G280" s="3">
        <v>0</v>
      </c>
      <c r="H280" s="3">
        <v>80606700</v>
      </c>
      <c r="I280" s="3">
        <v>294126</v>
      </c>
      <c r="J280" s="3">
        <v>80900826</v>
      </c>
      <c r="K280">
        <v>2.9</v>
      </c>
      <c r="L280">
        <v>89.11</v>
      </c>
      <c r="M280">
        <v>2.4</v>
      </c>
      <c r="N280">
        <v>0.24</v>
      </c>
      <c r="O280">
        <v>1.74</v>
      </c>
      <c r="P280">
        <v>2.101</v>
      </c>
      <c r="Q280" s="5">
        <v>0</v>
      </c>
      <c r="R280" s="5">
        <v>0</v>
      </c>
      <c r="S280" s="5">
        <v>0</v>
      </c>
      <c r="T280" s="5">
        <v>17090795</v>
      </c>
      <c r="U280" s="5">
        <v>97991621</v>
      </c>
      <c r="V280" s="5">
        <v>381479.36</v>
      </c>
      <c r="W280" s="5">
        <v>0</v>
      </c>
      <c r="X280" s="5">
        <v>0</v>
      </c>
      <c r="Y280" s="5">
        <v>1293.75</v>
      </c>
      <c r="Z280" s="5">
        <v>0</v>
      </c>
      <c r="AA280" s="5">
        <v>380185.61</v>
      </c>
      <c r="AB280" s="5">
        <v>0</v>
      </c>
      <c r="AC280" s="5">
        <v>380185.61</v>
      </c>
      <c r="AD280" s="5">
        <v>0</v>
      </c>
      <c r="AE280" s="5">
        <v>0</v>
      </c>
      <c r="AF280" s="5">
        <v>29930.42</v>
      </c>
      <c r="AG280" s="5">
        <v>1253293</v>
      </c>
      <c r="AH280" s="5">
        <v>445816.86</v>
      </c>
      <c r="AI280" s="5">
        <v>0</v>
      </c>
      <c r="AJ280" s="5">
        <v>234627</v>
      </c>
      <c r="AK280" s="5">
        <v>0</v>
      </c>
      <c r="AL280" s="5">
        <f t="shared" si="9"/>
        <v>2343852.89</v>
      </c>
      <c r="AM280" s="5">
        <v>1410100</v>
      </c>
      <c r="AN280" s="5">
        <v>0</v>
      </c>
      <c r="AO280" s="5">
        <v>3915500</v>
      </c>
      <c r="AP280" s="5">
        <v>4506400</v>
      </c>
      <c r="AQ280" s="5">
        <v>280000</v>
      </c>
      <c r="AR280" s="5">
        <v>1560300</v>
      </c>
      <c r="AS280" s="5">
        <v>11672300</v>
      </c>
      <c r="AT280" s="5">
        <v>100000</v>
      </c>
      <c r="AU280" s="5">
        <v>677654.79</v>
      </c>
      <c r="AV280" s="5">
        <v>8100</v>
      </c>
      <c r="AW280" s="5">
        <v>785754.79</v>
      </c>
      <c r="AX280" s="5">
        <v>6000</v>
      </c>
      <c r="AY280" s="5">
        <v>14150</v>
      </c>
      <c r="AZ280" s="14">
        <f t="shared" si="8"/>
        <v>1020381.79</v>
      </c>
      <c r="BP280">
        <v>0</v>
      </c>
    </row>
    <row r="281" spans="1:68" ht="12.75">
      <c r="A281" s="10" t="s">
        <v>686</v>
      </c>
      <c r="B281" s="10" t="s">
        <v>687</v>
      </c>
      <c r="C281" s="10" t="s">
        <v>648</v>
      </c>
      <c r="D281" s="3">
        <v>688756500</v>
      </c>
      <c r="E281" s="3">
        <v>1231182800</v>
      </c>
      <c r="F281" s="3">
        <v>1919939300</v>
      </c>
      <c r="G281" s="3">
        <v>0</v>
      </c>
      <c r="H281" s="3">
        <v>1919939300</v>
      </c>
      <c r="I281" s="3">
        <v>5697883</v>
      </c>
      <c r="J281" s="3">
        <v>1925637183</v>
      </c>
      <c r="K281">
        <v>2.9</v>
      </c>
      <c r="L281">
        <v>74.38</v>
      </c>
      <c r="M281">
        <v>2.15</v>
      </c>
      <c r="N281">
        <v>0.235</v>
      </c>
      <c r="O281">
        <v>1.45</v>
      </c>
      <c r="P281">
        <v>1.958</v>
      </c>
      <c r="Q281" s="5">
        <v>0</v>
      </c>
      <c r="R281" s="5">
        <v>0</v>
      </c>
      <c r="S281" s="5">
        <v>0</v>
      </c>
      <c r="T281" s="5">
        <v>674581532</v>
      </c>
      <c r="U281" s="5">
        <v>2600218715</v>
      </c>
      <c r="V281" s="5">
        <v>10122597.89</v>
      </c>
      <c r="W281" s="5">
        <v>0</v>
      </c>
      <c r="X281" s="5">
        <v>0</v>
      </c>
      <c r="Y281" s="5">
        <v>31240.54</v>
      </c>
      <c r="Z281" s="5">
        <v>0</v>
      </c>
      <c r="AA281" s="5">
        <v>10091357.350000001</v>
      </c>
      <c r="AB281" s="5">
        <v>0</v>
      </c>
      <c r="AC281" s="5">
        <v>10091357.350000001</v>
      </c>
      <c r="AD281" s="5">
        <v>754477.53</v>
      </c>
      <c r="AE281" s="5">
        <v>0</v>
      </c>
      <c r="AF281" s="5">
        <v>795326.02</v>
      </c>
      <c r="AG281" s="5">
        <v>25736763.95</v>
      </c>
      <c r="AH281" s="5">
        <v>11952232.42</v>
      </c>
      <c r="AI281" s="5">
        <v>0</v>
      </c>
      <c r="AJ281" s="5">
        <v>6087355.92</v>
      </c>
      <c r="AK281" s="5">
        <v>404763</v>
      </c>
      <c r="AL281" s="5">
        <f t="shared" si="9"/>
        <v>55822276.190000005</v>
      </c>
      <c r="AM281" s="5">
        <v>52820600</v>
      </c>
      <c r="AN281" s="5">
        <v>0</v>
      </c>
      <c r="AO281" s="5">
        <v>36895900</v>
      </c>
      <c r="AP281" s="5">
        <v>47031700</v>
      </c>
      <c r="AQ281" s="5">
        <v>488500</v>
      </c>
      <c r="AR281" s="5">
        <v>18409400</v>
      </c>
      <c r="AS281" s="5">
        <v>155646100</v>
      </c>
      <c r="AT281" s="5">
        <v>3110000</v>
      </c>
      <c r="AU281" s="5">
        <v>4506846.37</v>
      </c>
      <c r="AV281" s="5">
        <v>675000</v>
      </c>
      <c r="AW281" s="5">
        <v>8291846.37</v>
      </c>
      <c r="AX281" s="5">
        <v>27750</v>
      </c>
      <c r="AY281" s="5">
        <v>110350</v>
      </c>
      <c r="AZ281" s="14">
        <f t="shared" si="8"/>
        <v>14379202.29</v>
      </c>
      <c r="BP281">
        <v>0</v>
      </c>
    </row>
    <row r="282" spans="1:68" ht="12.75">
      <c r="A282" s="10" t="s">
        <v>688</v>
      </c>
      <c r="B282" s="10" t="s">
        <v>689</v>
      </c>
      <c r="C282" s="10" t="s">
        <v>648</v>
      </c>
      <c r="D282" s="3">
        <v>907243604</v>
      </c>
      <c r="E282" s="3">
        <v>1304923350</v>
      </c>
      <c r="F282" s="3">
        <v>2212166954</v>
      </c>
      <c r="G282" s="3">
        <v>0</v>
      </c>
      <c r="H282" s="3">
        <v>2212166954</v>
      </c>
      <c r="I282" s="3">
        <v>6770149</v>
      </c>
      <c r="J282" s="3">
        <v>2218937103</v>
      </c>
      <c r="K282">
        <v>2.26</v>
      </c>
      <c r="L282">
        <v>89.04</v>
      </c>
      <c r="M282">
        <v>2.01</v>
      </c>
      <c r="N282">
        <v>0.243</v>
      </c>
      <c r="O282">
        <v>1.3</v>
      </c>
      <c r="P282">
        <v>1.455</v>
      </c>
      <c r="Q282" s="5">
        <v>0</v>
      </c>
      <c r="R282" s="5">
        <v>0</v>
      </c>
      <c r="S282" s="5">
        <v>0</v>
      </c>
      <c r="T282" s="5">
        <v>277502386</v>
      </c>
      <c r="U282" s="5">
        <v>2496439489</v>
      </c>
      <c r="V282" s="5">
        <v>9718587.5</v>
      </c>
      <c r="W282" s="5">
        <v>0</v>
      </c>
      <c r="X282" s="5">
        <v>0</v>
      </c>
      <c r="Y282" s="5">
        <v>16688.73</v>
      </c>
      <c r="Z282" s="5">
        <v>0</v>
      </c>
      <c r="AA282" s="5">
        <v>9701898.77</v>
      </c>
      <c r="AB282" s="5">
        <v>0</v>
      </c>
      <c r="AC282" s="5">
        <v>9701898.77</v>
      </c>
      <c r="AD282" s="5">
        <v>725502.17</v>
      </c>
      <c r="AE282" s="5">
        <v>0</v>
      </c>
      <c r="AF282" s="5">
        <v>763744.91</v>
      </c>
      <c r="AG282" s="5">
        <v>20733301.14</v>
      </c>
      <c r="AH282" s="5">
        <v>11532278.23</v>
      </c>
      <c r="AI282" s="5">
        <v>0</v>
      </c>
      <c r="AJ282" s="5">
        <v>6063300</v>
      </c>
      <c r="AK282" s="5">
        <v>443900</v>
      </c>
      <c r="AL282" s="5">
        <f t="shared" si="9"/>
        <v>49963925.22</v>
      </c>
      <c r="AM282" s="5">
        <v>8382205</v>
      </c>
      <c r="AN282" s="5">
        <v>13868000</v>
      </c>
      <c r="AO282" s="5">
        <v>48106720</v>
      </c>
      <c r="AP282" s="5">
        <v>13877125</v>
      </c>
      <c r="AQ282" s="5">
        <v>1387600</v>
      </c>
      <c r="AR282" s="5">
        <v>7358400</v>
      </c>
      <c r="AS282" s="5">
        <v>92980050</v>
      </c>
      <c r="AT282" s="5">
        <v>2290000</v>
      </c>
      <c r="AU282" s="5">
        <v>3883312</v>
      </c>
      <c r="AV282" s="5">
        <v>535000</v>
      </c>
      <c r="AW282" s="5">
        <v>6708312</v>
      </c>
      <c r="AX282" s="5">
        <v>32000</v>
      </c>
      <c r="AY282" s="5">
        <v>127400</v>
      </c>
      <c r="AZ282" s="14">
        <f t="shared" si="8"/>
        <v>12771612</v>
      </c>
      <c r="BP282">
        <v>0</v>
      </c>
    </row>
    <row r="283" spans="1:68" ht="12.75">
      <c r="A283" s="10" t="s">
        <v>690</v>
      </c>
      <c r="B283" s="10" t="s">
        <v>691</v>
      </c>
      <c r="C283" s="10" t="s">
        <v>648</v>
      </c>
      <c r="D283" s="3">
        <v>15569800</v>
      </c>
      <c r="E283" s="3">
        <v>26697000</v>
      </c>
      <c r="F283" s="3">
        <v>42266800</v>
      </c>
      <c r="G283" s="3">
        <v>0</v>
      </c>
      <c r="H283" s="3">
        <v>42266800</v>
      </c>
      <c r="I283" s="3">
        <v>103062</v>
      </c>
      <c r="J283" s="3">
        <v>42369862</v>
      </c>
      <c r="K283">
        <v>2.71</v>
      </c>
      <c r="L283">
        <v>70.78</v>
      </c>
      <c r="M283">
        <v>1.92</v>
      </c>
      <c r="N283">
        <v>0.303</v>
      </c>
      <c r="O283">
        <v>1.16</v>
      </c>
      <c r="P283">
        <v>1.6420000000000001</v>
      </c>
      <c r="Q283" s="5">
        <v>0</v>
      </c>
      <c r="R283" s="5">
        <v>0</v>
      </c>
      <c r="S283" s="5">
        <v>0</v>
      </c>
      <c r="T283" s="5">
        <v>17694252</v>
      </c>
      <c r="U283" s="5">
        <v>60064114</v>
      </c>
      <c r="V283" s="5">
        <v>233828.36</v>
      </c>
      <c r="W283" s="5">
        <v>0</v>
      </c>
      <c r="X283" s="5">
        <v>0</v>
      </c>
      <c r="Y283" s="5">
        <v>0</v>
      </c>
      <c r="Z283" s="5">
        <v>0</v>
      </c>
      <c r="AA283" s="5">
        <v>233828.36</v>
      </c>
      <c r="AB283" s="5">
        <v>0</v>
      </c>
      <c r="AC283" s="5">
        <v>233828.36</v>
      </c>
      <c r="AD283" s="5">
        <v>17489</v>
      </c>
      <c r="AE283" s="5">
        <v>0</v>
      </c>
      <c r="AF283" s="5">
        <v>18408.07</v>
      </c>
      <c r="AG283" s="5">
        <v>401352</v>
      </c>
      <c r="AH283" s="5">
        <v>294338.37</v>
      </c>
      <c r="AI283" s="5">
        <v>0</v>
      </c>
      <c r="AJ283" s="5">
        <v>181918</v>
      </c>
      <c r="AK283" s="5">
        <v>0</v>
      </c>
      <c r="AL283" s="5">
        <f t="shared" si="9"/>
        <v>1147333.7999999998</v>
      </c>
      <c r="AM283" s="5">
        <v>216600</v>
      </c>
      <c r="AN283" s="5">
        <v>0</v>
      </c>
      <c r="AO283" s="5">
        <v>1894100</v>
      </c>
      <c r="AP283" s="5">
        <v>1139900</v>
      </c>
      <c r="AQ283" s="5">
        <v>5000</v>
      </c>
      <c r="AR283" s="5">
        <v>216300</v>
      </c>
      <c r="AS283" s="5">
        <v>3471900</v>
      </c>
      <c r="AT283" s="5">
        <v>95000</v>
      </c>
      <c r="AU283" s="5">
        <v>82100.18</v>
      </c>
      <c r="AV283" s="5">
        <v>45500.82</v>
      </c>
      <c r="AW283" s="5">
        <v>222601</v>
      </c>
      <c r="AX283" s="5">
        <v>2250</v>
      </c>
      <c r="AY283" s="5">
        <v>6200</v>
      </c>
      <c r="AZ283" s="14">
        <f t="shared" si="8"/>
        <v>404519</v>
      </c>
      <c r="BP283">
        <v>0</v>
      </c>
    </row>
    <row r="284" spans="1:68" ht="12.75">
      <c r="A284" s="10" t="s">
        <v>692</v>
      </c>
      <c r="B284" s="10" t="s">
        <v>693</v>
      </c>
      <c r="C284" s="10" t="s">
        <v>648</v>
      </c>
      <c r="D284" s="3">
        <v>561689700</v>
      </c>
      <c r="E284" s="3">
        <v>643309400</v>
      </c>
      <c r="F284" s="3">
        <v>1204999100</v>
      </c>
      <c r="G284" s="3">
        <v>0</v>
      </c>
      <c r="H284" s="3">
        <v>1204999100</v>
      </c>
      <c r="I284" s="3">
        <v>3041741</v>
      </c>
      <c r="J284" s="3">
        <v>1208040841</v>
      </c>
      <c r="K284">
        <v>1.88</v>
      </c>
      <c r="L284">
        <v>100.47</v>
      </c>
      <c r="M284">
        <v>1.88</v>
      </c>
      <c r="N284">
        <v>0.285</v>
      </c>
      <c r="O284">
        <v>1.1</v>
      </c>
      <c r="P284">
        <v>1.095</v>
      </c>
      <c r="Q284" s="5">
        <v>0</v>
      </c>
      <c r="R284" s="5">
        <v>0</v>
      </c>
      <c r="S284" s="5">
        <v>989480</v>
      </c>
      <c r="T284" s="5">
        <v>0</v>
      </c>
      <c r="U284" s="5">
        <v>1207051361</v>
      </c>
      <c r="V284" s="5">
        <v>4699026.08</v>
      </c>
      <c r="W284" s="5">
        <v>0</v>
      </c>
      <c r="X284" s="5">
        <v>0</v>
      </c>
      <c r="Y284" s="5">
        <v>0</v>
      </c>
      <c r="Z284" s="5">
        <v>4182.9</v>
      </c>
      <c r="AA284" s="5">
        <v>4703208.98</v>
      </c>
      <c r="AB284" s="5">
        <v>0</v>
      </c>
      <c r="AC284" s="5">
        <v>4703208.98</v>
      </c>
      <c r="AD284" s="5">
        <v>351516.73</v>
      </c>
      <c r="AE284" s="5">
        <v>0</v>
      </c>
      <c r="AF284" s="5">
        <v>369875.23</v>
      </c>
      <c r="AG284" s="5">
        <v>8201950</v>
      </c>
      <c r="AH284" s="5">
        <v>5025046.33</v>
      </c>
      <c r="AI284" s="5">
        <v>0</v>
      </c>
      <c r="AJ284" s="5">
        <v>3430740</v>
      </c>
      <c r="AK284" s="5">
        <v>602500</v>
      </c>
      <c r="AL284" s="5">
        <f t="shared" si="9"/>
        <v>22684837.270000003</v>
      </c>
      <c r="AM284" s="5">
        <v>6744694</v>
      </c>
      <c r="AN284" s="5">
        <v>0</v>
      </c>
      <c r="AO284" s="5">
        <v>16780900</v>
      </c>
      <c r="AP284" s="5">
        <v>5239800</v>
      </c>
      <c r="AQ284" s="5">
        <v>1262500</v>
      </c>
      <c r="AR284" s="5">
        <v>11756100</v>
      </c>
      <c r="AS284" s="5">
        <v>41783994</v>
      </c>
      <c r="AT284" s="5">
        <v>750000</v>
      </c>
      <c r="AU284" s="5">
        <v>2818938</v>
      </c>
      <c r="AV284" s="5">
        <v>330000</v>
      </c>
      <c r="AW284" s="5">
        <v>3898938</v>
      </c>
      <c r="AX284" s="5">
        <v>6250</v>
      </c>
      <c r="AY284" s="5">
        <v>38600</v>
      </c>
      <c r="AZ284" s="14">
        <f t="shared" si="8"/>
        <v>7329678</v>
      </c>
      <c r="BP284">
        <v>0</v>
      </c>
    </row>
    <row r="285" spans="1:68" ht="12.75">
      <c r="A285" s="10" t="s">
        <v>694</v>
      </c>
      <c r="B285" s="10" t="s">
        <v>695</v>
      </c>
      <c r="C285" s="10" t="s">
        <v>648</v>
      </c>
      <c r="D285" s="3">
        <v>199332381</v>
      </c>
      <c r="E285" s="3">
        <v>430573800</v>
      </c>
      <c r="F285" s="3">
        <v>629906181</v>
      </c>
      <c r="G285" s="3">
        <v>0</v>
      </c>
      <c r="H285" s="3">
        <v>629906181</v>
      </c>
      <c r="I285" s="3">
        <v>1833370</v>
      </c>
      <c r="J285" s="3">
        <v>631739551</v>
      </c>
      <c r="K285">
        <v>2.06</v>
      </c>
      <c r="L285">
        <v>89.85</v>
      </c>
      <c r="M285">
        <v>1.84</v>
      </c>
      <c r="N285">
        <v>0.013000000000000001</v>
      </c>
      <c r="O285">
        <v>1.36</v>
      </c>
      <c r="P285">
        <v>1.5179999999999998</v>
      </c>
      <c r="Q285" s="5">
        <v>0</v>
      </c>
      <c r="R285" s="5">
        <v>0</v>
      </c>
      <c r="S285" s="5">
        <v>0</v>
      </c>
      <c r="T285" s="5">
        <v>73753793</v>
      </c>
      <c r="U285" s="5">
        <v>705493344</v>
      </c>
      <c r="V285" s="5">
        <v>2746471.06</v>
      </c>
      <c r="W285" s="5">
        <v>0</v>
      </c>
      <c r="X285" s="5">
        <v>0</v>
      </c>
      <c r="Y285" s="5">
        <v>2470</v>
      </c>
      <c r="Z285" s="5">
        <v>0</v>
      </c>
      <c r="AA285" s="5">
        <v>2744001.06</v>
      </c>
      <c r="AB285" s="5">
        <v>0</v>
      </c>
      <c r="AC285" s="5">
        <v>2744001.06</v>
      </c>
      <c r="AD285" s="5">
        <v>203215.05</v>
      </c>
      <c r="AE285" s="5">
        <v>0</v>
      </c>
      <c r="AF285" s="5">
        <v>216020.08</v>
      </c>
      <c r="AG285" s="5">
        <v>6263771</v>
      </c>
      <c r="AH285" s="5">
        <v>3320369.68</v>
      </c>
      <c r="AI285" s="5">
        <v>0</v>
      </c>
      <c r="AJ285" s="5">
        <v>85914</v>
      </c>
      <c r="AK285" s="5">
        <v>126348</v>
      </c>
      <c r="AL285" s="5">
        <f t="shared" si="9"/>
        <v>12959638.87</v>
      </c>
      <c r="AM285" s="5">
        <v>4261200</v>
      </c>
      <c r="AN285" s="5">
        <v>105300</v>
      </c>
      <c r="AO285" s="5">
        <v>128423400</v>
      </c>
      <c r="AP285" s="5">
        <v>1834600</v>
      </c>
      <c r="AQ285" s="5">
        <v>1242100</v>
      </c>
      <c r="AR285" s="5">
        <v>1147300</v>
      </c>
      <c r="AS285" s="5">
        <v>137013900</v>
      </c>
      <c r="AT285" s="5">
        <v>1310697</v>
      </c>
      <c r="AU285" s="5">
        <v>1203645</v>
      </c>
      <c r="AV285" s="5">
        <v>275000</v>
      </c>
      <c r="AW285" s="5">
        <v>2789342</v>
      </c>
      <c r="AX285" s="5">
        <v>3950</v>
      </c>
      <c r="AY285" s="5">
        <v>29200</v>
      </c>
      <c r="AZ285" s="14">
        <f t="shared" si="8"/>
        <v>2875256</v>
      </c>
      <c r="BP285">
        <v>0</v>
      </c>
    </row>
    <row r="286" spans="1:68" ht="12.75">
      <c r="A286" s="10" t="s">
        <v>696</v>
      </c>
      <c r="B286" s="10" t="s">
        <v>697</v>
      </c>
      <c r="C286" s="10" t="s">
        <v>648</v>
      </c>
      <c r="D286" s="3">
        <v>123231400</v>
      </c>
      <c r="E286" s="3">
        <v>191563499</v>
      </c>
      <c r="F286" s="3">
        <v>314794899</v>
      </c>
      <c r="G286" s="3">
        <v>0</v>
      </c>
      <c r="H286" s="3">
        <v>314794899</v>
      </c>
      <c r="I286" s="3">
        <v>679944</v>
      </c>
      <c r="J286" s="3">
        <v>315474843</v>
      </c>
      <c r="K286">
        <v>1.97</v>
      </c>
      <c r="L286">
        <v>102.06</v>
      </c>
      <c r="M286">
        <v>2</v>
      </c>
      <c r="N286">
        <v>0.021</v>
      </c>
      <c r="O286">
        <v>1.49</v>
      </c>
      <c r="P286">
        <v>1.4669999999999999</v>
      </c>
      <c r="Q286" s="5">
        <v>0</v>
      </c>
      <c r="R286" s="5">
        <v>0</v>
      </c>
      <c r="S286" s="5">
        <v>4828541</v>
      </c>
      <c r="U286" s="5">
        <v>310646302</v>
      </c>
      <c r="V286" s="5">
        <v>1209338.91</v>
      </c>
      <c r="W286" s="5">
        <v>0</v>
      </c>
      <c r="X286" s="5">
        <v>0</v>
      </c>
      <c r="Y286" s="5">
        <v>798.94</v>
      </c>
      <c r="Z286" s="5">
        <v>0</v>
      </c>
      <c r="AA286" s="5">
        <v>1208539.97</v>
      </c>
      <c r="AB286" s="5">
        <v>0</v>
      </c>
      <c r="AC286" s="5">
        <v>1208539.97</v>
      </c>
      <c r="AD286" s="5">
        <v>90384.22</v>
      </c>
      <c r="AE286" s="5">
        <v>0</v>
      </c>
      <c r="AF286" s="5">
        <v>95142.83</v>
      </c>
      <c r="AG286" s="5">
        <v>2479574</v>
      </c>
      <c r="AH286" s="5">
        <v>2147144.98</v>
      </c>
      <c r="AI286" s="5">
        <v>0</v>
      </c>
      <c r="AJ286" s="5">
        <v>62668.27</v>
      </c>
      <c r="AK286" s="5">
        <v>126200</v>
      </c>
      <c r="AL286" s="5">
        <f t="shared" si="9"/>
        <v>6209654.27</v>
      </c>
      <c r="AM286" s="5">
        <v>10941300</v>
      </c>
      <c r="AN286" s="5">
        <v>0</v>
      </c>
      <c r="AO286" s="5">
        <v>8271900</v>
      </c>
      <c r="AP286" s="5">
        <v>3286400</v>
      </c>
      <c r="AQ286" s="5">
        <v>89100</v>
      </c>
      <c r="AR286" s="5">
        <v>593900</v>
      </c>
      <c r="AS286" s="5">
        <v>23182600</v>
      </c>
      <c r="AT286" s="5">
        <v>570000</v>
      </c>
      <c r="AU286" s="5">
        <v>2635045.74</v>
      </c>
      <c r="AV286" s="5">
        <v>285000</v>
      </c>
      <c r="AW286" s="5">
        <v>3490045.74</v>
      </c>
      <c r="AX286" s="5">
        <v>10000</v>
      </c>
      <c r="AY286" s="5">
        <v>28600</v>
      </c>
      <c r="AZ286" s="14">
        <f t="shared" si="8"/>
        <v>3552714.0100000002</v>
      </c>
      <c r="BP286">
        <v>0</v>
      </c>
    </row>
    <row r="287" spans="1:68" ht="12.75">
      <c r="A287" s="10" t="s">
        <v>698</v>
      </c>
      <c r="B287" s="10" t="s">
        <v>699</v>
      </c>
      <c r="C287" s="10" t="s">
        <v>700</v>
      </c>
      <c r="D287" s="3">
        <v>416476100</v>
      </c>
      <c r="E287" s="3">
        <v>804176000</v>
      </c>
      <c r="F287" s="3">
        <v>1220652100</v>
      </c>
      <c r="H287" s="3">
        <v>1220652100</v>
      </c>
      <c r="I287" s="3">
        <v>3372431</v>
      </c>
      <c r="J287" s="3">
        <v>1224024531</v>
      </c>
      <c r="K287">
        <v>3.67</v>
      </c>
      <c r="L287">
        <v>87.85</v>
      </c>
      <c r="M287">
        <v>3.2</v>
      </c>
      <c r="N287">
        <v>0.331</v>
      </c>
      <c r="O287">
        <v>2.2009999999999996</v>
      </c>
      <c r="P287">
        <v>2.521</v>
      </c>
      <c r="Q287" s="5">
        <v>0</v>
      </c>
      <c r="R287" s="5">
        <v>0</v>
      </c>
      <c r="S287" s="5">
        <v>0</v>
      </c>
      <c r="T287" s="5">
        <v>177531690</v>
      </c>
      <c r="U287" s="5">
        <v>1401556221</v>
      </c>
      <c r="V287" s="5">
        <v>8229021.37</v>
      </c>
      <c r="W287" s="5">
        <v>0</v>
      </c>
      <c r="X287" s="5">
        <v>0</v>
      </c>
      <c r="Y287" s="5">
        <v>9250.08</v>
      </c>
      <c r="Z287" s="5">
        <v>0</v>
      </c>
      <c r="AA287" s="5">
        <v>8219771.29</v>
      </c>
      <c r="AB287" s="5">
        <v>0</v>
      </c>
      <c r="AC287" s="5">
        <v>8219771.29</v>
      </c>
      <c r="AD287" s="5">
        <v>839779.15</v>
      </c>
      <c r="AE287" s="5">
        <v>0</v>
      </c>
      <c r="AF287" s="5">
        <v>279985.21</v>
      </c>
      <c r="AG287" s="5">
        <v>0</v>
      </c>
      <c r="AH287" s="5">
        <v>30845712</v>
      </c>
      <c r="AI287" s="5">
        <v>0</v>
      </c>
      <c r="AJ287" s="5">
        <v>4626812.73</v>
      </c>
      <c r="AK287" s="5">
        <v>0</v>
      </c>
      <c r="AL287" s="5">
        <f t="shared" si="9"/>
        <v>44812060.379999995</v>
      </c>
      <c r="AM287" s="5">
        <v>16505300</v>
      </c>
      <c r="AN287" s="5">
        <v>2681400</v>
      </c>
      <c r="AO287" s="5">
        <v>37002400</v>
      </c>
      <c r="AP287" s="5">
        <v>3499500</v>
      </c>
      <c r="AQ287" s="5">
        <v>168900</v>
      </c>
      <c r="AR287" s="5">
        <v>29332300</v>
      </c>
      <c r="AS287" s="5">
        <v>89189800</v>
      </c>
      <c r="AT287" s="5">
        <v>3878732.06</v>
      </c>
      <c r="AU287" s="5">
        <v>6733542.3</v>
      </c>
      <c r="AV287" s="5">
        <v>500000</v>
      </c>
      <c r="AW287" s="5">
        <v>11112274.36</v>
      </c>
      <c r="AX287" s="5">
        <v>21500</v>
      </c>
      <c r="AY287" s="5">
        <v>82800</v>
      </c>
      <c r="AZ287" s="14">
        <f t="shared" si="8"/>
        <v>15739087.09</v>
      </c>
      <c r="BP287">
        <v>0</v>
      </c>
    </row>
    <row r="288" spans="1:68" ht="12.75">
      <c r="A288" s="10" t="s">
        <v>701</v>
      </c>
      <c r="B288" s="10" t="s">
        <v>702</v>
      </c>
      <c r="C288" s="10" t="s">
        <v>700</v>
      </c>
      <c r="D288" s="3">
        <v>578217900</v>
      </c>
      <c r="E288" s="3">
        <v>1135108000</v>
      </c>
      <c r="F288" s="3">
        <v>1713325900</v>
      </c>
      <c r="G288" s="3">
        <v>409300</v>
      </c>
      <c r="H288" s="3">
        <v>1712916600</v>
      </c>
      <c r="I288" s="3">
        <v>14699703</v>
      </c>
      <c r="J288" s="3">
        <v>1727616303</v>
      </c>
      <c r="K288">
        <v>3.54</v>
      </c>
      <c r="L288">
        <v>89.25</v>
      </c>
      <c r="M288">
        <v>3.1</v>
      </c>
      <c r="N288">
        <v>0.403</v>
      </c>
      <c r="O288">
        <v>2.029</v>
      </c>
      <c r="P288">
        <v>2.318</v>
      </c>
      <c r="Q288" s="5">
        <v>0</v>
      </c>
      <c r="R288" s="5">
        <v>0</v>
      </c>
      <c r="S288" s="5">
        <v>0</v>
      </c>
      <c r="T288" s="5">
        <v>246726349</v>
      </c>
      <c r="U288" s="5">
        <v>1974342652</v>
      </c>
      <c r="V288" s="5">
        <v>11592048.64</v>
      </c>
      <c r="W288" s="5">
        <v>0</v>
      </c>
      <c r="X288" s="5">
        <v>0</v>
      </c>
      <c r="Y288" s="5">
        <v>16639.02</v>
      </c>
      <c r="Z288" s="5">
        <v>0</v>
      </c>
      <c r="AA288" s="5">
        <v>11575409.620000001</v>
      </c>
      <c r="AB288" s="5">
        <v>0</v>
      </c>
      <c r="AC288" s="5">
        <v>11575409.620000001</v>
      </c>
      <c r="AD288" s="5">
        <v>1182591.7</v>
      </c>
      <c r="AE288" s="5">
        <v>0</v>
      </c>
      <c r="AF288" s="5">
        <v>394308.82</v>
      </c>
      <c r="AG288" s="5">
        <v>40046070</v>
      </c>
      <c r="AH288" s="5">
        <v>0</v>
      </c>
      <c r="AI288" s="5">
        <v>0</v>
      </c>
      <c r="AJ288" s="5">
        <v>7946588.53</v>
      </c>
      <c r="AK288" s="5">
        <v>0</v>
      </c>
      <c r="AL288" s="5">
        <f t="shared" si="9"/>
        <v>61144968.67</v>
      </c>
      <c r="AM288" s="5">
        <v>45631000</v>
      </c>
      <c r="AN288" s="5">
        <v>156149100</v>
      </c>
      <c r="AO288" s="5">
        <v>355532100</v>
      </c>
      <c r="AP288" s="5">
        <v>24482500</v>
      </c>
      <c r="AQ288" s="5">
        <v>6018500</v>
      </c>
      <c r="AR288" s="5">
        <v>26002600</v>
      </c>
      <c r="AS288" s="5">
        <v>613815800</v>
      </c>
      <c r="AT288" s="5">
        <v>1479749.72</v>
      </c>
      <c r="AU288" s="5">
        <v>23514504.64</v>
      </c>
      <c r="AV288" s="5">
        <v>1890000</v>
      </c>
      <c r="AW288" s="5">
        <v>26884254.36</v>
      </c>
      <c r="AX288" s="5">
        <v>158500</v>
      </c>
      <c r="AY288" s="5">
        <v>379200</v>
      </c>
      <c r="AZ288" s="14">
        <f t="shared" si="8"/>
        <v>34830842.89</v>
      </c>
      <c r="BJ288">
        <v>398800</v>
      </c>
      <c r="BK288">
        <v>10500</v>
      </c>
      <c r="BP288">
        <v>409300</v>
      </c>
    </row>
    <row r="289" spans="1:68" ht="12.75">
      <c r="A289" s="10" t="s">
        <v>703</v>
      </c>
      <c r="B289" s="10" t="s">
        <v>149</v>
      </c>
      <c r="C289" s="10" t="s">
        <v>700</v>
      </c>
      <c r="D289" s="3">
        <v>1446057587</v>
      </c>
      <c r="E289" s="3">
        <v>3247051334</v>
      </c>
      <c r="F289" s="3">
        <v>4693108921</v>
      </c>
      <c r="H289" s="3">
        <v>4693108921</v>
      </c>
      <c r="I289" s="3">
        <v>26371058</v>
      </c>
      <c r="J289" s="3">
        <v>4719479979</v>
      </c>
      <c r="K289">
        <v>2.84</v>
      </c>
      <c r="L289">
        <v>96.06</v>
      </c>
      <c r="M289">
        <v>2.71</v>
      </c>
      <c r="N289">
        <v>0.582</v>
      </c>
      <c r="O289">
        <v>1.521</v>
      </c>
      <c r="P289">
        <v>1.5939999999999999</v>
      </c>
      <c r="Q289" s="5">
        <v>0</v>
      </c>
      <c r="R289" s="5">
        <v>0</v>
      </c>
      <c r="S289" s="5">
        <v>0</v>
      </c>
      <c r="T289" s="5">
        <v>228468025</v>
      </c>
      <c r="U289" s="5">
        <v>4947948004</v>
      </c>
      <c r="V289" s="5">
        <v>29051114.23</v>
      </c>
      <c r="W289" s="5">
        <v>0</v>
      </c>
      <c r="X289" s="5">
        <v>0</v>
      </c>
      <c r="Y289" s="5">
        <v>154612.16</v>
      </c>
      <c r="Z289" s="5">
        <v>0</v>
      </c>
      <c r="AA289" s="5">
        <v>28896502.07</v>
      </c>
      <c r="AB289" s="5">
        <v>0</v>
      </c>
      <c r="AC289" s="5">
        <v>28896502.07</v>
      </c>
      <c r="AD289" s="5">
        <v>0</v>
      </c>
      <c r="AE289" s="5">
        <v>0</v>
      </c>
      <c r="AF289" s="5">
        <v>983865.48</v>
      </c>
      <c r="AG289" s="5">
        <v>75224377.5</v>
      </c>
      <c r="AH289" s="5">
        <v>0</v>
      </c>
      <c r="AI289" s="5">
        <v>0</v>
      </c>
      <c r="AJ289" s="5">
        <v>28780960</v>
      </c>
      <c r="AK289" s="5">
        <v>0</v>
      </c>
      <c r="AL289" s="5">
        <f t="shared" si="9"/>
        <v>133885705.05</v>
      </c>
      <c r="AM289" s="5">
        <v>116270500</v>
      </c>
      <c r="AN289" s="5">
        <v>2610600</v>
      </c>
      <c r="AO289" s="5">
        <v>160763097</v>
      </c>
      <c r="AP289" s="5">
        <v>82436300</v>
      </c>
      <c r="AQ289" s="5">
        <v>10794700</v>
      </c>
      <c r="AR289" s="5">
        <v>80249350</v>
      </c>
      <c r="AS289" s="5">
        <v>453124547</v>
      </c>
      <c r="AT289" s="5">
        <v>5300193.87</v>
      </c>
      <c r="AU289" s="5">
        <v>34734685.27</v>
      </c>
      <c r="AV289" s="5">
        <v>2930810</v>
      </c>
      <c r="AW289" s="5">
        <v>42965689.14</v>
      </c>
      <c r="AX289" s="5">
        <v>501750</v>
      </c>
      <c r="AY289" s="5">
        <v>1079800</v>
      </c>
      <c r="AZ289" s="14">
        <f t="shared" si="8"/>
        <v>71746649.14</v>
      </c>
      <c r="BP289">
        <v>0</v>
      </c>
    </row>
    <row r="290" spans="1:68" ht="12.75">
      <c r="A290" s="10" t="s">
        <v>704</v>
      </c>
      <c r="B290" s="10" t="s">
        <v>705</v>
      </c>
      <c r="C290" s="10" t="s">
        <v>700</v>
      </c>
      <c r="D290" s="3">
        <v>68625600</v>
      </c>
      <c r="E290" s="3">
        <v>140000300</v>
      </c>
      <c r="F290" s="3">
        <v>208625900</v>
      </c>
      <c r="H290" s="3">
        <v>208625900</v>
      </c>
      <c r="I290" s="3">
        <v>3740103</v>
      </c>
      <c r="J290" s="3">
        <v>212366003</v>
      </c>
      <c r="K290">
        <v>4.46</v>
      </c>
      <c r="L290">
        <v>85.79</v>
      </c>
      <c r="M290">
        <v>3.8</v>
      </c>
      <c r="N290">
        <v>0.833</v>
      </c>
      <c r="O290">
        <v>2.298</v>
      </c>
      <c r="P290">
        <v>2.696</v>
      </c>
      <c r="Q290" s="5">
        <v>0</v>
      </c>
      <c r="R290" s="5">
        <v>0</v>
      </c>
      <c r="S290" s="5">
        <v>0</v>
      </c>
      <c r="T290" s="5">
        <v>36835767</v>
      </c>
      <c r="U290" s="5">
        <v>249201770</v>
      </c>
      <c r="V290" s="5">
        <v>1463149.79</v>
      </c>
      <c r="W290" s="5">
        <v>0</v>
      </c>
      <c r="X290" s="5">
        <v>0</v>
      </c>
      <c r="Y290" s="5">
        <v>0</v>
      </c>
      <c r="Z290" s="5">
        <v>0</v>
      </c>
      <c r="AA290" s="5">
        <v>1463149.79</v>
      </c>
      <c r="AB290" s="5">
        <v>0</v>
      </c>
      <c r="AC290" s="5">
        <v>1463149.79</v>
      </c>
      <c r="AD290" s="5">
        <v>149518.67</v>
      </c>
      <c r="AE290" s="5">
        <v>0</v>
      </c>
      <c r="AF290" s="5">
        <v>49840.35</v>
      </c>
      <c r="AG290" s="5">
        <v>0</v>
      </c>
      <c r="AH290" s="5">
        <v>5724808</v>
      </c>
      <c r="AI290" s="5">
        <v>0</v>
      </c>
      <c r="AJ290" s="5">
        <v>2073925.83</v>
      </c>
      <c r="AK290" s="5">
        <v>0</v>
      </c>
      <c r="AL290" s="5">
        <f t="shared" si="9"/>
        <v>9461242.64</v>
      </c>
      <c r="AM290" s="5">
        <v>26846600</v>
      </c>
      <c r="AN290" s="5">
        <v>37891000</v>
      </c>
      <c r="AO290" s="5">
        <v>9981800</v>
      </c>
      <c r="AP290" s="5">
        <v>10522000</v>
      </c>
      <c r="AQ290" s="5">
        <v>998700</v>
      </c>
      <c r="AR290" s="5">
        <v>3671900</v>
      </c>
      <c r="AS290" s="5">
        <v>89912000</v>
      </c>
      <c r="AT290" s="5">
        <v>144000</v>
      </c>
      <c r="AU290" s="5">
        <v>2057271.84</v>
      </c>
      <c r="AV290" s="5">
        <v>205000</v>
      </c>
      <c r="AW290" s="5">
        <v>2406271.84</v>
      </c>
      <c r="AX290" s="5">
        <v>9250</v>
      </c>
      <c r="AY290" s="5">
        <v>28400</v>
      </c>
      <c r="AZ290" s="14">
        <f t="shared" si="8"/>
        <v>4480197.67</v>
      </c>
      <c r="BP290">
        <v>0</v>
      </c>
    </row>
    <row r="291" spans="1:68" ht="12.75">
      <c r="A291" s="10" t="s">
        <v>706</v>
      </c>
      <c r="B291" s="10" t="s">
        <v>707</v>
      </c>
      <c r="C291" s="10" t="s">
        <v>700</v>
      </c>
      <c r="D291" s="3">
        <v>78626800</v>
      </c>
      <c r="E291" s="3">
        <v>74278300</v>
      </c>
      <c r="F291" s="3">
        <v>152905100</v>
      </c>
      <c r="H291" s="3">
        <v>152905100</v>
      </c>
      <c r="I291" s="3">
        <v>1296903</v>
      </c>
      <c r="J291" s="3">
        <v>154202003</v>
      </c>
      <c r="K291">
        <v>3.26</v>
      </c>
      <c r="L291">
        <v>81.12</v>
      </c>
      <c r="M291">
        <v>2.63</v>
      </c>
      <c r="N291">
        <v>0.388</v>
      </c>
      <c r="O291">
        <v>1.627</v>
      </c>
      <c r="P291">
        <v>2.015</v>
      </c>
      <c r="Q291" s="5">
        <v>0</v>
      </c>
      <c r="R291" s="5">
        <v>0</v>
      </c>
      <c r="S291" s="5">
        <v>0</v>
      </c>
      <c r="T291" s="5">
        <v>36788038</v>
      </c>
      <c r="U291" s="5">
        <v>190990041</v>
      </c>
      <c r="V291" s="5">
        <v>1121368.59</v>
      </c>
      <c r="W291" s="5">
        <v>0</v>
      </c>
      <c r="X291" s="5">
        <v>0</v>
      </c>
      <c r="Y291" s="5">
        <v>0</v>
      </c>
      <c r="Z291" s="5">
        <v>0</v>
      </c>
      <c r="AA291" s="5">
        <v>1121368.59</v>
      </c>
      <c r="AB291" s="5">
        <v>0</v>
      </c>
      <c r="AC291" s="5">
        <v>1121368.59</v>
      </c>
      <c r="AD291" s="5">
        <v>0</v>
      </c>
      <c r="AE291" s="5">
        <v>0</v>
      </c>
      <c r="AF291" s="5">
        <v>38198.01</v>
      </c>
      <c r="AG291" s="5">
        <v>0</v>
      </c>
      <c r="AH291" s="5">
        <v>3106238.64</v>
      </c>
      <c r="AI291" s="5">
        <v>0</v>
      </c>
      <c r="AJ291" s="5">
        <v>740803.39</v>
      </c>
      <c r="AK291" s="5">
        <v>15420</v>
      </c>
      <c r="AL291" s="5">
        <f t="shared" si="9"/>
        <v>5022028.63</v>
      </c>
      <c r="AM291" s="5">
        <v>1937100</v>
      </c>
      <c r="AN291" s="5">
        <v>0</v>
      </c>
      <c r="AO291" s="5">
        <v>2939300</v>
      </c>
      <c r="AP291" s="5">
        <v>4297700</v>
      </c>
      <c r="AQ291" s="5">
        <v>240000</v>
      </c>
      <c r="AR291" s="5">
        <v>734500</v>
      </c>
      <c r="AS291" s="5">
        <v>10148600</v>
      </c>
      <c r="AT291" s="5">
        <v>360000</v>
      </c>
      <c r="AU291" s="5">
        <v>710488.75</v>
      </c>
      <c r="AV291" s="5">
        <v>100000</v>
      </c>
      <c r="AW291" s="5">
        <v>1170488.75</v>
      </c>
      <c r="AX291" s="5">
        <v>4250</v>
      </c>
      <c r="AY291" s="5">
        <v>15800</v>
      </c>
      <c r="AZ291" s="14">
        <f t="shared" si="8"/>
        <v>1911292.1400000001</v>
      </c>
      <c r="BP291">
        <v>0</v>
      </c>
    </row>
    <row r="292" spans="1:68" ht="12.75">
      <c r="A292" s="10" t="s">
        <v>708</v>
      </c>
      <c r="B292" s="10" t="s">
        <v>515</v>
      </c>
      <c r="C292" s="10" t="s">
        <v>700</v>
      </c>
      <c r="D292" s="3">
        <v>755991800</v>
      </c>
      <c r="E292" s="3">
        <v>1367526700</v>
      </c>
      <c r="F292" s="3">
        <v>2123518500</v>
      </c>
      <c r="G292" s="3">
        <v>1345600</v>
      </c>
      <c r="H292" s="3">
        <v>2122172900</v>
      </c>
      <c r="I292" s="3">
        <v>4441662</v>
      </c>
      <c r="J292" s="3">
        <v>2126614562</v>
      </c>
      <c r="K292">
        <v>2.66</v>
      </c>
      <c r="L292">
        <v>88.45</v>
      </c>
      <c r="M292">
        <v>2.35</v>
      </c>
      <c r="N292">
        <v>0.221</v>
      </c>
      <c r="O292">
        <v>1.438</v>
      </c>
      <c r="P292">
        <v>1.633</v>
      </c>
      <c r="Q292" s="5">
        <v>0</v>
      </c>
      <c r="R292" s="5">
        <v>0</v>
      </c>
      <c r="S292" s="5">
        <v>0</v>
      </c>
      <c r="T292" s="5">
        <v>288407054</v>
      </c>
      <c r="U292" s="5">
        <v>2415021616</v>
      </c>
      <c r="V292" s="5">
        <v>14179427.26</v>
      </c>
      <c r="W292" s="5">
        <v>0</v>
      </c>
      <c r="X292" s="5">
        <v>0</v>
      </c>
      <c r="Y292" s="5">
        <v>10282.96</v>
      </c>
      <c r="Z292" s="5">
        <v>0</v>
      </c>
      <c r="AA292" s="5">
        <v>14169144.299999999</v>
      </c>
      <c r="AB292" s="5">
        <v>0</v>
      </c>
      <c r="AC292" s="5">
        <v>14169144.299999999</v>
      </c>
      <c r="AD292" s="5">
        <v>1447735.94</v>
      </c>
      <c r="AE292" s="5">
        <v>0</v>
      </c>
      <c r="AF292" s="5">
        <v>482646.08</v>
      </c>
      <c r="AG292" s="5">
        <v>0</v>
      </c>
      <c r="AH292" s="5">
        <v>34718696.45</v>
      </c>
      <c r="AI292" s="5">
        <v>0</v>
      </c>
      <c r="AJ292" s="5">
        <v>5319059</v>
      </c>
      <c r="AK292" s="5">
        <v>426000</v>
      </c>
      <c r="AL292" s="5">
        <f t="shared" si="9"/>
        <v>56563281.77</v>
      </c>
      <c r="AM292" s="5">
        <v>18593600</v>
      </c>
      <c r="AN292" s="5">
        <v>11518500</v>
      </c>
      <c r="AO292" s="5">
        <v>88826700</v>
      </c>
      <c r="AP292" s="5">
        <v>7957700</v>
      </c>
      <c r="AQ292" s="5">
        <v>764400</v>
      </c>
      <c r="AR292" s="5">
        <v>7153100</v>
      </c>
      <c r="AS292" s="5">
        <v>134814000</v>
      </c>
      <c r="AT292" s="5">
        <v>3383132</v>
      </c>
      <c r="AU292" s="5">
        <v>4224179</v>
      </c>
      <c r="AV292" s="5">
        <v>775000</v>
      </c>
      <c r="AW292" s="5">
        <v>8382311</v>
      </c>
      <c r="AX292" s="5">
        <v>28500</v>
      </c>
      <c r="AY292" s="5">
        <v>129600</v>
      </c>
      <c r="AZ292" s="14">
        <f t="shared" si="8"/>
        <v>13701370</v>
      </c>
      <c r="BC292">
        <v>1345600</v>
      </c>
      <c r="BP292">
        <v>1345600</v>
      </c>
    </row>
    <row r="293" spans="1:68" ht="12.75">
      <c r="A293" s="10" t="s">
        <v>709</v>
      </c>
      <c r="B293" s="10" t="s">
        <v>517</v>
      </c>
      <c r="C293" s="10" t="s">
        <v>700</v>
      </c>
      <c r="D293" s="3">
        <v>841904500</v>
      </c>
      <c r="E293" s="3">
        <v>1706609850</v>
      </c>
      <c r="F293" s="3">
        <v>2548514350</v>
      </c>
      <c r="G293" s="3">
        <v>100600</v>
      </c>
      <c r="H293" s="3">
        <v>2548413750</v>
      </c>
      <c r="I293" s="3">
        <v>6084908</v>
      </c>
      <c r="J293" s="3">
        <v>2554498658</v>
      </c>
      <c r="K293">
        <v>2.86</v>
      </c>
      <c r="L293">
        <v>89.91</v>
      </c>
      <c r="M293">
        <v>2.55</v>
      </c>
      <c r="N293">
        <v>0.455</v>
      </c>
      <c r="O293">
        <v>1.398</v>
      </c>
      <c r="P293">
        <v>1.568</v>
      </c>
      <c r="Q293" s="5">
        <v>0</v>
      </c>
      <c r="R293" s="5">
        <v>0</v>
      </c>
      <c r="S293" s="5">
        <v>0</v>
      </c>
      <c r="T293" s="5">
        <v>309064168</v>
      </c>
      <c r="U293" s="5">
        <v>2863562826</v>
      </c>
      <c r="V293" s="5">
        <v>16812967.86</v>
      </c>
      <c r="W293" s="5">
        <v>0</v>
      </c>
      <c r="X293" s="5">
        <v>0</v>
      </c>
      <c r="Y293" s="5">
        <v>43316.71</v>
      </c>
      <c r="Z293" s="5">
        <v>0</v>
      </c>
      <c r="AA293" s="5">
        <v>16769651.149999999</v>
      </c>
      <c r="AB293" s="5">
        <v>0</v>
      </c>
      <c r="AC293" s="5">
        <v>16769651.149999999</v>
      </c>
      <c r="AD293" s="5">
        <v>1712827.04</v>
      </c>
      <c r="AE293" s="5">
        <v>0</v>
      </c>
      <c r="AF293" s="5">
        <v>571203.09</v>
      </c>
      <c r="AG293" s="5">
        <v>40030429</v>
      </c>
      <c r="AH293" s="5">
        <v>0</v>
      </c>
      <c r="AI293" s="5">
        <v>0</v>
      </c>
      <c r="AJ293" s="5">
        <v>13027366.16</v>
      </c>
      <c r="AK293" s="5">
        <v>765350</v>
      </c>
      <c r="AL293" s="5">
        <f t="shared" si="9"/>
        <v>72876826.44</v>
      </c>
      <c r="AM293" s="5">
        <v>32901900</v>
      </c>
      <c r="AN293" s="5">
        <v>155896600</v>
      </c>
      <c r="AO293" s="5">
        <v>62859250</v>
      </c>
      <c r="AP293" s="5">
        <v>47832900</v>
      </c>
      <c r="AQ293" s="5">
        <v>302000</v>
      </c>
      <c r="AR293" s="5">
        <v>40922450</v>
      </c>
      <c r="AS293" s="5">
        <v>340715100</v>
      </c>
      <c r="AT293" s="5">
        <v>4000000</v>
      </c>
      <c r="AU293" s="5">
        <v>12758396.8</v>
      </c>
      <c r="AV293" s="5">
        <v>770000</v>
      </c>
      <c r="AW293" s="5">
        <v>17528396.8</v>
      </c>
      <c r="AX293" s="5">
        <v>79750</v>
      </c>
      <c r="AY293" s="5">
        <v>192400</v>
      </c>
      <c r="AZ293" s="14">
        <f t="shared" si="8"/>
        <v>30555762.96</v>
      </c>
      <c r="BC293">
        <v>100600</v>
      </c>
      <c r="BP293">
        <v>100600</v>
      </c>
    </row>
    <row r="294" spans="1:68" ht="12.75">
      <c r="A294" s="10" t="s">
        <v>710</v>
      </c>
      <c r="B294" s="10" t="s">
        <v>711</v>
      </c>
      <c r="C294" s="10" t="s">
        <v>700</v>
      </c>
      <c r="D294" s="3">
        <v>103609400</v>
      </c>
      <c r="E294" s="3">
        <v>124635700</v>
      </c>
      <c r="F294" s="3">
        <v>228245100</v>
      </c>
      <c r="H294" s="3">
        <v>228245100</v>
      </c>
      <c r="I294" s="3">
        <v>1621715</v>
      </c>
      <c r="J294" s="3">
        <v>229866815</v>
      </c>
      <c r="K294">
        <v>3.51</v>
      </c>
      <c r="L294">
        <v>74.8</v>
      </c>
      <c r="M294">
        <v>2.63</v>
      </c>
      <c r="N294">
        <v>0.426</v>
      </c>
      <c r="O294">
        <v>1.582</v>
      </c>
      <c r="P294">
        <v>2.117</v>
      </c>
      <c r="Q294" s="5">
        <v>0</v>
      </c>
      <c r="R294" s="5">
        <v>0</v>
      </c>
      <c r="S294" s="5">
        <v>0</v>
      </c>
      <c r="T294" s="5">
        <v>77732749</v>
      </c>
      <c r="U294" s="5">
        <v>307599564</v>
      </c>
      <c r="V294" s="5">
        <v>1806023.44</v>
      </c>
      <c r="W294" s="5">
        <v>0</v>
      </c>
      <c r="X294" s="5">
        <v>0</v>
      </c>
      <c r="Y294" s="5">
        <v>182.03</v>
      </c>
      <c r="Z294" s="5">
        <v>0</v>
      </c>
      <c r="AA294" s="5">
        <v>1805841.41</v>
      </c>
      <c r="AB294" s="5">
        <v>0</v>
      </c>
      <c r="AC294" s="5">
        <v>1805841.41</v>
      </c>
      <c r="AD294" s="5">
        <v>0</v>
      </c>
      <c r="AE294" s="5">
        <v>0</v>
      </c>
      <c r="AF294" s="5">
        <v>61514.38</v>
      </c>
      <c r="AG294" s="5">
        <v>0</v>
      </c>
      <c r="AH294" s="5">
        <v>4865213</v>
      </c>
      <c r="AI294" s="5">
        <v>0</v>
      </c>
      <c r="AJ294" s="5">
        <v>1310241</v>
      </c>
      <c r="AK294" s="5">
        <v>22986.68</v>
      </c>
      <c r="AL294" s="5">
        <f t="shared" si="9"/>
        <v>8065796.47</v>
      </c>
      <c r="AM294" s="5">
        <v>6979200</v>
      </c>
      <c r="AN294" s="5">
        <v>9453800</v>
      </c>
      <c r="AO294" s="5">
        <v>2290300</v>
      </c>
      <c r="AP294" s="5">
        <v>5959000</v>
      </c>
      <c r="AQ294" s="5">
        <v>486900</v>
      </c>
      <c r="AR294" s="5">
        <v>2674470</v>
      </c>
      <c r="AS294" s="5">
        <v>27843670</v>
      </c>
      <c r="AT294" s="5">
        <v>400000</v>
      </c>
      <c r="AU294" s="5">
        <v>773883</v>
      </c>
      <c r="AV294" s="5">
        <v>85000</v>
      </c>
      <c r="AW294" s="5">
        <v>1258883</v>
      </c>
      <c r="AX294" s="5">
        <v>2500</v>
      </c>
      <c r="AY294" s="5">
        <v>18800</v>
      </c>
      <c r="AZ294" s="14">
        <f t="shared" si="8"/>
        <v>2569124</v>
      </c>
      <c r="BP294">
        <v>0</v>
      </c>
    </row>
    <row r="295" spans="1:68" ht="12.75">
      <c r="A295" s="10" t="s">
        <v>712</v>
      </c>
      <c r="B295" s="10" t="s">
        <v>713</v>
      </c>
      <c r="C295" s="10" t="s">
        <v>700</v>
      </c>
      <c r="D295" s="3">
        <v>451699500</v>
      </c>
      <c r="E295" s="3">
        <v>549672400</v>
      </c>
      <c r="F295" s="3">
        <v>1001371900</v>
      </c>
      <c r="H295" s="3">
        <v>1001371900</v>
      </c>
      <c r="I295" s="3">
        <v>5256512</v>
      </c>
      <c r="J295" s="3">
        <v>1006628412</v>
      </c>
      <c r="K295">
        <v>2.81</v>
      </c>
      <c r="L295">
        <v>75.36</v>
      </c>
      <c r="M295">
        <v>2.11</v>
      </c>
      <c r="N295">
        <v>0.507</v>
      </c>
      <c r="O295">
        <v>0.9819999999999999</v>
      </c>
      <c r="P295">
        <v>1.31</v>
      </c>
      <c r="Q295" s="5">
        <v>0</v>
      </c>
      <c r="R295" s="5">
        <v>0</v>
      </c>
      <c r="S295" s="5">
        <v>0</v>
      </c>
      <c r="T295" s="5">
        <v>336007566</v>
      </c>
      <c r="U295" s="5">
        <v>1342635978</v>
      </c>
      <c r="V295" s="5">
        <v>7883080.24</v>
      </c>
      <c r="W295" s="5">
        <v>0</v>
      </c>
      <c r="X295" s="5">
        <v>0</v>
      </c>
      <c r="Y295" s="5">
        <v>2620.48</v>
      </c>
      <c r="Z295" s="5">
        <v>0</v>
      </c>
      <c r="AA295" s="5">
        <v>7880459.76</v>
      </c>
      <c r="AB295" s="5">
        <v>0</v>
      </c>
      <c r="AC295" s="5">
        <v>7880459.76</v>
      </c>
      <c r="AD295" s="5">
        <v>0</v>
      </c>
      <c r="AE295" s="5">
        <v>0</v>
      </c>
      <c r="AF295" s="5">
        <v>268445.31</v>
      </c>
      <c r="AG295" s="5">
        <v>0</v>
      </c>
      <c r="AH295" s="5">
        <v>13178648.88</v>
      </c>
      <c r="AI295" s="5">
        <v>0</v>
      </c>
      <c r="AJ295" s="5">
        <v>6796398.88</v>
      </c>
      <c r="AK295" s="5">
        <v>101167.77</v>
      </c>
      <c r="AL295" s="5">
        <f t="shared" si="9"/>
        <v>28225120.599999998</v>
      </c>
      <c r="AM295" s="5">
        <v>20457200</v>
      </c>
      <c r="AN295" s="5">
        <v>1000040250</v>
      </c>
      <c r="AO295" s="5">
        <v>46935680</v>
      </c>
      <c r="AP295" s="5">
        <v>123973200</v>
      </c>
      <c r="AQ295" s="5">
        <v>1623200</v>
      </c>
      <c r="AR295" s="5">
        <v>2406600</v>
      </c>
      <c r="AS295" s="5">
        <v>1195436130</v>
      </c>
      <c r="AT295" s="5">
        <v>1341644.46</v>
      </c>
      <c r="AU295" s="5">
        <v>10240076.77</v>
      </c>
      <c r="AV295" s="5">
        <v>204319.29</v>
      </c>
      <c r="AW295" s="5">
        <v>11786040.52</v>
      </c>
      <c r="AX295" s="5">
        <v>10000</v>
      </c>
      <c r="AY295" s="5">
        <v>29800</v>
      </c>
      <c r="AZ295" s="14">
        <f t="shared" si="8"/>
        <v>18582439.4</v>
      </c>
      <c r="BP295">
        <v>0</v>
      </c>
    </row>
    <row r="296" spans="1:68" ht="12.75">
      <c r="A296" s="10" t="s">
        <v>714</v>
      </c>
      <c r="B296" s="10" t="s">
        <v>715</v>
      </c>
      <c r="C296" s="10" t="s">
        <v>700</v>
      </c>
      <c r="D296" s="3">
        <v>941317000</v>
      </c>
      <c r="E296" s="3">
        <v>1361172300</v>
      </c>
      <c r="F296" s="3">
        <v>2302489300</v>
      </c>
      <c r="H296" s="3">
        <v>2302489300</v>
      </c>
      <c r="I296" s="3">
        <v>2873094</v>
      </c>
      <c r="J296" s="3">
        <v>2305362394</v>
      </c>
      <c r="K296">
        <v>2.57</v>
      </c>
      <c r="L296">
        <v>78.63</v>
      </c>
      <c r="M296">
        <v>2.01</v>
      </c>
      <c r="N296">
        <v>0.405</v>
      </c>
      <c r="O296">
        <v>0.983</v>
      </c>
      <c r="P296">
        <v>1.252</v>
      </c>
      <c r="Q296" s="5">
        <v>0</v>
      </c>
      <c r="R296" s="5">
        <v>0</v>
      </c>
      <c r="S296" s="5">
        <v>0</v>
      </c>
      <c r="T296" s="5">
        <v>632674984</v>
      </c>
      <c r="U296" s="5">
        <v>2938037378</v>
      </c>
      <c r="V296" s="5">
        <v>17250233.71</v>
      </c>
      <c r="W296" s="5">
        <v>0</v>
      </c>
      <c r="X296" s="5">
        <v>0</v>
      </c>
      <c r="Y296" s="5">
        <v>6940.7</v>
      </c>
      <c r="Z296" s="5">
        <v>0</v>
      </c>
      <c r="AA296" s="5">
        <v>17243293.01</v>
      </c>
      <c r="AB296" s="5">
        <v>0</v>
      </c>
      <c r="AC296" s="5">
        <v>17243293.01</v>
      </c>
      <c r="AD296" s="5">
        <v>0</v>
      </c>
      <c r="AE296" s="5">
        <v>0</v>
      </c>
      <c r="AF296" s="5">
        <v>587390.58</v>
      </c>
      <c r="AG296" s="5">
        <v>0</v>
      </c>
      <c r="AH296" s="5">
        <v>28858799.61</v>
      </c>
      <c r="AI296" s="5">
        <v>0</v>
      </c>
      <c r="AJ296" s="5">
        <v>11873047.24</v>
      </c>
      <c r="AK296" s="5">
        <v>462000</v>
      </c>
      <c r="AL296" s="5">
        <f t="shared" si="9"/>
        <v>59024530.440000005</v>
      </c>
      <c r="AM296" s="5">
        <v>20034500</v>
      </c>
      <c r="AN296" s="5">
        <v>316771800</v>
      </c>
      <c r="AO296" s="5">
        <v>108124600</v>
      </c>
      <c r="AP296" s="5">
        <v>61740600</v>
      </c>
      <c r="AQ296" s="5">
        <v>278200</v>
      </c>
      <c r="AR296" s="5">
        <v>29452800</v>
      </c>
      <c r="AS296" s="5">
        <v>536402500</v>
      </c>
      <c r="AT296" s="5">
        <v>4180000</v>
      </c>
      <c r="AU296" s="5">
        <v>10057774.83</v>
      </c>
      <c r="AV296" s="5">
        <v>700000</v>
      </c>
      <c r="AW296" s="5">
        <v>14937774.83</v>
      </c>
      <c r="AX296" s="5">
        <v>10750</v>
      </c>
      <c r="AY296" s="5">
        <v>89850</v>
      </c>
      <c r="AZ296" s="14">
        <f t="shared" si="8"/>
        <v>26810822.07</v>
      </c>
      <c r="BP296">
        <v>0</v>
      </c>
    </row>
    <row r="297" spans="1:68" ht="12.75">
      <c r="A297" s="10" t="s">
        <v>716</v>
      </c>
      <c r="B297" s="10" t="s">
        <v>717</v>
      </c>
      <c r="C297" s="10" t="s">
        <v>700</v>
      </c>
      <c r="D297" s="3">
        <v>433341080</v>
      </c>
      <c r="E297" s="3">
        <v>1411530505</v>
      </c>
      <c r="F297" s="3">
        <v>1844871585</v>
      </c>
      <c r="G297" s="3">
        <v>13629330</v>
      </c>
      <c r="H297" s="3">
        <v>1831242255</v>
      </c>
      <c r="I297" s="3">
        <v>19840375</v>
      </c>
      <c r="J297" s="3">
        <v>1851082630</v>
      </c>
      <c r="K297">
        <v>3.97</v>
      </c>
      <c r="L297">
        <v>100.33</v>
      </c>
      <c r="M297">
        <v>3.81</v>
      </c>
      <c r="N297">
        <v>2.037</v>
      </c>
      <c r="O297">
        <v>1.168</v>
      </c>
      <c r="P297">
        <v>1.216</v>
      </c>
      <c r="Q297" s="5">
        <v>1374913</v>
      </c>
      <c r="R297" s="5">
        <v>0</v>
      </c>
      <c r="S297" s="5">
        <v>0</v>
      </c>
      <c r="T297" s="5">
        <v>77883202</v>
      </c>
      <c r="U297" s="5">
        <v>1927590919</v>
      </c>
      <c r="V297" s="5">
        <v>11317553.04</v>
      </c>
      <c r="W297" s="5">
        <v>0</v>
      </c>
      <c r="X297" s="5">
        <v>0</v>
      </c>
      <c r="Y297" s="5">
        <v>20707.29</v>
      </c>
      <c r="Z297" s="5">
        <v>0</v>
      </c>
      <c r="AA297" s="5">
        <v>11296845.75</v>
      </c>
      <c r="AB297" s="5">
        <v>0</v>
      </c>
      <c r="AC297" s="5">
        <v>11296845.75</v>
      </c>
      <c r="AD297" s="5">
        <v>0</v>
      </c>
      <c r="AE297" s="5">
        <v>0</v>
      </c>
      <c r="AF297" s="5">
        <v>384803.46</v>
      </c>
      <c r="AG297" s="5">
        <v>21115662</v>
      </c>
      <c r="AH297" s="5">
        <v>0</v>
      </c>
      <c r="AI297" s="5">
        <v>1389485</v>
      </c>
      <c r="AJ297" s="5">
        <v>39246523</v>
      </c>
      <c r="AK297" s="5">
        <v>0</v>
      </c>
      <c r="AL297" s="5">
        <f t="shared" si="9"/>
        <v>73433319.21000001</v>
      </c>
      <c r="AM297" s="5">
        <v>109740800</v>
      </c>
      <c r="AN297" s="5">
        <v>6494200</v>
      </c>
      <c r="AO297" s="5">
        <v>1410923150</v>
      </c>
      <c r="AP297" s="5">
        <v>103668000</v>
      </c>
      <c r="AQ297" s="5">
        <v>4417300</v>
      </c>
      <c r="AR297" s="5">
        <v>464073630</v>
      </c>
      <c r="AS297" s="5">
        <v>2099317080</v>
      </c>
      <c r="AT297" s="5">
        <v>1616976</v>
      </c>
      <c r="AU297" s="5">
        <v>101328948</v>
      </c>
      <c r="AV297" s="5">
        <v>6565722</v>
      </c>
      <c r="AW297" s="5">
        <v>109511646</v>
      </c>
      <c r="AX297" s="5">
        <v>499500</v>
      </c>
      <c r="AY297" s="5">
        <v>349800</v>
      </c>
      <c r="AZ297" s="14">
        <f t="shared" si="8"/>
        <v>148758169</v>
      </c>
      <c r="BC297">
        <v>8100</v>
      </c>
      <c r="BE297">
        <v>12347700</v>
      </c>
      <c r="BI297">
        <v>14530</v>
      </c>
      <c r="BJ297">
        <v>1203100</v>
      </c>
      <c r="BO297">
        <v>55900</v>
      </c>
      <c r="BP297">
        <v>13629330</v>
      </c>
    </row>
    <row r="298" spans="1:68" ht="12.75">
      <c r="A298" s="10" t="s">
        <v>718</v>
      </c>
      <c r="B298" s="10" t="s">
        <v>304</v>
      </c>
      <c r="C298" s="10" t="s">
        <v>700</v>
      </c>
      <c r="D298" s="3">
        <v>251967887</v>
      </c>
      <c r="E298" s="3">
        <v>564176650</v>
      </c>
      <c r="F298" s="3">
        <v>816144537</v>
      </c>
      <c r="H298" s="3">
        <v>816144537</v>
      </c>
      <c r="I298" s="3">
        <v>2821096</v>
      </c>
      <c r="J298" s="3">
        <v>818965633</v>
      </c>
      <c r="K298">
        <v>3.4</v>
      </c>
      <c r="L298">
        <v>81.38</v>
      </c>
      <c r="M298">
        <v>2.76</v>
      </c>
      <c r="N298">
        <v>0.325</v>
      </c>
      <c r="O298">
        <v>1.7229999999999999</v>
      </c>
      <c r="P298">
        <v>2.12</v>
      </c>
      <c r="Q298" s="5">
        <v>0</v>
      </c>
      <c r="R298" s="5">
        <v>0</v>
      </c>
      <c r="S298" s="5">
        <v>0</v>
      </c>
      <c r="T298" s="5">
        <v>189100240</v>
      </c>
      <c r="U298" s="5">
        <v>1008065873</v>
      </c>
      <c r="V298" s="5">
        <v>5919510.76</v>
      </c>
      <c r="W298" s="5">
        <v>0</v>
      </c>
      <c r="X298" s="5">
        <v>0</v>
      </c>
      <c r="Y298" s="5">
        <v>2529.24</v>
      </c>
      <c r="Z298" s="5">
        <v>0</v>
      </c>
      <c r="AA298" s="5">
        <v>5916981.52</v>
      </c>
      <c r="AB298" s="5">
        <v>0</v>
      </c>
      <c r="AC298" s="5">
        <v>5916981.52</v>
      </c>
      <c r="AD298" s="5">
        <v>604548.82</v>
      </c>
      <c r="AE298" s="5">
        <v>0</v>
      </c>
      <c r="AF298" s="5">
        <v>201532.88</v>
      </c>
      <c r="AG298" s="5">
        <v>17361808</v>
      </c>
      <c r="AH298" s="5">
        <v>0</v>
      </c>
      <c r="AI298" s="5">
        <v>0</v>
      </c>
      <c r="AJ298" s="5">
        <v>3270388.34</v>
      </c>
      <c r="AK298" s="5">
        <v>409487.25</v>
      </c>
      <c r="AL298" s="5">
        <f t="shared" si="9"/>
        <v>27764746.81</v>
      </c>
      <c r="AM298" s="5">
        <v>16348800</v>
      </c>
      <c r="AN298" s="5">
        <v>0</v>
      </c>
      <c r="AO298" s="5">
        <v>17744412</v>
      </c>
      <c r="AP298" s="5">
        <v>2646400</v>
      </c>
      <c r="AQ298" s="5">
        <v>640500</v>
      </c>
      <c r="AR298" s="5">
        <v>4655200</v>
      </c>
      <c r="AS298" s="5">
        <v>42035312</v>
      </c>
      <c r="AT298" s="5">
        <v>1882630.83</v>
      </c>
      <c r="AU298" s="5">
        <v>3153723.34</v>
      </c>
      <c r="AV298" s="5">
        <v>90000</v>
      </c>
      <c r="AW298" s="5">
        <v>5126354.17</v>
      </c>
      <c r="AX298" s="5">
        <v>23750</v>
      </c>
      <c r="AY298" s="5">
        <v>64600</v>
      </c>
      <c r="AZ298" s="14">
        <f t="shared" si="8"/>
        <v>8396742.51</v>
      </c>
      <c r="BP298">
        <v>0</v>
      </c>
    </row>
    <row r="299" spans="1:68" ht="12.75">
      <c r="A299" s="10" t="s">
        <v>719</v>
      </c>
      <c r="B299" s="10" t="s">
        <v>720</v>
      </c>
      <c r="C299" s="10" t="s">
        <v>700</v>
      </c>
      <c r="D299" s="3">
        <v>810838600</v>
      </c>
      <c r="E299" s="3">
        <v>1692391500</v>
      </c>
      <c r="F299" s="3">
        <v>2503230100</v>
      </c>
      <c r="G299" s="3">
        <v>62800</v>
      </c>
      <c r="H299" s="3">
        <v>2503167300</v>
      </c>
      <c r="I299" s="3">
        <v>12881049</v>
      </c>
      <c r="J299" s="3">
        <v>2516048349</v>
      </c>
      <c r="K299">
        <v>3.96</v>
      </c>
      <c r="L299">
        <v>73.99</v>
      </c>
      <c r="M299">
        <v>2.93</v>
      </c>
      <c r="N299">
        <v>0.348</v>
      </c>
      <c r="O299">
        <v>1.8609999999999998</v>
      </c>
      <c r="P299">
        <v>2.517</v>
      </c>
      <c r="Q299" s="5">
        <v>0</v>
      </c>
      <c r="R299" s="5">
        <v>0</v>
      </c>
      <c r="S299" s="5">
        <v>0</v>
      </c>
      <c r="T299" s="5">
        <v>888596371</v>
      </c>
      <c r="U299" s="5">
        <v>3404644720</v>
      </c>
      <c r="V299" s="5">
        <v>19989846.89</v>
      </c>
      <c r="W299" s="5">
        <v>0</v>
      </c>
      <c r="X299" s="5">
        <v>0</v>
      </c>
      <c r="Y299" s="5">
        <v>5199.15</v>
      </c>
      <c r="Z299" s="5">
        <v>0</v>
      </c>
      <c r="AA299" s="5">
        <v>19984647.740000002</v>
      </c>
      <c r="AB299" s="5">
        <v>0</v>
      </c>
      <c r="AC299" s="5">
        <v>19984647.740000002</v>
      </c>
      <c r="AD299" s="5">
        <v>2042125.68</v>
      </c>
      <c r="AE299" s="5">
        <v>0</v>
      </c>
      <c r="AF299" s="5">
        <v>680783.35</v>
      </c>
      <c r="AG299" s="5">
        <v>0</v>
      </c>
      <c r="AH299" s="5">
        <v>63328489.06</v>
      </c>
      <c r="AI299" s="5">
        <v>0</v>
      </c>
      <c r="AJ299" s="5">
        <v>11823745.88</v>
      </c>
      <c r="AK299" s="5">
        <v>1761233.81</v>
      </c>
      <c r="AL299" s="5">
        <f t="shared" si="9"/>
        <v>99621025.52000001</v>
      </c>
      <c r="AM299" s="5">
        <v>96956000</v>
      </c>
      <c r="AN299" s="5">
        <v>4122000</v>
      </c>
      <c r="AO299" s="5">
        <v>109217500</v>
      </c>
      <c r="AP299" s="5">
        <v>32525300</v>
      </c>
      <c r="AQ299" s="5">
        <v>14400</v>
      </c>
      <c r="AR299" s="5">
        <v>8773600</v>
      </c>
      <c r="AS299" s="5">
        <v>251608800</v>
      </c>
      <c r="AT299" s="5">
        <v>3696820</v>
      </c>
      <c r="AU299" s="5">
        <v>9127874.77</v>
      </c>
      <c r="AV299" s="5">
        <v>600000</v>
      </c>
      <c r="AW299" s="5">
        <v>13424694.77</v>
      </c>
      <c r="AX299" s="5">
        <v>10500</v>
      </c>
      <c r="AY299" s="5">
        <v>72000</v>
      </c>
      <c r="AZ299" s="14">
        <f t="shared" si="8"/>
        <v>25248440.65</v>
      </c>
      <c r="BD299">
        <v>62800</v>
      </c>
      <c r="BP299">
        <v>62800</v>
      </c>
    </row>
    <row r="300" spans="1:68" ht="12.75">
      <c r="A300" s="10" t="s">
        <v>721</v>
      </c>
      <c r="B300" s="10" t="s">
        <v>722</v>
      </c>
      <c r="C300" s="10" t="s">
        <v>723</v>
      </c>
      <c r="D300" s="3">
        <v>335044200</v>
      </c>
      <c r="E300" s="3">
        <v>611370200</v>
      </c>
      <c r="F300" s="3">
        <v>946414400</v>
      </c>
      <c r="G300" s="3">
        <v>0</v>
      </c>
      <c r="H300" s="3">
        <v>946414400</v>
      </c>
      <c r="I300" s="3">
        <v>3027727</v>
      </c>
      <c r="J300" s="3">
        <v>949442127</v>
      </c>
      <c r="K300">
        <v>3.72</v>
      </c>
      <c r="L300">
        <v>84.82</v>
      </c>
      <c r="M300">
        <v>3.08</v>
      </c>
      <c r="N300">
        <v>1.0739999999999998</v>
      </c>
      <c r="O300">
        <v>1.592</v>
      </c>
      <c r="P300">
        <v>1.93</v>
      </c>
      <c r="Q300" s="5">
        <v>0</v>
      </c>
      <c r="R300" s="5">
        <v>0</v>
      </c>
      <c r="S300" s="5">
        <v>0</v>
      </c>
      <c r="T300" s="5">
        <v>197513256</v>
      </c>
      <c r="U300" s="5">
        <v>1146955383</v>
      </c>
      <c r="V300" s="5">
        <v>4296305.39</v>
      </c>
      <c r="W300" s="5">
        <v>0</v>
      </c>
      <c r="X300" s="5">
        <v>0</v>
      </c>
      <c r="Y300" s="5">
        <v>4898.56</v>
      </c>
      <c r="Z300" s="5">
        <v>0</v>
      </c>
      <c r="AA300" s="5">
        <v>4291406.83</v>
      </c>
      <c r="AB300" s="5">
        <v>0</v>
      </c>
      <c r="AC300" s="5">
        <v>4291406.83</v>
      </c>
      <c r="AD300" s="5">
        <v>0</v>
      </c>
      <c r="AE300" s="5">
        <v>0</v>
      </c>
      <c r="AF300" s="5">
        <v>343977.4</v>
      </c>
      <c r="AG300" s="5">
        <v>18254464</v>
      </c>
      <c r="AH300" s="5">
        <v>0</v>
      </c>
      <c r="AI300" s="5">
        <v>0</v>
      </c>
      <c r="AJ300" s="5">
        <v>12308882.73</v>
      </c>
      <c r="AK300" s="5">
        <v>94944</v>
      </c>
      <c r="AL300" s="5">
        <f t="shared" si="9"/>
        <v>35293674.96</v>
      </c>
      <c r="AM300" s="5">
        <v>23613100</v>
      </c>
      <c r="AN300" s="5">
        <v>0</v>
      </c>
      <c r="AO300" s="5">
        <v>50933400</v>
      </c>
      <c r="AP300" s="5">
        <v>16022500</v>
      </c>
      <c r="AQ300" s="5">
        <v>0</v>
      </c>
      <c r="AR300" s="5">
        <v>5602800</v>
      </c>
      <c r="AS300" s="5">
        <v>96171800</v>
      </c>
      <c r="AT300" s="5">
        <v>1450000</v>
      </c>
      <c r="AU300" s="5">
        <v>10756772.97</v>
      </c>
      <c r="AV300" s="5">
        <v>682000</v>
      </c>
      <c r="AW300" s="5">
        <v>12888772.97</v>
      </c>
      <c r="AX300" s="5">
        <v>159750</v>
      </c>
      <c r="AY300" s="5">
        <v>210300</v>
      </c>
      <c r="AZ300" s="14">
        <f t="shared" si="8"/>
        <v>25197655.700000003</v>
      </c>
      <c r="BP300">
        <v>0</v>
      </c>
    </row>
    <row r="301" spans="1:68" ht="12.75">
      <c r="A301" s="10" t="s">
        <v>724</v>
      </c>
      <c r="B301" s="10" t="s">
        <v>725</v>
      </c>
      <c r="C301" s="10" t="s">
        <v>723</v>
      </c>
      <c r="D301" s="3">
        <v>143866600</v>
      </c>
      <c r="E301" s="3">
        <v>314281400</v>
      </c>
      <c r="F301" s="3">
        <v>458148000</v>
      </c>
      <c r="G301" s="3">
        <v>0</v>
      </c>
      <c r="H301" s="3">
        <v>458148000</v>
      </c>
      <c r="I301" s="3">
        <v>1190535</v>
      </c>
      <c r="J301" s="3">
        <v>459338535</v>
      </c>
      <c r="K301">
        <v>3.4</v>
      </c>
      <c r="L301">
        <v>57.48</v>
      </c>
      <c r="M301">
        <v>1.95</v>
      </c>
      <c r="N301">
        <v>0.37</v>
      </c>
      <c r="O301">
        <v>1.15</v>
      </c>
      <c r="P301">
        <v>2.02</v>
      </c>
      <c r="Q301" s="5">
        <v>0</v>
      </c>
      <c r="R301" s="5">
        <v>0</v>
      </c>
      <c r="S301" s="5">
        <v>0</v>
      </c>
      <c r="T301" s="5">
        <v>345337727</v>
      </c>
      <c r="U301" s="5">
        <v>804676262</v>
      </c>
      <c r="V301" s="5">
        <v>3014184.34</v>
      </c>
      <c r="W301" s="5">
        <v>0</v>
      </c>
      <c r="X301" s="5">
        <v>0</v>
      </c>
      <c r="Y301" s="5">
        <v>4690.46</v>
      </c>
      <c r="Z301" s="5">
        <v>0</v>
      </c>
      <c r="AA301" s="5">
        <v>3009493.88</v>
      </c>
      <c r="AB301" s="5">
        <v>0</v>
      </c>
      <c r="AC301" s="5">
        <v>3009493.88</v>
      </c>
      <c r="AD301" s="5">
        <v>0</v>
      </c>
      <c r="AE301" s="5">
        <v>0</v>
      </c>
      <c r="AF301" s="5">
        <v>241244.44</v>
      </c>
      <c r="AG301" s="5">
        <v>9248172</v>
      </c>
      <c r="AH301" s="5">
        <v>0</v>
      </c>
      <c r="AI301" s="5">
        <v>0</v>
      </c>
      <c r="AJ301" s="5">
        <v>2976911</v>
      </c>
      <c r="AK301" s="5">
        <v>137790</v>
      </c>
      <c r="AL301" s="5">
        <f t="shared" si="9"/>
        <v>15613611.32</v>
      </c>
      <c r="AM301" s="5">
        <v>3257000</v>
      </c>
      <c r="AN301" s="5">
        <v>0</v>
      </c>
      <c r="AO301" s="5">
        <v>6009900</v>
      </c>
      <c r="AP301" s="5">
        <v>2565200</v>
      </c>
      <c r="AQ301" s="5">
        <v>362200</v>
      </c>
      <c r="AR301" s="5">
        <v>5463300</v>
      </c>
      <c r="AS301" s="5">
        <v>17657600</v>
      </c>
      <c r="AT301" s="5">
        <v>1565000</v>
      </c>
      <c r="AU301" s="5">
        <v>1789641.09</v>
      </c>
      <c r="AV301" s="5">
        <v>194000</v>
      </c>
      <c r="AW301" s="5">
        <v>3548641.09</v>
      </c>
      <c r="AX301" s="5">
        <v>4750</v>
      </c>
      <c r="AY301" s="5">
        <v>16600</v>
      </c>
      <c r="AZ301" s="14">
        <f t="shared" si="8"/>
        <v>6525552.09</v>
      </c>
      <c r="BP301">
        <v>0</v>
      </c>
    </row>
    <row r="302" spans="1:68" ht="12.75">
      <c r="A302" s="10" t="s">
        <v>726</v>
      </c>
      <c r="B302" s="10" t="s">
        <v>727</v>
      </c>
      <c r="C302" s="10" t="s">
        <v>723</v>
      </c>
      <c r="D302" s="3">
        <v>50344500</v>
      </c>
      <c r="E302" s="3">
        <v>90987700</v>
      </c>
      <c r="F302" s="3">
        <v>141332200</v>
      </c>
      <c r="G302" s="3">
        <v>0</v>
      </c>
      <c r="H302" s="3">
        <v>141332200</v>
      </c>
      <c r="I302" s="3">
        <v>1445395</v>
      </c>
      <c r="J302" s="3">
        <v>142777595</v>
      </c>
      <c r="K302">
        <v>7.28</v>
      </c>
      <c r="L302">
        <v>41</v>
      </c>
      <c r="M302">
        <v>2.95</v>
      </c>
      <c r="N302">
        <v>0.782</v>
      </c>
      <c r="O302">
        <v>1.759</v>
      </c>
      <c r="P302">
        <v>4.35</v>
      </c>
      <c r="Q302" s="5">
        <v>0</v>
      </c>
      <c r="R302" s="5">
        <v>0</v>
      </c>
      <c r="S302" s="5">
        <v>0</v>
      </c>
      <c r="T302" s="5">
        <v>210231911</v>
      </c>
      <c r="U302" s="5">
        <v>353009506</v>
      </c>
      <c r="V302" s="5">
        <v>1322315.29</v>
      </c>
      <c r="W302" s="5">
        <v>0</v>
      </c>
      <c r="X302" s="5">
        <v>0</v>
      </c>
      <c r="Y302" s="5">
        <v>598.9</v>
      </c>
      <c r="Z302" s="5">
        <v>0</v>
      </c>
      <c r="AA302" s="5">
        <v>1321716.39</v>
      </c>
      <c r="AB302" s="5">
        <v>0</v>
      </c>
      <c r="AC302" s="5">
        <v>1321716.39</v>
      </c>
      <c r="AD302" s="5">
        <v>0</v>
      </c>
      <c r="AE302" s="5">
        <v>0</v>
      </c>
      <c r="AF302" s="5">
        <v>105890.2</v>
      </c>
      <c r="AG302" s="5">
        <v>6206688</v>
      </c>
      <c r="AH302" s="5">
        <v>0</v>
      </c>
      <c r="AI302" s="5">
        <v>0</v>
      </c>
      <c r="AJ302" s="5">
        <v>2759891</v>
      </c>
      <c r="AK302" s="5">
        <v>0</v>
      </c>
      <c r="AL302" s="5">
        <f t="shared" si="9"/>
        <v>10394185.59</v>
      </c>
      <c r="AM302" s="5">
        <v>7349500</v>
      </c>
      <c r="AN302" s="5">
        <v>882600</v>
      </c>
      <c r="AO302" s="5">
        <v>2003200</v>
      </c>
      <c r="AP302" s="5">
        <v>3746700</v>
      </c>
      <c r="AQ302" s="5">
        <v>0</v>
      </c>
      <c r="AR302" s="5">
        <v>570500</v>
      </c>
      <c r="AS302" s="5">
        <v>14552500</v>
      </c>
      <c r="AT302" s="5">
        <v>550000</v>
      </c>
      <c r="AU302" s="5">
        <v>2049161.35</v>
      </c>
      <c r="AV302" s="5">
        <v>0</v>
      </c>
      <c r="AW302" s="5">
        <v>2599161.35</v>
      </c>
      <c r="AX302" s="5">
        <v>22750</v>
      </c>
      <c r="AY302" s="5">
        <v>62600</v>
      </c>
      <c r="AZ302" s="14">
        <f t="shared" si="8"/>
        <v>5359052.35</v>
      </c>
      <c r="BP302">
        <v>0</v>
      </c>
    </row>
    <row r="303" spans="1:68" ht="12.75">
      <c r="A303" s="10" t="s">
        <v>728</v>
      </c>
      <c r="B303" s="10" t="s">
        <v>729</v>
      </c>
      <c r="C303" s="10" t="s">
        <v>723</v>
      </c>
      <c r="D303" s="3">
        <v>509169100</v>
      </c>
      <c r="E303" s="3">
        <v>1468126400</v>
      </c>
      <c r="F303" s="3">
        <v>1977295500</v>
      </c>
      <c r="G303" s="3">
        <v>346200</v>
      </c>
      <c r="H303" s="3">
        <v>1976949300</v>
      </c>
      <c r="I303" s="3">
        <v>6458169</v>
      </c>
      <c r="J303" s="3">
        <v>1983407469</v>
      </c>
      <c r="K303">
        <v>5.82</v>
      </c>
      <c r="L303">
        <v>45.43</v>
      </c>
      <c r="M303">
        <v>2.64</v>
      </c>
      <c r="N303">
        <v>0.471</v>
      </c>
      <c r="O303">
        <v>1.748</v>
      </c>
      <c r="P303">
        <v>3.86</v>
      </c>
      <c r="Q303" s="5">
        <v>0</v>
      </c>
      <c r="R303" s="5">
        <v>0</v>
      </c>
      <c r="S303" s="5">
        <v>0</v>
      </c>
      <c r="T303" s="5">
        <v>2396598575</v>
      </c>
      <c r="U303" s="5">
        <v>4380006044</v>
      </c>
      <c r="V303" s="5">
        <v>16406779.06</v>
      </c>
      <c r="W303" s="5">
        <v>0</v>
      </c>
      <c r="X303" s="5">
        <v>0</v>
      </c>
      <c r="Y303" s="5">
        <v>3492.58</v>
      </c>
      <c r="Z303" s="5">
        <v>0</v>
      </c>
      <c r="AA303" s="5">
        <v>16403286.48</v>
      </c>
      <c r="AB303" s="5">
        <v>0</v>
      </c>
      <c r="AC303" s="5">
        <v>16403286.48</v>
      </c>
      <c r="AD303" s="5">
        <v>0</v>
      </c>
      <c r="AE303" s="5">
        <v>0</v>
      </c>
      <c r="AF303" s="5">
        <v>1313928.32</v>
      </c>
      <c r="AG303" s="5">
        <v>76537842</v>
      </c>
      <c r="AH303" s="5">
        <v>0</v>
      </c>
      <c r="AI303" s="5">
        <v>0</v>
      </c>
      <c r="AJ303" s="5">
        <v>20608238</v>
      </c>
      <c r="AK303" s="5">
        <v>396680</v>
      </c>
      <c r="AL303" s="5">
        <f t="shared" si="9"/>
        <v>115259974.8</v>
      </c>
      <c r="AM303" s="5">
        <v>55464900</v>
      </c>
      <c r="AN303" s="5">
        <v>0</v>
      </c>
      <c r="AO303" s="5">
        <v>56298700</v>
      </c>
      <c r="AP303" s="5">
        <v>24930000</v>
      </c>
      <c r="AQ303" s="5">
        <v>4859300</v>
      </c>
      <c r="AR303" s="5">
        <v>42898300</v>
      </c>
      <c r="AS303" s="5">
        <v>184451200</v>
      </c>
      <c r="AT303" s="5">
        <v>4850988</v>
      </c>
      <c r="AU303" s="5">
        <v>21792498</v>
      </c>
      <c r="AV303" s="5">
        <v>900000</v>
      </c>
      <c r="AW303" s="5">
        <v>27543486</v>
      </c>
      <c r="AX303" s="5">
        <v>106250</v>
      </c>
      <c r="AY303" s="5">
        <v>375800</v>
      </c>
      <c r="AZ303" s="14">
        <f t="shared" si="8"/>
        <v>48151724</v>
      </c>
      <c r="BB303">
        <v>346200</v>
      </c>
      <c r="BP303">
        <v>346200</v>
      </c>
    </row>
    <row r="304" spans="1:68" ht="12.75">
      <c r="A304" s="10" t="s">
        <v>730</v>
      </c>
      <c r="B304" s="10" t="s">
        <v>731</v>
      </c>
      <c r="C304" s="10" t="s">
        <v>723</v>
      </c>
      <c r="D304" s="3">
        <v>3073080500</v>
      </c>
      <c r="E304" s="3">
        <v>4112594100</v>
      </c>
      <c r="F304" s="3">
        <v>7185674600</v>
      </c>
      <c r="G304" s="3">
        <v>44731600</v>
      </c>
      <c r="H304" s="3">
        <v>7140943000</v>
      </c>
      <c r="I304" s="3">
        <v>18314755</v>
      </c>
      <c r="J304" s="3">
        <v>7159257755</v>
      </c>
      <c r="K304">
        <v>2.94</v>
      </c>
      <c r="L304">
        <v>84.09</v>
      </c>
      <c r="M304">
        <v>2.46</v>
      </c>
      <c r="N304">
        <v>0.571</v>
      </c>
      <c r="O304">
        <v>1.4709999999999999</v>
      </c>
      <c r="P304">
        <v>1.76</v>
      </c>
      <c r="Q304" s="5">
        <v>0</v>
      </c>
      <c r="R304" s="5">
        <v>0</v>
      </c>
      <c r="S304" s="5">
        <v>0</v>
      </c>
      <c r="T304" s="5">
        <v>1403808730</v>
      </c>
      <c r="U304" s="5">
        <v>8563066485</v>
      </c>
      <c r="V304" s="5">
        <v>32075832.43</v>
      </c>
      <c r="W304" s="5">
        <v>0</v>
      </c>
      <c r="X304" s="5">
        <v>0</v>
      </c>
      <c r="Y304" s="5">
        <v>14860.7</v>
      </c>
      <c r="Z304" s="5">
        <v>0</v>
      </c>
      <c r="AA304" s="5">
        <v>32060971.73</v>
      </c>
      <c r="AB304" s="5">
        <v>0</v>
      </c>
      <c r="AC304" s="5">
        <v>32060971.73</v>
      </c>
      <c r="AD304" s="5">
        <v>0</v>
      </c>
      <c r="AE304" s="5">
        <v>0</v>
      </c>
      <c r="AF304" s="5">
        <v>2568603.12</v>
      </c>
      <c r="AG304" s="5">
        <v>125958459.5</v>
      </c>
      <c r="AH304" s="5">
        <v>0</v>
      </c>
      <c r="AI304" s="5">
        <v>0</v>
      </c>
      <c r="AJ304" s="5">
        <v>48817898.68</v>
      </c>
      <c r="AK304" s="5">
        <v>714094</v>
      </c>
      <c r="AL304" s="5">
        <f t="shared" si="9"/>
        <v>210120027.03</v>
      </c>
      <c r="AM304" s="5">
        <v>123699900</v>
      </c>
      <c r="AN304" s="5">
        <v>172380000</v>
      </c>
      <c r="AO304" s="5">
        <v>201818700</v>
      </c>
      <c r="AP304" s="5">
        <v>144193600</v>
      </c>
      <c r="AQ304" s="5">
        <v>390500</v>
      </c>
      <c r="AR304" s="5">
        <v>185593700</v>
      </c>
      <c r="AS304" s="5">
        <v>828076400</v>
      </c>
      <c r="AT304" s="5">
        <v>1400000</v>
      </c>
      <c r="AU304" s="5">
        <v>32177462.46</v>
      </c>
      <c r="AV304" s="5">
        <v>3842923.47</v>
      </c>
      <c r="AW304" s="5">
        <v>37420385.93</v>
      </c>
      <c r="AX304" s="5">
        <v>258000</v>
      </c>
      <c r="AY304" s="5">
        <v>646600</v>
      </c>
      <c r="AZ304" s="14">
        <f t="shared" si="8"/>
        <v>86238284.61</v>
      </c>
      <c r="BI304">
        <v>11247200</v>
      </c>
      <c r="BO304">
        <v>33484400</v>
      </c>
      <c r="BP304">
        <v>44731600</v>
      </c>
    </row>
    <row r="305" spans="1:68" ht="12.75">
      <c r="A305" s="10" t="s">
        <v>732</v>
      </c>
      <c r="B305" s="10" t="s">
        <v>733</v>
      </c>
      <c r="C305" s="10" t="s">
        <v>723</v>
      </c>
      <c r="D305" s="3">
        <v>10663400</v>
      </c>
      <c r="E305" s="3">
        <v>45880500</v>
      </c>
      <c r="F305" s="3">
        <v>56543900</v>
      </c>
      <c r="G305" s="3">
        <v>0</v>
      </c>
      <c r="H305" s="3">
        <v>56543900</v>
      </c>
      <c r="I305" s="3">
        <v>154487</v>
      </c>
      <c r="J305" s="3">
        <v>56698387</v>
      </c>
      <c r="K305">
        <v>6.37</v>
      </c>
      <c r="L305">
        <v>50.73</v>
      </c>
      <c r="M305">
        <v>3.17</v>
      </c>
      <c r="N305">
        <v>0.609</v>
      </c>
      <c r="O305">
        <v>2.152</v>
      </c>
      <c r="P305">
        <v>4.33</v>
      </c>
      <c r="Q305" s="5">
        <v>0</v>
      </c>
      <c r="R305" s="5">
        <v>0</v>
      </c>
      <c r="S305" s="5">
        <v>0</v>
      </c>
      <c r="T305" s="5">
        <v>57330286</v>
      </c>
      <c r="U305" s="5">
        <v>114028673</v>
      </c>
      <c r="V305" s="5">
        <v>427132.57</v>
      </c>
      <c r="W305" s="5">
        <v>0</v>
      </c>
      <c r="X305" s="5">
        <v>0</v>
      </c>
      <c r="Y305" s="5">
        <v>653.8</v>
      </c>
      <c r="Z305" s="5">
        <v>0</v>
      </c>
      <c r="AA305" s="5">
        <v>426478.77</v>
      </c>
      <c r="AB305" s="5">
        <v>0</v>
      </c>
      <c r="AC305" s="5">
        <v>426478.77</v>
      </c>
      <c r="AD305" s="5">
        <v>0</v>
      </c>
      <c r="AE305" s="5">
        <v>0</v>
      </c>
      <c r="AF305" s="5">
        <v>34190.39</v>
      </c>
      <c r="AG305" s="5">
        <v>2453747</v>
      </c>
      <c r="AH305" s="5">
        <v>0</v>
      </c>
      <c r="AI305" s="5">
        <v>0</v>
      </c>
      <c r="AJ305" s="5">
        <v>694311.85</v>
      </c>
      <c r="AK305" s="5">
        <v>0</v>
      </c>
      <c r="AL305" s="5">
        <f t="shared" si="9"/>
        <v>3608728.0100000002</v>
      </c>
      <c r="AM305" s="5">
        <v>0</v>
      </c>
      <c r="AN305" s="5">
        <v>0</v>
      </c>
      <c r="AO305" s="5">
        <v>1261500</v>
      </c>
      <c r="AP305" s="5">
        <v>2078800</v>
      </c>
      <c r="AQ305" s="5">
        <v>0</v>
      </c>
      <c r="AR305" s="5">
        <v>0</v>
      </c>
      <c r="AS305" s="5">
        <v>3340300</v>
      </c>
      <c r="AT305" s="5">
        <v>240000</v>
      </c>
      <c r="AU305" s="5">
        <v>748971.78</v>
      </c>
      <c r="AV305" s="5">
        <v>76000</v>
      </c>
      <c r="AW305" s="5">
        <v>1064971.78</v>
      </c>
      <c r="AX305" s="5">
        <v>5500</v>
      </c>
      <c r="AY305" s="5">
        <v>7800</v>
      </c>
      <c r="AZ305" s="14">
        <f t="shared" si="8"/>
        <v>1759283.63</v>
      </c>
      <c r="BP305">
        <v>0</v>
      </c>
    </row>
    <row r="306" spans="1:68" ht="12.75">
      <c r="A306" s="10" t="s">
        <v>734</v>
      </c>
      <c r="B306" s="10" t="s">
        <v>735</v>
      </c>
      <c r="C306" s="10" t="s">
        <v>723</v>
      </c>
      <c r="D306" s="3">
        <v>245165400</v>
      </c>
      <c r="E306" s="3">
        <v>285860600</v>
      </c>
      <c r="F306" s="3">
        <v>531026000</v>
      </c>
      <c r="G306" s="3">
        <v>1857300</v>
      </c>
      <c r="H306" s="3">
        <v>529168700</v>
      </c>
      <c r="I306" s="3">
        <v>648934</v>
      </c>
      <c r="J306" s="3">
        <v>529817634</v>
      </c>
      <c r="K306">
        <v>4.74</v>
      </c>
      <c r="L306">
        <v>68.98</v>
      </c>
      <c r="M306">
        <v>3.25</v>
      </c>
      <c r="N306">
        <v>0.832</v>
      </c>
      <c r="O306">
        <v>2.014</v>
      </c>
      <c r="P306">
        <v>2.94</v>
      </c>
      <c r="Q306" s="5">
        <v>0</v>
      </c>
      <c r="R306" s="5">
        <v>0</v>
      </c>
      <c r="S306" s="5">
        <v>0</v>
      </c>
      <c r="T306" s="5">
        <v>242003652</v>
      </c>
      <c r="U306" s="5">
        <v>771821286</v>
      </c>
      <c r="V306" s="5">
        <v>2891115.03</v>
      </c>
      <c r="W306" s="5">
        <v>0</v>
      </c>
      <c r="X306" s="5">
        <v>0</v>
      </c>
      <c r="Y306" s="5">
        <v>193.98</v>
      </c>
      <c r="Z306" s="5">
        <v>0</v>
      </c>
      <c r="AA306" s="5">
        <v>2890921.05</v>
      </c>
      <c r="AB306" s="5">
        <v>0</v>
      </c>
      <c r="AC306" s="5">
        <v>2890921.05</v>
      </c>
      <c r="AD306" s="5">
        <v>0</v>
      </c>
      <c r="AE306" s="5">
        <v>0</v>
      </c>
      <c r="AF306" s="5">
        <v>231545.89</v>
      </c>
      <c r="AG306" s="5">
        <v>15540547</v>
      </c>
      <c r="AH306" s="5">
        <v>0</v>
      </c>
      <c r="AI306" s="5">
        <v>0</v>
      </c>
      <c r="AJ306" s="5">
        <v>6415420.88</v>
      </c>
      <c r="AK306" s="5">
        <v>0</v>
      </c>
      <c r="AL306" s="5">
        <f t="shared" si="9"/>
        <v>25078434.82</v>
      </c>
      <c r="AM306" s="5">
        <v>18023600</v>
      </c>
      <c r="AN306" s="5">
        <v>5693100</v>
      </c>
      <c r="AO306" s="5">
        <v>52037700</v>
      </c>
      <c r="AP306" s="5">
        <v>19105700</v>
      </c>
      <c r="AQ306" s="5">
        <v>0</v>
      </c>
      <c r="AR306" s="5">
        <v>1020400</v>
      </c>
      <c r="AS306" s="5">
        <v>95880500</v>
      </c>
      <c r="AT306" s="5">
        <v>620000</v>
      </c>
      <c r="AU306" s="5">
        <v>3634109.9</v>
      </c>
      <c r="AV306" s="5">
        <v>10000</v>
      </c>
      <c r="AW306" s="5">
        <v>4264109.9</v>
      </c>
      <c r="AX306" s="5">
        <v>25250</v>
      </c>
      <c r="AY306" s="5">
        <v>68250</v>
      </c>
      <c r="AZ306" s="14">
        <f t="shared" si="8"/>
        <v>10679530.780000001</v>
      </c>
      <c r="BJ306">
        <v>1784400</v>
      </c>
      <c r="BN306">
        <v>10600</v>
      </c>
      <c r="BO306">
        <v>62300</v>
      </c>
      <c r="BP306">
        <v>1857300</v>
      </c>
    </row>
    <row r="307" spans="1:68" ht="12.75">
      <c r="A307" s="10" t="s">
        <v>736</v>
      </c>
      <c r="B307" s="10" t="s">
        <v>737</v>
      </c>
      <c r="C307" s="10" t="s">
        <v>723</v>
      </c>
      <c r="D307" s="3">
        <v>76593400</v>
      </c>
      <c r="E307" s="3">
        <v>156593800</v>
      </c>
      <c r="F307" s="3">
        <v>233187200</v>
      </c>
      <c r="G307" s="3">
        <v>33400</v>
      </c>
      <c r="H307" s="3">
        <v>233153800</v>
      </c>
      <c r="I307" s="3">
        <v>2658945</v>
      </c>
      <c r="J307" s="3">
        <v>235812745</v>
      </c>
      <c r="K307">
        <v>3.59</v>
      </c>
      <c r="L307">
        <v>91.2</v>
      </c>
      <c r="M307">
        <v>3.26</v>
      </c>
      <c r="N307">
        <v>0.84</v>
      </c>
      <c r="O307">
        <v>2.012</v>
      </c>
      <c r="P307">
        <v>2.22</v>
      </c>
      <c r="Q307" s="5">
        <v>0</v>
      </c>
      <c r="R307" s="5">
        <v>0</v>
      </c>
      <c r="S307" s="5">
        <v>0</v>
      </c>
      <c r="T307" s="5">
        <v>23688365</v>
      </c>
      <c r="U307" s="5">
        <v>259501110</v>
      </c>
      <c r="V307" s="5">
        <v>972048.29</v>
      </c>
      <c r="W307" s="5">
        <v>0</v>
      </c>
      <c r="X307" s="5">
        <v>0</v>
      </c>
      <c r="Y307" s="5">
        <v>120</v>
      </c>
      <c r="Z307" s="5">
        <v>0</v>
      </c>
      <c r="AA307" s="5">
        <v>971928.29</v>
      </c>
      <c r="AB307" s="5">
        <v>0</v>
      </c>
      <c r="AC307" s="5">
        <v>971928.29</v>
      </c>
      <c r="AD307" s="5">
        <v>0</v>
      </c>
      <c r="AE307" s="5">
        <v>0</v>
      </c>
      <c r="AF307" s="5">
        <v>77848.4</v>
      </c>
      <c r="AG307" s="5">
        <v>5218779</v>
      </c>
      <c r="AH307" s="5">
        <v>0</v>
      </c>
      <c r="AI307" s="5">
        <v>0</v>
      </c>
      <c r="AJ307" s="5">
        <v>2178826.75</v>
      </c>
      <c r="AK307" s="5">
        <v>0</v>
      </c>
      <c r="AL307" s="5">
        <f t="shared" si="9"/>
        <v>8447382.44</v>
      </c>
      <c r="AM307" s="5">
        <v>10922200</v>
      </c>
      <c r="AN307" s="5">
        <v>0</v>
      </c>
      <c r="AO307" s="5">
        <v>1241100</v>
      </c>
      <c r="AP307" s="5">
        <v>7081200</v>
      </c>
      <c r="AQ307" s="5">
        <v>834900</v>
      </c>
      <c r="AR307" s="5">
        <v>3898100</v>
      </c>
      <c r="AS307" s="5">
        <v>23977500</v>
      </c>
      <c r="AT307" s="5">
        <v>800000</v>
      </c>
      <c r="AU307" s="5">
        <v>1256364.15</v>
      </c>
      <c r="AV307" s="5">
        <v>145000</v>
      </c>
      <c r="AW307" s="5">
        <v>2201364.15</v>
      </c>
      <c r="AX307" s="5">
        <v>17500</v>
      </c>
      <c r="AY307" s="5">
        <v>30400</v>
      </c>
      <c r="AZ307" s="14">
        <f t="shared" si="8"/>
        <v>4380190.9</v>
      </c>
      <c r="BI307">
        <v>33400</v>
      </c>
      <c r="BP307">
        <v>33400</v>
      </c>
    </row>
    <row r="308" spans="1:68" ht="12.75">
      <c r="A308" s="10" t="s">
        <v>738</v>
      </c>
      <c r="B308" s="10" t="s">
        <v>739</v>
      </c>
      <c r="C308" s="10" t="s">
        <v>723</v>
      </c>
      <c r="D308" s="3">
        <v>1197889100</v>
      </c>
      <c r="E308" s="3">
        <v>1865778700</v>
      </c>
      <c r="F308" s="3">
        <v>3063667800</v>
      </c>
      <c r="G308" s="3">
        <v>0</v>
      </c>
      <c r="H308" s="3">
        <v>3063667800</v>
      </c>
      <c r="I308" s="3">
        <v>8025717</v>
      </c>
      <c r="J308" s="3">
        <v>3071693517</v>
      </c>
      <c r="K308">
        <v>3.22</v>
      </c>
      <c r="L308">
        <v>83.43</v>
      </c>
      <c r="M308">
        <v>2.68</v>
      </c>
      <c r="N308">
        <v>0.548</v>
      </c>
      <c r="O308">
        <v>1.703</v>
      </c>
      <c r="P308">
        <v>2.05</v>
      </c>
      <c r="Q308" s="5">
        <v>0</v>
      </c>
      <c r="R308" s="5">
        <v>0</v>
      </c>
      <c r="S308" s="5">
        <v>0</v>
      </c>
      <c r="T308" s="5">
        <v>619838277</v>
      </c>
      <c r="U308" s="5">
        <v>3691531794</v>
      </c>
      <c r="V308" s="5">
        <v>13827868.26</v>
      </c>
      <c r="W308" s="5">
        <v>0</v>
      </c>
      <c r="X308" s="5">
        <v>0</v>
      </c>
      <c r="Y308" s="5">
        <v>0</v>
      </c>
      <c r="Z308" s="5">
        <v>57955.95</v>
      </c>
      <c r="AA308" s="5">
        <v>13885824.209999999</v>
      </c>
      <c r="AB308" s="5">
        <v>0</v>
      </c>
      <c r="AC308" s="5">
        <v>13885824.209999999</v>
      </c>
      <c r="AD308" s="5">
        <v>0</v>
      </c>
      <c r="AE308" s="5">
        <v>0</v>
      </c>
      <c r="AF308" s="5">
        <v>1108826.54</v>
      </c>
      <c r="AG308" s="5">
        <v>62833916.5</v>
      </c>
      <c r="AH308" s="5">
        <v>0</v>
      </c>
      <c r="AI308" s="5">
        <v>0</v>
      </c>
      <c r="AJ308" s="5">
        <v>20202516.37</v>
      </c>
      <c r="AK308" s="5">
        <v>613000</v>
      </c>
      <c r="AL308" s="5">
        <f t="shared" si="9"/>
        <v>98644083.62</v>
      </c>
      <c r="AM308" s="5">
        <v>156492700</v>
      </c>
      <c r="AN308" s="5">
        <v>10781500</v>
      </c>
      <c r="AO308" s="5">
        <v>92671000</v>
      </c>
      <c r="AP308" s="5">
        <v>44661900</v>
      </c>
      <c r="AQ308" s="5">
        <v>1137600</v>
      </c>
      <c r="AR308" s="5">
        <v>57190700</v>
      </c>
      <c r="AS308" s="5">
        <v>362935400</v>
      </c>
      <c r="AT308" s="5">
        <v>7275000</v>
      </c>
      <c r="AU308" s="5">
        <v>15038654</v>
      </c>
      <c r="AV308" s="5">
        <v>1800000</v>
      </c>
      <c r="AW308" s="5">
        <v>24113654</v>
      </c>
      <c r="AX308" s="5">
        <v>181750</v>
      </c>
      <c r="AY308" s="5">
        <v>448600</v>
      </c>
      <c r="AZ308" s="14">
        <f t="shared" si="8"/>
        <v>44316170.370000005</v>
      </c>
      <c r="BP308">
        <v>0</v>
      </c>
    </row>
    <row r="309" spans="1:68" ht="12.75">
      <c r="A309" s="10" t="s">
        <v>740</v>
      </c>
      <c r="B309" s="10" t="s">
        <v>741</v>
      </c>
      <c r="C309" s="10" t="s">
        <v>723</v>
      </c>
      <c r="D309" s="3">
        <v>464359450</v>
      </c>
      <c r="E309" s="3">
        <v>455849650</v>
      </c>
      <c r="F309" s="3">
        <v>920209100</v>
      </c>
      <c r="G309" s="3">
        <v>51200</v>
      </c>
      <c r="H309" s="3">
        <v>920157900</v>
      </c>
      <c r="I309" s="3">
        <v>7625285</v>
      </c>
      <c r="J309" s="3">
        <v>927783185</v>
      </c>
      <c r="K309">
        <v>3.26</v>
      </c>
      <c r="L309">
        <v>79.26</v>
      </c>
      <c r="M309">
        <v>2.57</v>
      </c>
      <c r="N309">
        <v>0.464</v>
      </c>
      <c r="O309">
        <v>1.696</v>
      </c>
      <c r="P309">
        <v>2.16</v>
      </c>
      <c r="Q309" s="5">
        <v>0</v>
      </c>
      <c r="R309" s="5">
        <v>0</v>
      </c>
      <c r="S309" s="5">
        <v>0</v>
      </c>
      <c r="T309" s="5">
        <v>252103790</v>
      </c>
      <c r="U309" s="5">
        <v>1179886975</v>
      </c>
      <c r="V309" s="5">
        <v>4419661.69</v>
      </c>
      <c r="W309" s="5">
        <v>0</v>
      </c>
      <c r="X309" s="5">
        <v>0</v>
      </c>
      <c r="Y309" s="5">
        <v>10600.45</v>
      </c>
      <c r="Z309" s="5">
        <v>0</v>
      </c>
      <c r="AA309" s="5">
        <v>4409061.24</v>
      </c>
      <c r="AB309" s="5">
        <v>0</v>
      </c>
      <c r="AC309" s="5">
        <v>4409061.24</v>
      </c>
      <c r="AD309" s="5">
        <v>0</v>
      </c>
      <c r="AE309" s="5">
        <v>0</v>
      </c>
      <c r="AF309" s="5">
        <v>353731.42</v>
      </c>
      <c r="AG309" s="5">
        <v>20010127.5</v>
      </c>
      <c r="AH309" s="5">
        <v>0</v>
      </c>
      <c r="AI309" s="5">
        <v>0</v>
      </c>
      <c r="AJ309" s="5">
        <v>5465339.61</v>
      </c>
      <c r="AK309" s="5">
        <v>0</v>
      </c>
      <c r="AL309" s="5">
        <f t="shared" si="9"/>
        <v>30238259.77</v>
      </c>
      <c r="AM309" s="5">
        <v>17843100</v>
      </c>
      <c r="AN309" s="5">
        <v>10752100</v>
      </c>
      <c r="AO309" s="5">
        <v>21532400</v>
      </c>
      <c r="AP309" s="5">
        <v>25424500</v>
      </c>
      <c r="AQ309" s="5">
        <v>1726900</v>
      </c>
      <c r="AR309" s="5">
        <v>7110100</v>
      </c>
      <c r="AS309" s="5">
        <v>84389100</v>
      </c>
      <c r="AT309" s="5">
        <v>1300000</v>
      </c>
      <c r="AU309" s="5">
        <v>3963647</v>
      </c>
      <c r="AV309" s="5">
        <v>610000</v>
      </c>
      <c r="AW309" s="5">
        <v>5873647</v>
      </c>
      <c r="AX309" s="5">
        <v>39250</v>
      </c>
      <c r="AY309" s="5">
        <v>128450</v>
      </c>
      <c r="AZ309" s="14">
        <f t="shared" si="8"/>
        <v>11338986.61</v>
      </c>
      <c r="BJ309">
        <v>51200</v>
      </c>
      <c r="BP309">
        <v>51200</v>
      </c>
    </row>
    <row r="310" spans="1:68" ht="12.75">
      <c r="A310" s="10" t="s">
        <v>742</v>
      </c>
      <c r="B310" s="10" t="s">
        <v>743</v>
      </c>
      <c r="C310" s="10" t="s">
        <v>723</v>
      </c>
      <c r="D310" s="3">
        <v>164784000</v>
      </c>
      <c r="E310" s="3">
        <v>330816500</v>
      </c>
      <c r="F310" s="3">
        <v>495600500</v>
      </c>
      <c r="G310" s="3">
        <v>1660200</v>
      </c>
      <c r="H310" s="3">
        <v>493940300</v>
      </c>
      <c r="I310" s="3">
        <v>1074967</v>
      </c>
      <c r="J310" s="3">
        <v>495015267</v>
      </c>
      <c r="K310">
        <v>5.16</v>
      </c>
      <c r="L310">
        <v>58.3</v>
      </c>
      <c r="M310">
        <v>2.98</v>
      </c>
      <c r="N310">
        <v>0.798</v>
      </c>
      <c r="O310">
        <v>1.7759999999999998</v>
      </c>
      <c r="P310">
        <v>3.08</v>
      </c>
      <c r="Q310" s="5">
        <v>0</v>
      </c>
      <c r="R310" s="5">
        <v>0</v>
      </c>
      <c r="S310" s="5">
        <v>0</v>
      </c>
      <c r="T310" s="5">
        <v>362158413</v>
      </c>
      <c r="U310" s="5">
        <v>857173680</v>
      </c>
      <c r="V310" s="5">
        <v>3210831</v>
      </c>
      <c r="W310" s="5">
        <v>0</v>
      </c>
      <c r="X310" s="5">
        <v>0</v>
      </c>
      <c r="Y310" s="5">
        <v>9795.9</v>
      </c>
      <c r="Z310" s="5">
        <v>0</v>
      </c>
      <c r="AA310" s="5">
        <v>3201035.1</v>
      </c>
      <c r="AB310" s="5">
        <v>0</v>
      </c>
      <c r="AC310" s="5">
        <v>3201035.1</v>
      </c>
      <c r="AD310" s="5">
        <v>0</v>
      </c>
      <c r="AE310" s="5">
        <v>0</v>
      </c>
      <c r="AF310" s="5">
        <v>256847.01</v>
      </c>
      <c r="AG310" s="5">
        <v>15217181</v>
      </c>
      <c r="AH310" s="5">
        <v>0</v>
      </c>
      <c r="AI310" s="5">
        <v>0</v>
      </c>
      <c r="AJ310" s="5">
        <v>6833480.51</v>
      </c>
      <c r="AK310" s="5">
        <v>0</v>
      </c>
      <c r="AL310" s="5">
        <f t="shared" si="9"/>
        <v>25508543.619999997</v>
      </c>
      <c r="AM310" s="5">
        <v>12332500</v>
      </c>
      <c r="AN310" s="5">
        <v>1179100</v>
      </c>
      <c r="AO310" s="5">
        <v>13141300</v>
      </c>
      <c r="AP310" s="5">
        <v>3907200</v>
      </c>
      <c r="AQ310" s="5">
        <v>18300</v>
      </c>
      <c r="AR310" s="5">
        <v>1916100</v>
      </c>
      <c r="AS310" s="5">
        <v>32494500</v>
      </c>
      <c r="AT310" s="5">
        <v>975000</v>
      </c>
      <c r="AU310" s="5">
        <v>3721501.71</v>
      </c>
      <c r="AV310" s="5">
        <v>350000</v>
      </c>
      <c r="AW310" s="5">
        <v>5046501.71</v>
      </c>
      <c r="AX310" s="5">
        <v>69000</v>
      </c>
      <c r="AY310" s="5">
        <v>157000</v>
      </c>
      <c r="AZ310" s="14">
        <f t="shared" si="8"/>
        <v>11879982.219999999</v>
      </c>
      <c r="BI310">
        <v>335100</v>
      </c>
      <c r="BJ310">
        <v>1325100</v>
      </c>
      <c r="BP310">
        <v>1660200</v>
      </c>
    </row>
    <row r="311" spans="1:68" ht="12.75">
      <c r="A311" s="10" t="s">
        <v>744</v>
      </c>
      <c r="B311" s="10" t="s">
        <v>745</v>
      </c>
      <c r="C311" s="10" t="s">
        <v>723</v>
      </c>
      <c r="D311" s="3">
        <v>206018600</v>
      </c>
      <c r="E311" s="3">
        <v>256371700</v>
      </c>
      <c r="F311" s="3">
        <v>462390300</v>
      </c>
      <c r="G311" s="3">
        <v>0</v>
      </c>
      <c r="H311" s="3">
        <v>462390300</v>
      </c>
      <c r="I311" s="3">
        <v>516849</v>
      </c>
      <c r="J311" s="3">
        <v>462907149</v>
      </c>
      <c r="K311">
        <v>3.17</v>
      </c>
      <c r="L311">
        <v>86.68</v>
      </c>
      <c r="M311">
        <v>2.73</v>
      </c>
      <c r="N311">
        <v>0.597</v>
      </c>
      <c r="O311">
        <v>1.725</v>
      </c>
      <c r="P311">
        <v>2.01</v>
      </c>
      <c r="Q311" s="5">
        <v>0</v>
      </c>
      <c r="R311" s="5">
        <v>0</v>
      </c>
      <c r="S311" s="5">
        <v>0</v>
      </c>
      <c r="T311" s="5">
        <v>74515008</v>
      </c>
      <c r="U311" s="5">
        <v>537422157</v>
      </c>
      <c r="V311" s="5">
        <v>2013094.62</v>
      </c>
      <c r="W311" s="5">
        <v>0</v>
      </c>
      <c r="X311" s="5">
        <v>0</v>
      </c>
      <c r="Y311" s="5">
        <v>1862.28</v>
      </c>
      <c r="Z311" s="5">
        <v>0</v>
      </c>
      <c r="AA311" s="5">
        <v>2011232.34</v>
      </c>
      <c r="AB311" s="5">
        <v>0</v>
      </c>
      <c r="AC311" s="5">
        <v>2011232.34</v>
      </c>
      <c r="AD311" s="5">
        <v>0</v>
      </c>
      <c r="AE311" s="5">
        <v>0</v>
      </c>
      <c r="AF311" s="5">
        <v>161184.51</v>
      </c>
      <c r="AG311" s="5">
        <v>9269651</v>
      </c>
      <c r="AH311" s="5">
        <v>0</v>
      </c>
      <c r="AI311" s="5">
        <v>0</v>
      </c>
      <c r="AJ311" s="5">
        <v>3203547.16</v>
      </c>
      <c r="AK311" s="5">
        <v>0</v>
      </c>
      <c r="AL311" s="5">
        <f t="shared" si="9"/>
        <v>14645615.01</v>
      </c>
      <c r="AM311" s="5">
        <v>9554900</v>
      </c>
      <c r="AN311" s="5">
        <v>4804800</v>
      </c>
      <c r="AO311" s="5">
        <v>17573950</v>
      </c>
      <c r="AP311" s="5">
        <v>8955250</v>
      </c>
      <c r="AQ311" s="5">
        <v>0</v>
      </c>
      <c r="AR311" s="5">
        <v>4034800</v>
      </c>
      <c r="AS311" s="5">
        <v>44923700</v>
      </c>
      <c r="AT311" s="5">
        <v>159902</v>
      </c>
      <c r="AU311" s="5">
        <v>2927973.7</v>
      </c>
      <c r="AV311" s="5">
        <v>0</v>
      </c>
      <c r="AW311" s="5">
        <v>3087875.7</v>
      </c>
      <c r="AX311" s="5">
        <v>37000</v>
      </c>
      <c r="AY311" s="5">
        <v>101800</v>
      </c>
      <c r="AZ311" s="14">
        <f t="shared" si="8"/>
        <v>6291422.86</v>
      </c>
      <c r="BP311">
        <v>0</v>
      </c>
    </row>
    <row r="312" spans="1:68" ht="12.75">
      <c r="A312" s="10" t="s">
        <v>746</v>
      </c>
      <c r="B312" s="10" t="s">
        <v>595</v>
      </c>
      <c r="C312" s="10" t="s">
        <v>723</v>
      </c>
      <c r="D312" s="3">
        <v>774443575</v>
      </c>
      <c r="E312" s="3">
        <v>1714568525</v>
      </c>
      <c r="F312" s="3">
        <v>2489012100</v>
      </c>
      <c r="G312" s="3">
        <v>0</v>
      </c>
      <c r="H312" s="3">
        <v>2489012100</v>
      </c>
      <c r="I312" s="3">
        <v>6791829</v>
      </c>
      <c r="J312" s="3">
        <v>2495803929</v>
      </c>
      <c r="K312">
        <v>2.58</v>
      </c>
      <c r="L312">
        <v>77.75</v>
      </c>
      <c r="M312">
        <v>2.01</v>
      </c>
      <c r="N312">
        <v>0.434</v>
      </c>
      <c r="O312">
        <v>1.165</v>
      </c>
      <c r="P312">
        <v>1.51</v>
      </c>
      <c r="Q312" s="5">
        <v>0</v>
      </c>
      <c r="R312" s="5">
        <v>0</v>
      </c>
      <c r="S312" s="5">
        <v>0</v>
      </c>
      <c r="T312" s="5">
        <v>720008643</v>
      </c>
      <c r="U312" s="5">
        <v>3215812572</v>
      </c>
      <c r="V312" s="5">
        <v>12045902.64</v>
      </c>
      <c r="W312" s="5">
        <v>0</v>
      </c>
      <c r="X312" s="5">
        <v>0</v>
      </c>
      <c r="Y312" s="5">
        <v>11948.31</v>
      </c>
      <c r="Z312" s="5">
        <v>0</v>
      </c>
      <c r="AA312" s="5">
        <v>12033954.33</v>
      </c>
      <c r="AB312" s="5">
        <v>0</v>
      </c>
      <c r="AC312" s="5">
        <v>12033954.33</v>
      </c>
      <c r="AD312" s="5">
        <v>0</v>
      </c>
      <c r="AE312" s="5">
        <v>0</v>
      </c>
      <c r="AF312" s="5">
        <v>964401.61</v>
      </c>
      <c r="AG312" s="5">
        <v>37452572</v>
      </c>
      <c r="AH312" s="5">
        <v>0</v>
      </c>
      <c r="AI312" s="5">
        <v>0</v>
      </c>
      <c r="AJ312" s="5">
        <v>13938293</v>
      </c>
      <c r="AK312" s="5">
        <v>0</v>
      </c>
      <c r="AL312" s="5">
        <f t="shared" si="9"/>
        <v>64389220.94</v>
      </c>
      <c r="AM312" s="5">
        <v>32040400</v>
      </c>
      <c r="AN312" s="5">
        <v>500000</v>
      </c>
      <c r="AO312" s="5">
        <v>55575200</v>
      </c>
      <c r="AP312" s="5">
        <v>2323600</v>
      </c>
      <c r="AQ312" s="5">
        <v>301500</v>
      </c>
      <c r="AR312" s="5">
        <v>12884000</v>
      </c>
      <c r="AS312" s="5">
        <v>103624700</v>
      </c>
      <c r="AT312" s="5">
        <v>2800000</v>
      </c>
      <c r="AU312" s="5">
        <v>6940058.64</v>
      </c>
      <c r="AV312" s="5">
        <v>610000.36</v>
      </c>
      <c r="AW312" s="5">
        <v>10350059</v>
      </c>
      <c r="AX312" s="5">
        <v>86500</v>
      </c>
      <c r="AY312" s="5">
        <v>734813</v>
      </c>
      <c r="AZ312" s="14">
        <f t="shared" si="8"/>
        <v>24288352</v>
      </c>
      <c r="BP312">
        <v>0</v>
      </c>
    </row>
    <row r="313" spans="1:68" ht="12.75">
      <c r="A313" s="10" t="s">
        <v>747</v>
      </c>
      <c r="B313" s="31" t="s">
        <v>748</v>
      </c>
      <c r="C313" s="10" t="s">
        <v>723</v>
      </c>
      <c r="D313" s="3">
        <v>367970000</v>
      </c>
      <c r="E313" s="3">
        <v>880373100</v>
      </c>
      <c r="F313" s="3">
        <v>1248343100</v>
      </c>
      <c r="G313" s="3">
        <v>6353200</v>
      </c>
      <c r="H313" s="3">
        <v>1241989900</v>
      </c>
      <c r="I313" s="3">
        <v>55079742</v>
      </c>
      <c r="J313" s="3">
        <v>1297069642</v>
      </c>
      <c r="K313">
        <v>3.63</v>
      </c>
      <c r="L313">
        <v>85.75</v>
      </c>
      <c r="M313">
        <v>3.07</v>
      </c>
      <c r="N313">
        <v>1.039</v>
      </c>
      <c r="O313">
        <v>1.6179999999999999</v>
      </c>
      <c r="P313">
        <v>1.92</v>
      </c>
      <c r="Q313" s="5">
        <v>0</v>
      </c>
      <c r="R313" s="5">
        <v>0</v>
      </c>
      <c r="S313" s="5">
        <v>0</v>
      </c>
      <c r="T313" s="5">
        <v>241150227</v>
      </c>
      <c r="U313" s="5">
        <v>1538219869</v>
      </c>
      <c r="V313" s="5">
        <v>5761917.52</v>
      </c>
      <c r="W313" s="5">
        <v>0</v>
      </c>
      <c r="X313" s="5">
        <v>0</v>
      </c>
      <c r="Y313" s="5">
        <v>3651.7</v>
      </c>
      <c r="Z313" s="5">
        <v>0</v>
      </c>
      <c r="AA313" s="5">
        <v>5758265.819999999</v>
      </c>
      <c r="AB313" s="5">
        <v>0</v>
      </c>
      <c r="AC313" s="5">
        <v>5758265.819999999</v>
      </c>
      <c r="AD313" s="5">
        <v>0</v>
      </c>
      <c r="AE313" s="5">
        <v>0</v>
      </c>
      <c r="AF313" s="5">
        <v>461385.16</v>
      </c>
      <c r="AG313" s="5">
        <v>23393313</v>
      </c>
      <c r="AH313" s="5">
        <v>0</v>
      </c>
      <c r="AI313" s="5">
        <v>1486508.11</v>
      </c>
      <c r="AJ313" s="5">
        <v>15976547.51</v>
      </c>
      <c r="AK313" s="5">
        <v>0</v>
      </c>
      <c r="AL313" s="5">
        <f t="shared" si="9"/>
        <v>47076019.6</v>
      </c>
      <c r="AM313" s="5">
        <v>635397800</v>
      </c>
      <c r="AN313" s="5">
        <v>16266000</v>
      </c>
      <c r="AO313" s="5">
        <v>57649700</v>
      </c>
      <c r="AP313" s="5">
        <v>304714800</v>
      </c>
      <c r="AQ313" s="5">
        <v>8854200</v>
      </c>
      <c r="AR313" s="5">
        <v>153728400</v>
      </c>
      <c r="AS313" s="5">
        <v>1176610900</v>
      </c>
      <c r="AT313" s="5">
        <v>2000000</v>
      </c>
      <c r="AU313" s="5">
        <v>33463775.41</v>
      </c>
      <c r="AV313" s="5">
        <v>170000</v>
      </c>
      <c r="AW313" s="5">
        <v>35633775.41</v>
      </c>
      <c r="AX313" s="5">
        <v>77000</v>
      </c>
      <c r="AY313" s="5">
        <v>92200</v>
      </c>
      <c r="AZ313" s="14">
        <f t="shared" si="8"/>
        <v>51610322.919999994</v>
      </c>
      <c r="BJ313">
        <v>3024400</v>
      </c>
      <c r="BN313">
        <v>2132000</v>
      </c>
      <c r="BO313">
        <v>1196800</v>
      </c>
      <c r="BP313">
        <v>6353200</v>
      </c>
    </row>
    <row r="314" spans="1:68" ht="12.75">
      <c r="A314" s="10" t="s">
        <v>749</v>
      </c>
      <c r="B314" s="10" t="s">
        <v>750</v>
      </c>
      <c r="C314" s="10" t="s">
        <v>723</v>
      </c>
      <c r="D314" s="3">
        <v>846404900</v>
      </c>
      <c r="E314" s="3">
        <v>1565975000</v>
      </c>
      <c r="F314" s="3">
        <v>2412379900</v>
      </c>
      <c r="G314" s="3">
        <v>0</v>
      </c>
      <c r="H314" s="3">
        <v>2412379900</v>
      </c>
      <c r="I314" s="3">
        <v>5505383</v>
      </c>
      <c r="J314" s="3">
        <v>2417885283</v>
      </c>
      <c r="K314">
        <v>3.16</v>
      </c>
      <c r="L314">
        <v>87.27</v>
      </c>
      <c r="M314">
        <v>2.71</v>
      </c>
      <c r="N314">
        <v>0.577</v>
      </c>
      <c r="O314">
        <v>1.701</v>
      </c>
      <c r="P314">
        <v>1.98</v>
      </c>
      <c r="Q314" s="5">
        <v>0</v>
      </c>
      <c r="R314" s="5">
        <v>0</v>
      </c>
      <c r="S314" s="5">
        <v>0</v>
      </c>
      <c r="T314" s="5">
        <v>393004553</v>
      </c>
      <c r="U314" s="5">
        <v>2810889836</v>
      </c>
      <c r="V314" s="5">
        <v>10529128.97</v>
      </c>
      <c r="W314" s="5">
        <v>0</v>
      </c>
      <c r="X314" s="5">
        <v>0</v>
      </c>
      <c r="Y314" s="5">
        <v>0</v>
      </c>
      <c r="Z314" s="5">
        <v>53374.95</v>
      </c>
      <c r="AA314" s="5">
        <v>10582503.92</v>
      </c>
      <c r="AB314" s="5">
        <v>0</v>
      </c>
      <c r="AC314" s="5">
        <v>10582503.92</v>
      </c>
      <c r="AD314" s="5">
        <v>0</v>
      </c>
      <c r="AE314" s="5">
        <v>0</v>
      </c>
      <c r="AF314" s="5">
        <v>844480.3</v>
      </c>
      <c r="AG314" s="5">
        <v>47812737</v>
      </c>
      <c r="AH314" s="5">
        <v>0</v>
      </c>
      <c r="AI314" s="5">
        <v>0</v>
      </c>
      <c r="AJ314" s="5">
        <v>16199658.11</v>
      </c>
      <c r="AK314" s="5">
        <v>725357.83</v>
      </c>
      <c r="AL314" s="5">
        <f t="shared" si="9"/>
        <v>76164737.16</v>
      </c>
      <c r="AM314" s="5">
        <v>187606200</v>
      </c>
      <c r="AN314" s="5">
        <v>0</v>
      </c>
      <c r="AO314" s="5">
        <v>151735400</v>
      </c>
      <c r="AP314" s="5">
        <v>20256700</v>
      </c>
      <c r="AQ314" s="5">
        <v>11098000</v>
      </c>
      <c r="AR314" s="5">
        <v>9049100</v>
      </c>
      <c r="AS314" s="5">
        <v>379745400</v>
      </c>
      <c r="AT314" s="5">
        <v>2239426.71</v>
      </c>
      <c r="AU314" s="5">
        <v>12848300.92</v>
      </c>
      <c r="AV314" s="5">
        <v>0</v>
      </c>
      <c r="AW314" s="5">
        <v>15087727.629999999</v>
      </c>
      <c r="AX314" s="5">
        <v>67250</v>
      </c>
      <c r="AY314" s="5">
        <v>174900</v>
      </c>
      <c r="AZ314" s="14">
        <f t="shared" si="8"/>
        <v>31287385.74</v>
      </c>
      <c r="BP314">
        <v>0</v>
      </c>
    </row>
    <row r="315" spans="1:68" ht="12.75">
      <c r="A315" s="10" t="s">
        <v>751</v>
      </c>
      <c r="B315" s="10" t="s">
        <v>752</v>
      </c>
      <c r="C315" s="10" t="s">
        <v>723</v>
      </c>
      <c r="D315" s="3">
        <v>553361900</v>
      </c>
      <c r="E315" s="3">
        <v>829642400</v>
      </c>
      <c r="F315" s="3">
        <v>1383004300</v>
      </c>
      <c r="G315" s="3">
        <v>4619600</v>
      </c>
      <c r="H315" s="3">
        <v>1378384700</v>
      </c>
      <c r="I315" s="3">
        <v>4637491</v>
      </c>
      <c r="J315" s="3">
        <v>1383022191</v>
      </c>
      <c r="K315">
        <v>3.05</v>
      </c>
      <c r="L315">
        <v>87.7</v>
      </c>
      <c r="M315">
        <v>2.59</v>
      </c>
      <c r="N315">
        <v>1.1509999999999998</v>
      </c>
      <c r="O315">
        <v>1.031</v>
      </c>
      <c r="P315">
        <v>1.22</v>
      </c>
      <c r="Q315" s="5">
        <v>0</v>
      </c>
      <c r="R315" s="5">
        <v>0</v>
      </c>
      <c r="S315" s="5">
        <v>0</v>
      </c>
      <c r="T315" s="5">
        <v>250952211</v>
      </c>
      <c r="U315" s="5">
        <v>1633974402</v>
      </c>
      <c r="V315" s="5">
        <v>6120598.18</v>
      </c>
      <c r="W315" s="5">
        <v>0</v>
      </c>
      <c r="X315" s="5">
        <v>0</v>
      </c>
      <c r="Y315" s="5">
        <v>92767.76</v>
      </c>
      <c r="Z315" s="5">
        <v>0</v>
      </c>
      <c r="AA315" s="5">
        <v>6027830.42</v>
      </c>
      <c r="AB315" s="5">
        <v>0</v>
      </c>
      <c r="AC315" s="5">
        <v>6027830.42</v>
      </c>
      <c r="AD315" s="5">
        <v>0</v>
      </c>
      <c r="AE315" s="5">
        <v>0</v>
      </c>
      <c r="AF315" s="5">
        <v>487791.32</v>
      </c>
      <c r="AG315" s="5">
        <v>16844744</v>
      </c>
      <c r="AH315" s="5">
        <v>0</v>
      </c>
      <c r="AI315" s="5">
        <v>0</v>
      </c>
      <c r="AJ315" s="5">
        <v>18805034</v>
      </c>
      <c r="AK315" s="5">
        <v>0</v>
      </c>
      <c r="AL315" s="5">
        <f t="shared" si="9"/>
        <v>42165399.74</v>
      </c>
      <c r="AM315" s="5">
        <v>65201400</v>
      </c>
      <c r="AN315" s="5">
        <v>7707400</v>
      </c>
      <c r="AO315" s="5">
        <v>61706600</v>
      </c>
      <c r="AP315" s="5">
        <v>52858700</v>
      </c>
      <c r="AQ315" s="5">
        <v>8940400</v>
      </c>
      <c r="AR315" s="5">
        <v>106117100</v>
      </c>
      <c r="AS315" s="5">
        <v>302531600</v>
      </c>
      <c r="AT315" s="5">
        <v>2750000</v>
      </c>
      <c r="AU315" s="5">
        <v>21966108.49</v>
      </c>
      <c r="AV315" s="5">
        <v>362000</v>
      </c>
      <c r="AW315" s="5">
        <v>25078108.49</v>
      </c>
      <c r="AX315" s="5">
        <v>132250</v>
      </c>
      <c r="AY315" s="5">
        <v>147000</v>
      </c>
      <c r="AZ315" s="14">
        <f t="shared" si="8"/>
        <v>43883142.489999995</v>
      </c>
      <c r="BJ315">
        <v>41400</v>
      </c>
      <c r="BO315">
        <v>4578200</v>
      </c>
      <c r="BP315">
        <v>4619600</v>
      </c>
    </row>
    <row r="316" spans="1:68" ht="12.75">
      <c r="A316" s="10" t="s">
        <v>753</v>
      </c>
      <c r="B316" s="10" t="s">
        <v>754</v>
      </c>
      <c r="C316" s="10" t="s">
        <v>723</v>
      </c>
      <c r="D316" s="3">
        <v>572451000</v>
      </c>
      <c r="E316" s="3">
        <v>1677264900</v>
      </c>
      <c r="F316" s="3">
        <v>2249715900</v>
      </c>
      <c r="G316" s="3">
        <v>90000</v>
      </c>
      <c r="H316" s="3">
        <v>2249625900</v>
      </c>
      <c r="I316" s="3">
        <v>13892524</v>
      </c>
      <c r="J316" s="3">
        <v>2263518424</v>
      </c>
      <c r="K316">
        <v>4.08</v>
      </c>
      <c r="L316">
        <v>62.6</v>
      </c>
      <c r="M316">
        <v>2.54</v>
      </c>
      <c r="N316">
        <v>0.525</v>
      </c>
      <c r="O316">
        <v>1.61</v>
      </c>
      <c r="P316">
        <v>2.59</v>
      </c>
      <c r="Q316" s="5">
        <v>0</v>
      </c>
      <c r="R316" s="5">
        <v>0</v>
      </c>
      <c r="S316" s="5">
        <v>0</v>
      </c>
      <c r="T316" s="5">
        <v>1374985517</v>
      </c>
      <c r="U316" s="5">
        <v>3638503941</v>
      </c>
      <c r="V316" s="5">
        <v>13629234.68</v>
      </c>
      <c r="W316" s="5">
        <v>0</v>
      </c>
      <c r="X316" s="5">
        <v>0</v>
      </c>
      <c r="Y316" s="5">
        <v>46418.45</v>
      </c>
      <c r="Z316" s="5">
        <v>0</v>
      </c>
      <c r="AA316" s="5">
        <v>13582816.23</v>
      </c>
      <c r="AB316" s="5">
        <v>0</v>
      </c>
      <c r="AC316" s="5">
        <v>13582816.23</v>
      </c>
      <c r="AD316" s="5">
        <v>0</v>
      </c>
      <c r="AE316" s="5">
        <v>0</v>
      </c>
      <c r="AF316" s="5">
        <v>1090149.18</v>
      </c>
      <c r="AG316" s="5">
        <v>58574955.5</v>
      </c>
      <c r="AH316" s="5">
        <v>0</v>
      </c>
      <c r="AI316" s="5">
        <v>0</v>
      </c>
      <c r="AJ316" s="5">
        <v>19071047.19</v>
      </c>
      <c r="AK316" s="5">
        <v>0</v>
      </c>
      <c r="AL316" s="5">
        <f t="shared" si="9"/>
        <v>92318968.1</v>
      </c>
      <c r="AM316" s="5">
        <v>101141100</v>
      </c>
      <c r="AN316" s="5">
        <v>595068700</v>
      </c>
      <c r="AO316" s="5">
        <v>40277700</v>
      </c>
      <c r="AP316" s="5">
        <v>38021700</v>
      </c>
      <c r="AQ316" s="5">
        <v>8296900</v>
      </c>
      <c r="AR316" s="5">
        <v>48420300</v>
      </c>
      <c r="AS316" s="5">
        <v>831226400</v>
      </c>
      <c r="AT316" s="5">
        <v>3422050</v>
      </c>
      <c r="AU316" s="5">
        <v>10863461.31</v>
      </c>
      <c r="AV316" s="5">
        <v>1150000</v>
      </c>
      <c r="AW316" s="5">
        <v>15435511.31</v>
      </c>
      <c r="AX316" s="5">
        <v>133200</v>
      </c>
      <c r="AY316" s="5">
        <v>294000</v>
      </c>
      <c r="AZ316" s="14">
        <f t="shared" si="8"/>
        <v>34506558.5</v>
      </c>
      <c r="BB316">
        <v>90000</v>
      </c>
      <c r="BP316">
        <v>90000</v>
      </c>
    </row>
    <row r="317" spans="1:68" ht="12.75">
      <c r="A317" s="10" t="s">
        <v>755</v>
      </c>
      <c r="B317" s="10" t="s">
        <v>756</v>
      </c>
      <c r="C317" s="10" t="s">
        <v>723</v>
      </c>
      <c r="D317" s="3">
        <v>547091100</v>
      </c>
      <c r="E317" s="3">
        <v>1514301500</v>
      </c>
      <c r="F317" s="3">
        <v>2061392600</v>
      </c>
      <c r="G317" s="3">
        <v>4585900</v>
      </c>
      <c r="H317" s="3">
        <v>2056806700</v>
      </c>
      <c r="I317" s="3">
        <v>5763694</v>
      </c>
      <c r="J317" s="3">
        <v>2062570394</v>
      </c>
      <c r="K317">
        <v>2.7</v>
      </c>
      <c r="L317">
        <v>93.86</v>
      </c>
      <c r="M317">
        <v>2.53</v>
      </c>
      <c r="N317">
        <v>0.302</v>
      </c>
      <c r="O317">
        <v>1.8030000000000002</v>
      </c>
      <c r="P317">
        <v>1.93</v>
      </c>
      <c r="Q317" s="5">
        <v>0</v>
      </c>
      <c r="R317" s="5">
        <v>0</v>
      </c>
      <c r="S317" s="5">
        <v>0</v>
      </c>
      <c r="T317" s="5">
        <v>137292347</v>
      </c>
      <c r="U317" s="5">
        <v>2199862741</v>
      </c>
      <c r="V317" s="5">
        <v>8240322.41</v>
      </c>
      <c r="W317" s="5">
        <v>0</v>
      </c>
      <c r="X317" s="5">
        <v>0</v>
      </c>
      <c r="Y317" s="5">
        <v>0</v>
      </c>
      <c r="Z317" s="5">
        <v>159206</v>
      </c>
      <c r="AA317" s="5">
        <v>8399528.41</v>
      </c>
      <c r="AB317" s="5">
        <v>0</v>
      </c>
      <c r="AC317" s="5">
        <v>8399528.41</v>
      </c>
      <c r="AD317" s="5">
        <v>0</v>
      </c>
      <c r="AE317" s="5">
        <v>0</v>
      </c>
      <c r="AF317" s="5">
        <v>663844.34</v>
      </c>
      <c r="AG317" s="5">
        <v>0</v>
      </c>
      <c r="AH317" s="5">
        <v>39645556.61</v>
      </c>
      <c r="AI317" s="5">
        <v>0</v>
      </c>
      <c r="AJ317" s="5">
        <v>6621721.02</v>
      </c>
      <c r="AK317" s="5">
        <v>206273</v>
      </c>
      <c r="AL317" s="5">
        <f t="shared" si="9"/>
        <v>55536923.379999995</v>
      </c>
      <c r="AM317" s="5">
        <v>65859100</v>
      </c>
      <c r="AN317" s="5">
        <v>20600</v>
      </c>
      <c r="AO317" s="5">
        <v>36077900</v>
      </c>
      <c r="AP317" s="5">
        <v>23293100</v>
      </c>
      <c r="AQ317" s="5">
        <v>69300</v>
      </c>
      <c r="AR317" s="5">
        <v>135452400</v>
      </c>
      <c r="AS317" s="5">
        <v>260772400</v>
      </c>
      <c r="AT317" s="5">
        <v>3809420</v>
      </c>
      <c r="AU317" s="5">
        <v>4311779.77</v>
      </c>
      <c r="AV317" s="5">
        <v>225000</v>
      </c>
      <c r="AW317" s="5">
        <v>8346199.77</v>
      </c>
      <c r="AX317" s="5">
        <v>3250</v>
      </c>
      <c r="AY317" s="5">
        <v>35600</v>
      </c>
      <c r="AZ317" s="14">
        <f t="shared" si="8"/>
        <v>14967920.79</v>
      </c>
      <c r="BA317">
        <v>3594900</v>
      </c>
      <c r="BB317">
        <v>991000</v>
      </c>
      <c r="BP317">
        <v>4585900</v>
      </c>
    </row>
    <row r="318" spans="1:68" ht="12.75">
      <c r="A318" s="10" t="s">
        <v>757</v>
      </c>
      <c r="B318" s="10" t="s">
        <v>758</v>
      </c>
      <c r="C318" s="10" t="s">
        <v>723</v>
      </c>
      <c r="D318" s="3">
        <v>777222500</v>
      </c>
      <c r="E318" s="3">
        <v>1366189100</v>
      </c>
      <c r="F318" s="3">
        <v>2143411600</v>
      </c>
      <c r="G318" s="3">
        <v>23178100</v>
      </c>
      <c r="H318" s="3">
        <v>2120233500</v>
      </c>
      <c r="I318" s="3">
        <v>6515441</v>
      </c>
      <c r="J318" s="3">
        <v>2126748941</v>
      </c>
      <c r="K318">
        <v>3.02</v>
      </c>
      <c r="L318">
        <v>82.23</v>
      </c>
      <c r="M318">
        <v>2.43</v>
      </c>
      <c r="N318">
        <v>0.564</v>
      </c>
      <c r="O318">
        <v>1.443</v>
      </c>
      <c r="P318">
        <v>1.8</v>
      </c>
      <c r="Q318" s="5">
        <v>0</v>
      </c>
      <c r="R318" s="5">
        <v>0</v>
      </c>
      <c r="S318" s="5">
        <v>0</v>
      </c>
      <c r="T318" s="5">
        <v>516201787</v>
      </c>
      <c r="U318" s="5">
        <v>2642950728</v>
      </c>
      <c r="V318" s="5">
        <v>9900056.81</v>
      </c>
      <c r="W318" s="5">
        <v>0</v>
      </c>
      <c r="X318" s="5">
        <v>0</v>
      </c>
      <c r="Y318" s="5">
        <v>13868.8</v>
      </c>
      <c r="Z318" s="5">
        <v>0</v>
      </c>
      <c r="AA318" s="5">
        <v>9886188.01</v>
      </c>
      <c r="AB318" s="5">
        <v>0</v>
      </c>
      <c r="AC318" s="5">
        <v>9886188.01</v>
      </c>
      <c r="AD318" s="5">
        <v>0</v>
      </c>
      <c r="AE318" s="5">
        <v>0</v>
      </c>
      <c r="AF318" s="5">
        <v>792580.85</v>
      </c>
      <c r="AG318" s="5">
        <v>38117495</v>
      </c>
      <c r="AH318" s="5">
        <v>0</v>
      </c>
      <c r="AI318" s="5">
        <v>0</v>
      </c>
      <c r="AJ318" s="5">
        <v>14901537</v>
      </c>
      <c r="AK318" s="5">
        <v>425349.79</v>
      </c>
      <c r="AL318" s="5">
        <f t="shared" si="9"/>
        <v>64123150.65</v>
      </c>
      <c r="AM318" s="5">
        <v>47662400</v>
      </c>
      <c r="AN318" s="5">
        <v>5292900</v>
      </c>
      <c r="AO318" s="5">
        <v>67518900</v>
      </c>
      <c r="AP318" s="5">
        <v>18254400</v>
      </c>
      <c r="AQ318" s="5">
        <v>2150000</v>
      </c>
      <c r="AR318" s="5">
        <v>381715000</v>
      </c>
      <c r="AS318" s="5">
        <v>522593600</v>
      </c>
      <c r="AT318" s="5">
        <v>2600000</v>
      </c>
      <c r="AU318" s="5">
        <v>18461859</v>
      </c>
      <c r="AV318" s="5">
        <v>900000</v>
      </c>
      <c r="AW318" s="5">
        <v>21961859</v>
      </c>
      <c r="AX318" s="5">
        <v>159750</v>
      </c>
      <c r="AY318" s="5">
        <v>420600</v>
      </c>
      <c r="AZ318" s="14">
        <f t="shared" si="8"/>
        <v>36863396</v>
      </c>
      <c r="BA318">
        <v>269100</v>
      </c>
      <c r="BI318">
        <v>4123400</v>
      </c>
      <c r="BO318">
        <v>18785600</v>
      </c>
      <c r="BP318">
        <v>23178100</v>
      </c>
    </row>
    <row r="319" spans="1:68" ht="12.75">
      <c r="A319" s="10" t="s">
        <v>759</v>
      </c>
      <c r="B319" s="10" t="s">
        <v>760</v>
      </c>
      <c r="C319" s="10" t="s">
        <v>723</v>
      </c>
      <c r="D319" s="3">
        <v>59293600</v>
      </c>
      <c r="E319" s="3">
        <v>123352800</v>
      </c>
      <c r="F319" s="3">
        <v>182646400</v>
      </c>
      <c r="G319" s="3">
        <v>0</v>
      </c>
      <c r="H319" s="3">
        <v>182646400</v>
      </c>
      <c r="I319" s="3">
        <v>481700</v>
      </c>
      <c r="J319" s="3">
        <v>183128100</v>
      </c>
      <c r="K319">
        <v>5.19</v>
      </c>
      <c r="L319">
        <v>48.56</v>
      </c>
      <c r="M319">
        <v>2.51</v>
      </c>
      <c r="N319">
        <v>0.518</v>
      </c>
      <c r="O319">
        <v>1.5889999999999997</v>
      </c>
      <c r="P319">
        <v>3.29</v>
      </c>
      <c r="Q319" s="5">
        <v>0</v>
      </c>
      <c r="R319" s="5">
        <v>0</v>
      </c>
      <c r="S319" s="5">
        <v>0</v>
      </c>
      <c r="T319" s="5">
        <v>195623737</v>
      </c>
      <c r="U319" s="5">
        <v>378751837</v>
      </c>
      <c r="V319" s="5">
        <v>1418741.81</v>
      </c>
      <c r="W319" s="5">
        <v>0</v>
      </c>
      <c r="X319" s="5">
        <v>0</v>
      </c>
      <c r="Y319" s="5">
        <v>1571.25</v>
      </c>
      <c r="Z319" s="5">
        <v>0</v>
      </c>
      <c r="AA319" s="5">
        <v>1417170.56</v>
      </c>
      <c r="AB319" s="5">
        <v>0</v>
      </c>
      <c r="AC319" s="5">
        <v>1417170.56</v>
      </c>
      <c r="AD319" s="5">
        <v>0</v>
      </c>
      <c r="AE319" s="5">
        <v>0</v>
      </c>
      <c r="AF319" s="5">
        <v>113585.2</v>
      </c>
      <c r="AG319" s="5">
        <v>6014620.5</v>
      </c>
      <c r="AH319" s="5">
        <v>0</v>
      </c>
      <c r="AI319" s="5">
        <v>0</v>
      </c>
      <c r="AJ319" s="5">
        <v>1958552</v>
      </c>
      <c r="AK319" s="5">
        <v>0</v>
      </c>
      <c r="AL319" s="5">
        <f t="shared" si="9"/>
        <v>9503928.26</v>
      </c>
      <c r="AM319" s="5">
        <v>1887700</v>
      </c>
      <c r="AN319" s="5">
        <v>192600</v>
      </c>
      <c r="AO319" s="5">
        <v>10854000</v>
      </c>
      <c r="AP319" s="5">
        <v>19469100</v>
      </c>
      <c r="AQ319" s="5">
        <v>300000</v>
      </c>
      <c r="AR319" s="5">
        <v>9710300</v>
      </c>
      <c r="AS319" s="5">
        <v>42413700</v>
      </c>
      <c r="AT319" s="5">
        <v>0</v>
      </c>
      <c r="AU319" s="5">
        <v>8675006</v>
      </c>
      <c r="AV319" s="5">
        <v>399720</v>
      </c>
      <c r="AW319" s="5">
        <v>9074726</v>
      </c>
      <c r="AX319" s="5">
        <v>49000</v>
      </c>
      <c r="AY319" s="5">
        <v>75600</v>
      </c>
      <c r="AZ319" s="14">
        <f t="shared" si="8"/>
        <v>11033278</v>
      </c>
      <c r="BP319">
        <v>0</v>
      </c>
    </row>
    <row r="320" spans="1:68" ht="12.75">
      <c r="A320" s="10" t="s">
        <v>761</v>
      </c>
      <c r="B320" s="10" t="s">
        <v>762</v>
      </c>
      <c r="C320" s="10" t="s">
        <v>723</v>
      </c>
      <c r="D320" s="3">
        <v>1275991400</v>
      </c>
      <c r="E320" s="3">
        <v>2477485700</v>
      </c>
      <c r="F320" s="3">
        <v>3753477100</v>
      </c>
      <c r="G320" s="3">
        <v>11367000</v>
      </c>
      <c r="H320" s="3">
        <v>3742110100</v>
      </c>
      <c r="I320" s="3">
        <v>15360629</v>
      </c>
      <c r="J320" s="3">
        <v>3757470729</v>
      </c>
      <c r="K320">
        <v>2.76</v>
      </c>
      <c r="L320">
        <v>90.01</v>
      </c>
      <c r="M320">
        <v>2.47</v>
      </c>
      <c r="N320">
        <v>0.384</v>
      </c>
      <c r="O320">
        <v>1.66</v>
      </c>
      <c r="P320">
        <v>1.86</v>
      </c>
      <c r="Q320" s="5">
        <v>0</v>
      </c>
      <c r="R320" s="5">
        <v>0</v>
      </c>
      <c r="S320" s="5">
        <v>0</v>
      </c>
      <c r="T320" s="5">
        <v>438950649</v>
      </c>
      <c r="U320" s="5">
        <v>4196421378</v>
      </c>
      <c r="V320" s="5">
        <v>15719101.23</v>
      </c>
      <c r="W320" s="5">
        <v>0</v>
      </c>
      <c r="X320" s="5">
        <v>0</v>
      </c>
      <c r="Y320" s="5">
        <v>2386.8</v>
      </c>
      <c r="Z320" s="5">
        <v>0</v>
      </c>
      <c r="AA320" s="5">
        <v>15716714.43</v>
      </c>
      <c r="AB320" s="5">
        <v>0</v>
      </c>
      <c r="AC320" s="5">
        <v>15716714.43</v>
      </c>
      <c r="AD320" s="5">
        <v>0</v>
      </c>
      <c r="AE320" s="5">
        <v>0</v>
      </c>
      <c r="AF320" s="5">
        <v>1258888.4</v>
      </c>
      <c r="AG320" s="5">
        <v>69655471.5</v>
      </c>
      <c r="AH320" s="5">
        <v>0</v>
      </c>
      <c r="AI320" s="5">
        <v>0</v>
      </c>
      <c r="AJ320" s="5">
        <v>16079606.88</v>
      </c>
      <c r="AK320" s="5">
        <v>740000</v>
      </c>
      <c r="AL320" s="5">
        <f t="shared" si="9"/>
        <v>103450681.21</v>
      </c>
      <c r="AM320" s="5">
        <v>119327700</v>
      </c>
      <c r="AN320" s="5">
        <v>5746400</v>
      </c>
      <c r="AO320" s="5">
        <v>90905800</v>
      </c>
      <c r="AP320" s="5">
        <v>19822600</v>
      </c>
      <c r="AQ320" s="5">
        <v>7847900</v>
      </c>
      <c r="AR320" s="5">
        <v>59313000</v>
      </c>
      <c r="AS320" s="5">
        <v>302963400</v>
      </c>
      <c r="AT320" s="5">
        <v>5259552.87</v>
      </c>
      <c r="AU320" s="5">
        <v>14222443.87</v>
      </c>
      <c r="AV320" s="5">
        <v>950000</v>
      </c>
      <c r="AW320" s="5">
        <v>20431996.74</v>
      </c>
      <c r="AX320" s="5">
        <v>60000</v>
      </c>
      <c r="AY320" s="5">
        <v>168300</v>
      </c>
      <c r="AZ320" s="14">
        <f t="shared" si="8"/>
        <v>36511603.62</v>
      </c>
      <c r="BO320">
        <v>11367000</v>
      </c>
      <c r="BP320">
        <v>11367000</v>
      </c>
    </row>
    <row r="321" spans="1:68" ht="12.75">
      <c r="A321" s="10" t="s">
        <v>763</v>
      </c>
      <c r="B321" s="10" t="s">
        <v>764</v>
      </c>
      <c r="C321" s="10" t="s">
        <v>723</v>
      </c>
      <c r="D321" s="3">
        <v>427070000</v>
      </c>
      <c r="E321" s="3">
        <v>961658100</v>
      </c>
      <c r="F321" s="3">
        <v>1388728100</v>
      </c>
      <c r="G321" s="3">
        <v>4627700</v>
      </c>
      <c r="H321" s="3">
        <v>1384100400</v>
      </c>
      <c r="I321" s="3">
        <v>4912185</v>
      </c>
      <c r="J321" s="3">
        <v>1389012585</v>
      </c>
      <c r="K321">
        <v>3.58</v>
      </c>
      <c r="L321">
        <v>66.46</v>
      </c>
      <c r="M321">
        <v>2.36</v>
      </c>
      <c r="N321">
        <v>0.567</v>
      </c>
      <c r="O321">
        <v>1.384</v>
      </c>
      <c r="P321">
        <v>2.11</v>
      </c>
      <c r="Q321" s="5">
        <v>0</v>
      </c>
      <c r="R321" s="5">
        <v>0</v>
      </c>
      <c r="S321" s="5">
        <v>0</v>
      </c>
      <c r="T321" s="5">
        <v>722248785</v>
      </c>
      <c r="U321" s="5">
        <v>2111261370</v>
      </c>
      <c r="V321" s="5">
        <v>7908436.31</v>
      </c>
      <c r="W321" s="5">
        <v>0</v>
      </c>
      <c r="X321" s="5">
        <v>0</v>
      </c>
      <c r="Y321" s="5">
        <v>6463.74</v>
      </c>
      <c r="Z321" s="5">
        <v>0</v>
      </c>
      <c r="AA321" s="5">
        <v>7901972.569999999</v>
      </c>
      <c r="AB321" s="5">
        <v>0</v>
      </c>
      <c r="AC321" s="5">
        <v>7901972.569999999</v>
      </c>
      <c r="AD321" s="5">
        <v>0</v>
      </c>
      <c r="AE321" s="5">
        <v>0</v>
      </c>
      <c r="AF321" s="5">
        <v>633152.02</v>
      </c>
      <c r="AG321" s="5">
        <v>29206558.5</v>
      </c>
      <c r="AH321" s="5">
        <v>0</v>
      </c>
      <c r="AI321" s="5">
        <v>0</v>
      </c>
      <c r="AJ321" s="5">
        <v>11959398</v>
      </c>
      <c r="AK321" s="5">
        <v>0</v>
      </c>
      <c r="AL321" s="5">
        <f t="shared" si="9"/>
        <v>49701081.09</v>
      </c>
      <c r="AM321" s="5">
        <v>45337500</v>
      </c>
      <c r="AN321" s="5">
        <v>3490400</v>
      </c>
      <c r="AO321" s="5">
        <v>23584200</v>
      </c>
      <c r="AP321" s="5">
        <v>8494100</v>
      </c>
      <c r="AQ321" s="5">
        <v>1362200</v>
      </c>
      <c r="AR321" s="5">
        <v>3633900</v>
      </c>
      <c r="AS321" s="5">
        <v>85902300</v>
      </c>
      <c r="AT321" s="5">
        <v>2060000</v>
      </c>
      <c r="AU321" s="5">
        <v>6395798.08</v>
      </c>
      <c r="AV321" s="5">
        <v>31000</v>
      </c>
      <c r="AW321" s="5">
        <v>8486798.08</v>
      </c>
      <c r="AX321" s="5">
        <v>95000</v>
      </c>
      <c r="AY321" s="5">
        <v>246400</v>
      </c>
      <c r="AZ321" s="14">
        <f t="shared" si="8"/>
        <v>20446196.08</v>
      </c>
      <c r="BJ321">
        <v>4627700</v>
      </c>
      <c r="BP321">
        <v>4627700</v>
      </c>
    </row>
    <row r="322" spans="1:68" ht="12.75">
      <c r="A322" s="10" t="s">
        <v>765</v>
      </c>
      <c r="B322" s="10" t="s">
        <v>766</v>
      </c>
      <c r="C322" s="10" t="s">
        <v>723</v>
      </c>
      <c r="D322" s="3">
        <v>111499300</v>
      </c>
      <c r="E322" s="3">
        <v>310634400</v>
      </c>
      <c r="F322" s="3">
        <v>422133700</v>
      </c>
      <c r="G322" s="3">
        <v>384200</v>
      </c>
      <c r="H322" s="3">
        <v>421749500</v>
      </c>
      <c r="I322" s="3">
        <v>651876</v>
      </c>
      <c r="J322" s="3">
        <v>422401376</v>
      </c>
      <c r="K322">
        <v>4.31</v>
      </c>
      <c r="L322">
        <v>51.42</v>
      </c>
      <c r="M322">
        <v>2.2</v>
      </c>
      <c r="N322">
        <v>0.587</v>
      </c>
      <c r="O322">
        <v>1.209</v>
      </c>
      <c r="P322">
        <v>2.37</v>
      </c>
      <c r="Q322" s="5">
        <v>0</v>
      </c>
      <c r="R322" s="5">
        <v>0</v>
      </c>
      <c r="S322" s="5">
        <v>0</v>
      </c>
      <c r="T322" s="5">
        <v>403953674</v>
      </c>
      <c r="U322" s="5">
        <v>826355050</v>
      </c>
      <c r="V322" s="5">
        <v>3095389.5</v>
      </c>
      <c r="W322" s="5">
        <v>0</v>
      </c>
      <c r="X322" s="5">
        <v>0</v>
      </c>
      <c r="Y322" s="5">
        <v>0</v>
      </c>
      <c r="Z322" s="5">
        <v>0</v>
      </c>
      <c r="AA322" s="5">
        <v>3095389.5</v>
      </c>
      <c r="AB322" s="5">
        <v>0</v>
      </c>
      <c r="AC322" s="5">
        <v>3095389.5</v>
      </c>
      <c r="AD322" s="5">
        <v>0</v>
      </c>
      <c r="AE322" s="5">
        <v>0</v>
      </c>
      <c r="AF322" s="5">
        <v>247909.9</v>
      </c>
      <c r="AG322" s="5">
        <v>9985696</v>
      </c>
      <c r="AH322" s="5">
        <v>0</v>
      </c>
      <c r="AI322" s="5">
        <v>0</v>
      </c>
      <c r="AJ322" s="5">
        <v>4843494.78</v>
      </c>
      <c r="AK322" s="5">
        <v>0</v>
      </c>
      <c r="AL322" s="5">
        <f t="shared" si="9"/>
        <v>18172490.18</v>
      </c>
      <c r="AM322" s="5">
        <v>12352300</v>
      </c>
      <c r="AN322" s="5">
        <v>0</v>
      </c>
      <c r="AO322" s="5">
        <v>12907900</v>
      </c>
      <c r="AP322" s="5">
        <v>18682700</v>
      </c>
      <c r="AQ322" s="5">
        <v>845800</v>
      </c>
      <c r="AR322" s="5">
        <v>1389600</v>
      </c>
      <c r="AS322" s="5">
        <v>46178300</v>
      </c>
      <c r="AT322" s="5">
        <v>764297</v>
      </c>
      <c r="AU322" s="5">
        <v>5428575.98</v>
      </c>
      <c r="AV322" s="5">
        <v>380000</v>
      </c>
      <c r="AW322" s="5">
        <v>6572872.98</v>
      </c>
      <c r="AX322" s="5">
        <v>97250</v>
      </c>
      <c r="AY322" s="5">
        <v>148800</v>
      </c>
      <c r="AZ322" s="14">
        <f t="shared" si="8"/>
        <v>11416367.760000002</v>
      </c>
      <c r="BI322">
        <v>173800</v>
      </c>
      <c r="BO322">
        <v>210400</v>
      </c>
      <c r="BP322">
        <v>384200</v>
      </c>
    </row>
    <row r="323" spans="1:68" ht="12.75">
      <c r="A323" s="10" t="s">
        <v>767</v>
      </c>
      <c r="B323" s="10" t="s">
        <v>768</v>
      </c>
      <c r="C323" s="10" t="s">
        <v>723</v>
      </c>
      <c r="D323" s="3">
        <v>58247400</v>
      </c>
      <c r="E323" s="3">
        <v>144199500</v>
      </c>
      <c r="F323" s="3">
        <v>202446900</v>
      </c>
      <c r="G323" s="3">
        <v>0</v>
      </c>
      <c r="H323" s="3">
        <v>202446900</v>
      </c>
      <c r="I323" s="3">
        <v>1319220</v>
      </c>
      <c r="J323" s="3">
        <v>203766120</v>
      </c>
      <c r="K323">
        <v>6.44</v>
      </c>
      <c r="L323">
        <v>45.02</v>
      </c>
      <c r="M323">
        <v>2.86</v>
      </c>
      <c r="N323">
        <v>0.728</v>
      </c>
      <c r="O323">
        <v>1.725</v>
      </c>
      <c r="P323">
        <v>3.89</v>
      </c>
      <c r="Q323" s="5">
        <v>0</v>
      </c>
      <c r="R323" s="5">
        <v>0</v>
      </c>
      <c r="S323" s="5">
        <v>0</v>
      </c>
      <c r="T323" s="5">
        <v>255075108</v>
      </c>
      <c r="U323" s="5">
        <v>458841228</v>
      </c>
      <c r="V323" s="5">
        <v>1718743.44</v>
      </c>
      <c r="W323" s="5">
        <v>0</v>
      </c>
      <c r="X323" s="5">
        <v>0</v>
      </c>
      <c r="Y323" s="5">
        <v>217.6</v>
      </c>
      <c r="Z323" s="5">
        <v>0</v>
      </c>
      <c r="AA323" s="5">
        <v>1718525.84</v>
      </c>
      <c r="AB323" s="5">
        <v>0</v>
      </c>
      <c r="AC323" s="5">
        <v>1718525.84</v>
      </c>
      <c r="AD323" s="5">
        <v>0</v>
      </c>
      <c r="AE323" s="5">
        <v>0</v>
      </c>
      <c r="AF323" s="5">
        <v>137648.81</v>
      </c>
      <c r="AG323" s="5">
        <v>7910557.5</v>
      </c>
      <c r="AH323" s="5">
        <v>0</v>
      </c>
      <c r="AI323" s="5">
        <v>0</v>
      </c>
      <c r="AJ323" s="5">
        <v>3336458.65</v>
      </c>
      <c r="AK323" s="5">
        <v>0</v>
      </c>
      <c r="AL323" s="5">
        <f t="shared" si="9"/>
        <v>13103190.8</v>
      </c>
      <c r="AM323" s="5">
        <v>7968200</v>
      </c>
      <c r="AN323" s="5">
        <v>2666600</v>
      </c>
      <c r="AO323" s="5">
        <v>8795400</v>
      </c>
      <c r="AP323" s="5">
        <v>2871400</v>
      </c>
      <c r="AQ323" s="5">
        <v>1277800</v>
      </c>
      <c r="AR323" s="5">
        <v>367600</v>
      </c>
      <c r="AS323" s="5">
        <v>23947000</v>
      </c>
      <c r="AT323" s="5">
        <v>557000</v>
      </c>
      <c r="AU323" s="5">
        <v>2126631.56</v>
      </c>
      <c r="AV323" s="5">
        <v>200000</v>
      </c>
      <c r="AW323" s="5">
        <v>2883631.56</v>
      </c>
      <c r="AX323" s="5">
        <v>25750</v>
      </c>
      <c r="AY323" s="5">
        <v>85600</v>
      </c>
      <c r="AZ323" s="14">
        <f aca="true" t="shared" si="10" ref="AZ323:AZ386">AW323+AJ323</f>
        <v>6220090.21</v>
      </c>
      <c r="BP323">
        <v>0</v>
      </c>
    </row>
    <row r="324" spans="1:68" ht="12.75">
      <c r="A324" s="10" t="s">
        <v>769</v>
      </c>
      <c r="B324" s="10" t="s">
        <v>770</v>
      </c>
      <c r="C324" s="10" t="s">
        <v>723</v>
      </c>
      <c r="D324" s="3">
        <v>948220600</v>
      </c>
      <c r="E324" s="3">
        <v>2197760000</v>
      </c>
      <c r="F324" s="3">
        <v>3145980600</v>
      </c>
      <c r="G324" s="3">
        <v>5663900</v>
      </c>
      <c r="H324" s="3">
        <v>3140316700</v>
      </c>
      <c r="I324" s="3">
        <v>15277171</v>
      </c>
      <c r="J324" s="3">
        <v>3155593871</v>
      </c>
      <c r="K324">
        <v>5.58</v>
      </c>
      <c r="L324">
        <v>48.67</v>
      </c>
      <c r="M324">
        <v>2.69</v>
      </c>
      <c r="N324">
        <v>0.535</v>
      </c>
      <c r="O324">
        <v>1.745</v>
      </c>
      <c r="P324">
        <v>3.63</v>
      </c>
      <c r="Q324" s="5">
        <v>0</v>
      </c>
      <c r="R324" s="5">
        <v>0</v>
      </c>
      <c r="S324" s="5">
        <v>0</v>
      </c>
      <c r="T324" s="5">
        <v>3399130208</v>
      </c>
      <c r="U324" s="5">
        <v>6554724079</v>
      </c>
      <c r="V324" s="5">
        <v>24552914.86</v>
      </c>
      <c r="W324" s="5">
        <v>0</v>
      </c>
      <c r="X324" s="5">
        <v>0</v>
      </c>
      <c r="Y324" s="5">
        <v>14131.21</v>
      </c>
      <c r="Z324" s="5">
        <v>0</v>
      </c>
      <c r="AA324" s="5">
        <v>24538783.65</v>
      </c>
      <c r="AB324" s="5">
        <v>0</v>
      </c>
      <c r="AC324" s="5">
        <v>24538783.65</v>
      </c>
      <c r="AD324" s="5">
        <v>0</v>
      </c>
      <c r="AE324" s="5">
        <v>0</v>
      </c>
      <c r="AF324" s="5">
        <v>1966060.27</v>
      </c>
      <c r="AG324" s="5">
        <v>114349526</v>
      </c>
      <c r="AH324" s="5">
        <v>0</v>
      </c>
      <c r="AI324" s="5">
        <v>0</v>
      </c>
      <c r="AJ324" s="5">
        <v>35027092</v>
      </c>
      <c r="AK324" s="5">
        <v>0</v>
      </c>
      <c r="AL324" s="5">
        <f aca="true" t="shared" si="11" ref="AL324:AL387">SUM(AC324:AK324)</f>
        <v>175881461.92</v>
      </c>
      <c r="AM324" s="5">
        <v>81184200</v>
      </c>
      <c r="AN324" s="5">
        <v>2300000</v>
      </c>
      <c r="AO324" s="5">
        <v>161861500</v>
      </c>
      <c r="AP324" s="5">
        <v>27168700</v>
      </c>
      <c r="AQ324" s="5">
        <v>44540500</v>
      </c>
      <c r="AR324" s="5">
        <v>49732100</v>
      </c>
      <c r="AS324" s="5">
        <v>366787000</v>
      </c>
      <c r="AT324" s="5">
        <v>4618156.53</v>
      </c>
      <c r="AU324" s="5">
        <v>42614460</v>
      </c>
      <c r="AV324" s="5">
        <v>14412.47</v>
      </c>
      <c r="AW324" s="5">
        <v>47247029</v>
      </c>
      <c r="AX324" s="5">
        <v>575000</v>
      </c>
      <c r="AY324" s="5">
        <v>969600</v>
      </c>
      <c r="AZ324" s="14">
        <f t="shared" si="10"/>
        <v>82274121</v>
      </c>
      <c r="BB324">
        <v>68400</v>
      </c>
      <c r="BJ324">
        <v>5387400</v>
      </c>
      <c r="BO324">
        <v>208100</v>
      </c>
      <c r="BP324">
        <v>5663900</v>
      </c>
    </row>
    <row r="325" spans="1:68" ht="12.75">
      <c r="A325" s="10" t="s">
        <v>771</v>
      </c>
      <c r="B325" s="10" t="s">
        <v>772</v>
      </c>
      <c r="C325" s="10" t="s">
        <v>773</v>
      </c>
      <c r="D325" s="3">
        <v>111954600</v>
      </c>
      <c r="E325" s="3">
        <v>95389500</v>
      </c>
      <c r="F325" s="3">
        <v>207344100</v>
      </c>
      <c r="G325" s="3">
        <v>0</v>
      </c>
      <c r="H325" s="3">
        <v>207344100</v>
      </c>
      <c r="I325" s="3">
        <v>173484</v>
      </c>
      <c r="J325" s="3">
        <v>207517584</v>
      </c>
      <c r="K325">
        <v>1.2029999999999998</v>
      </c>
      <c r="L325">
        <v>114.3</v>
      </c>
      <c r="M325">
        <v>1.369</v>
      </c>
      <c r="N325">
        <v>0.823</v>
      </c>
      <c r="O325">
        <v>0.108</v>
      </c>
      <c r="P325">
        <v>0.095</v>
      </c>
      <c r="Q325" s="5">
        <v>0</v>
      </c>
      <c r="R325" s="5">
        <v>0</v>
      </c>
      <c r="S325" s="5">
        <v>25111941</v>
      </c>
      <c r="T325" s="5">
        <v>0</v>
      </c>
      <c r="U325" s="5">
        <v>182405643</v>
      </c>
      <c r="V325" s="5">
        <v>731583.39</v>
      </c>
      <c r="W325" s="5">
        <v>0</v>
      </c>
      <c r="X325" s="5">
        <v>0</v>
      </c>
      <c r="Y325" s="5">
        <v>674.54</v>
      </c>
      <c r="Z325" s="5">
        <v>0</v>
      </c>
      <c r="AA325" s="5">
        <v>730908.85</v>
      </c>
      <c r="AB325" s="5">
        <v>0</v>
      </c>
      <c r="AC325" s="5">
        <v>730908.85</v>
      </c>
      <c r="AD325" s="5">
        <v>37511.57</v>
      </c>
      <c r="AE325" s="5">
        <v>0</v>
      </c>
      <c r="AF325" s="5">
        <v>30967.21</v>
      </c>
      <c r="AG325" s="5">
        <v>196500</v>
      </c>
      <c r="AH325" s="5">
        <v>0</v>
      </c>
      <c r="AI325" s="5">
        <v>0</v>
      </c>
      <c r="AJ325" s="5">
        <v>1500145.45</v>
      </c>
      <c r="AK325" s="5">
        <v>0</v>
      </c>
      <c r="AL325" s="5">
        <f t="shared" si="11"/>
        <v>2496033.08</v>
      </c>
      <c r="AM325" s="5">
        <v>0</v>
      </c>
      <c r="AN325" s="5">
        <v>0</v>
      </c>
      <c r="AO325" s="5">
        <v>10332300</v>
      </c>
      <c r="AP325" s="5">
        <v>499500</v>
      </c>
      <c r="AQ325" s="5">
        <v>0</v>
      </c>
      <c r="AR325" s="5">
        <v>1607100</v>
      </c>
      <c r="AS325" s="5">
        <v>12438900</v>
      </c>
      <c r="AT325" s="5">
        <v>67900</v>
      </c>
      <c r="AU325" s="5">
        <v>1375260.44</v>
      </c>
      <c r="AV325" s="5">
        <v>7000</v>
      </c>
      <c r="AW325" s="5">
        <v>1450160.44</v>
      </c>
      <c r="AX325" s="5">
        <v>1250</v>
      </c>
      <c r="AY325" s="5">
        <v>4800</v>
      </c>
      <c r="AZ325" s="14">
        <f t="shared" si="10"/>
        <v>2950305.8899999997</v>
      </c>
      <c r="BP325">
        <v>0</v>
      </c>
    </row>
    <row r="326" spans="1:68" ht="12.75">
      <c r="A326" s="10" t="s">
        <v>774</v>
      </c>
      <c r="B326" s="10" t="s">
        <v>775</v>
      </c>
      <c r="C326" s="10" t="s">
        <v>773</v>
      </c>
      <c r="D326" s="3">
        <v>33494100</v>
      </c>
      <c r="E326" s="3">
        <v>66371300</v>
      </c>
      <c r="F326" s="3">
        <v>99865400</v>
      </c>
      <c r="G326" s="3">
        <v>0</v>
      </c>
      <c r="H326" s="3">
        <v>99865400</v>
      </c>
      <c r="I326" s="3">
        <v>1453512</v>
      </c>
      <c r="J326" s="3">
        <v>101318912</v>
      </c>
      <c r="K326">
        <v>3.4160000000000004</v>
      </c>
      <c r="L326">
        <v>90.64</v>
      </c>
      <c r="M326">
        <v>3.094</v>
      </c>
      <c r="N326">
        <v>0.725</v>
      </c>
      <c r="O326">
        <v>1.924</v>
      </c>
      <c r="P326">
        <v>2.1239999999999997</v>
      </c>
      <c r="Q326" s="5">
        <v>0</v>
      </c>
      <c r="R326" s="5">
        <v>0</v>
      </c>
      <c r="S326" s="5">
        <v>0</v>
      </c>
      <c r="T326" s="5">
        <v>10544362</v>
      </c>
      <c r="U326" s="5">
        <v>111863274</v>
      </c>
      <c r="V326" s="5">
        <v>448655.6</v>
      </c>
      <c r="W326" s="5">
        <v>0</v>
      </c>
      <c r="X326" s="5">
        <v>0</v>
      </c>
      <c r="Y326" s="5">
        <v>419.43</v>
      </c>
      <c r="Z326" s="5">
        <v>0</v>
      </c>
      <c r="AA326" s="5">
        <v>448236.17</v>
      </c>
      <c r="AB326" s="5">
        <v>0</v>
      </c>
      <c r="AC326" s="5">
        <v>448236.17</v>
      </c>
      <c r="AD326" s="5">
        <v>23004.2</v>
      </c>
      <c r="AE326" s="5">
        <v>7978.51</v>
      </c>
      <c r="AF326" s="5">
        <v>18990.65</v>
      </c>
      <c r="AG326" s="5">
        <v>0</v>
      </c>
      <c r="AH326" s="5">
        <v>2151171.59</v>
      </c>
      <c r="AI326" s="5">
        <v>0</v>
      </c>
      <c r="AJ326" s="5">
        <v>810683.08</v>
      </c>
      <c r="AK326" s="5">
        <v>0</v>
      </c>
      <c r="AL326" s="5">
        <f t="shared" si="11"/>
        <v>3460064.2</v>
      </c>
      <c r="AM326" s="5">
        <v>10241800</v>
      </c>
      <c r="AN326" s="5">
        <v>0</v>
      </c>
      <c r="AO326" s="5">
        <v>1924700</v>
      </c>
      <c r="AP326" s="5">
        <v>3611700</v>
      </c>
      <c r="AQ326" s="5">
        <v>544400</v>
      </c>
      <c r="AR326" s="5">
        <v>622300</v>
      </c>
      <c r="AS326" s="5">
        <v>16944900</v>
      </c>
      <c r="AT326" s="5">
        <v>250000</v>
      </c>
      <c r="AU326" s="5">
        <v>375815.2</v>
      </c>
      <c r="AV326" s="5">
        <v>100184.8</v>
      </c>
      <c r="AW326" s="5">
        <v>726000</v>
      </c>
      <c r="AX326" s="5">
        <v>5000</v>
      </c>
      <c r="AY326" s="5">
        <v>16600</v>
      </c>
      <c r="AZ326" s="14">
        <f t="shared" si="10"/>
        <v>1536683.08</v>
      </c>
      <c r="BP326">
        <v>0</v>
      </c>
    </row>
    <row r="327" spans="1:68" ht="12.75">
      <c r="A327" s="10" t="s">
        <v>776</v>
      </c>
      <c r="B327" s="10" t="s">
        <v>777</v>
      </c>
      <c r="C327" s="10" t="s">
        <v>773</v>
      </c>
      <c r="D327" s="3">
        <v>102286100</v>
      </c>
      <c r="E327" s="3">
        <v>287395800</v>
      </c>
      <c r="F327" s="3">
        <v>389681900</v>
      </c>
      <c r="G327" s="3">
        <v>29200</v>
      </c>
      <c r="H327" s="3">
        <v>389652700</v>
      </c>
      <c r="I327" s="3">
        <v>5685505</v>
      </c>
      <c r="J327" s="3">
        <v>395338205</v>
      </c>
      <c r="K327">
        <v>3.853</v>
      </c>
      <c r="L327">
        <v>98.53</v>
      </c>
      <c r="M327">
        <v>3.687</v>
      </c>
      <c r="N327">
        <v>1.9729999999999999</v>
      </c>
      <c r="O327">
        <v>1.225</v>
      </c>
      <c r="P327">
        <v>1.28</v>
      </c>
      <c r="Q327" s="5">
        <v>0</v>
      </c>
      <c r="R327" s="5">
        <v>0</v>
      </c>
      <c r="S327" s="5">
        <v>0</v>
      </c>
      <c r="T327" s="5">
        <v>17857024</v>
      </c>
      <c r="U327" s="5">
        <v>413195229</v>
      </c>
      <c r="V327" s="5">
        <v>1657222.67</v>
      </c>
      <c r="W327" s="5">
        <v>0</v>
      </c>
      <c r="X327" s="5">
        <v>0</v>
      </c>
      <c r="Y327" s="5">
        <v>0</v>
      </c>
      <c r="Z327" s="5">
        <v>249475.11</v>
      </c>
      <c r="AA327" s="5">
        <v>1906697.78</v>
      </c>
      <c r="AB327" s="5">
        <v>0</v>
      </c>
      <c r="AC327" s="5">
        <v>1906697.78</v>
      </c>
      <c r="AD327" s="5">
        <v>0</v>
      </c>
      <c r="AE327" s="5">
        <v>34091.39</v>
      </c>
      <c r="AF327" s="5">
        <v>80889.46</v>
      </c>
      <c r="AG327" s="5">
        <v>5046973</v>
      </c>
      <c r="AH327" s="5">
        <v>0</v>
      </c>
      <c r="AI327" s="5">
        <v>12471</v>
      </c>
      <c r="AJ327" s="5">
        <v>8150040.65</v>
      </c>
      <c r="AK327" s="5">
        <v>0</v>
      </c>
      <c r="AL327" s="5">
        <f t="shared" si="11"/>
        <v>15231163.280000001</v>
      </c>
      <c r="AM327" s="5">
        <v>32668500</v>
      </c>
      <c r="AN327" s="5">
        <v>3632000</v>
      </c>
      <c r="AO327" s="5">
        <v>76369800</v>
      </c>
      <c r="AP327" s="5">
        <v>27204000</v>
      </c>
      <c r="AQ327" s="5">
        <v>0</v>
      </c>
      <c r="AR327" s="5">
        <v>28282500</v>
      </c>
      <c r="AS327" s="5">
        <v>168156800</v>
      </c>
      <c r="AT327" s="5">
        <v>0</v>
      </c>
      <c r="AU327" s="5">
        <v>17065618.37</v>
      </c>
      <c r="AV327" s="5">
        <v>2450000</v>
      </c>
      <c r="AW327" s="5">
        <v>19515618.37</v>
      </c>
      <c r="AX327" s="5">
        <v>24000</v>
      </c>
      <c r="AY327" s="5">
        <v>24600</v>
      </c>
      <c r="AZ327" s="14">
        <f t="shared" si="10"/>
        <v>27665659.020000003</v>
      </c>
      <c r="BJ327">
        <v>8000</v>
      </c>
      <c r="BL327">
        <v>21200</v>
      </c>
      <c r="BP327">
        <v>29200</v>
      </c>
    </row>
    <row r="328" spans="1:68" ht="12.75">
      <c r="A328" s="10" t="s">
        <v>778</v>
      </c>
      <c r="B328" s="10" t="s">
        <v>779</v>
      </c>
      <c r="C328" s="10" t="s">
        <v>773</v>
      </c>
      <c r="D328" s="3">
        <v>135403976</v>
      </c>
      <c r="E328" s="3">
        <v>165252524</v>
      </c>
      <c r="F328" s="3">
        <v>300656500</v>
      </c>
      <c r="G328" s="3">
        <v>1731600</v>
      </c>
      <c r="H328" s="3">
        <v>298924900</v>
      </c>
      <c r="I328" s="3">
        <v>1609550</v>
      </c>
      <c r="J328" s="3">
        <v>300534450</v>
      </c>
      <c r="K328">
        <v>3.5060000000000002</v>
      </c>
      <c r="L328">
        <v>72.08</v>
      </c>
      <c r="M328">
        <v>2.5229999999999997</v>
      </c>
      <c r="N328">
        <v>0.686</v>
      </c>
      <c r="O328">
        <v>1.386</v>
      </c>
      <c r="P328">
        <v>1.925</v>
      </c>
      <c r="Q328" s="5">
        <v>0</v>
      </c>
      <c r="R328" s="5">
        <v>0</v>
      </c>
      <c r="S328" s="5">
        <v>0</v>
      </c>
      <c r="T328" s="5">
        <v>116987608</v>
      </c>
      <c r="U328" s="5">
        <v>417522058</v>
      </c>
      <c r="V328" s="5">
        <v>1674576.49</v>
      </c>
      <c r="W328" s="5">
        <v>0</v>
      </c>
      <c r="X328" s="5">
        <v>0</v>
      </c>
      <c r="Y328" s="5">
        <v>3106.61</v>
      </c>
      <c r="Z328" s="5">
        <v>0</v>
      </c>
      <c r="AA328" s="5">
        <v>1671469.88</v>
      </c>
      <c r="AB328" s="5">
        <v>0</v>
      </c>
      <c r="AC328" s="5">
        <v>1671469.88</v>
      </c>
      <c r="AD328" s="5">
        <v>85781.94</v>
      </c>
      <c r="AE328" s="5">
        <v>29753.73</v>
      </c>
      <c r="AF328" s="5">
        <v>70808.47</v>
      </c>
      <c r="AG328" s="5">
        <v>2839184</v>
      </c>
      <c r="AH328" s="5">
        <v>2945322.01</v>
      </c>
      <c r="AI328" s="5">
        <v>0</v>
      </c>
      <c r="AJ328" s="5">
        <v>2861543.82</v>
      </c>
      <c r="AK328" s="5">
        <v>30053.45</v>
      </c>
      <c r="AL328" s="5">
        <f t="shared" si="11"/>
        <v>10533917.299999999</v>
      </c>
      <c r="AM328" s="5">
        <v>2618500</v>
      </c>
      <c r="AN328" s="5">
        <v>0</v>
      </c>
      <c r="AO328" s="5">
        <v>20123700</v>
      </c>
      <c r="AP328" s="5">
        <v>8743600</v>
      </c>
      <c r="AQ328" s="5">
        <v>0</v>
      </c>
      <c r="AR328" s="5">
        <v>5306700</v>
      </c>
      <c r="AS328" s="5">
        <v>36792500</v>
      </c>
      <c r="AT328" s="5">
        <v>360000</v>
      </c>
      <c r="AU328" s="5">
        <v>1117134.58</v>
      </c>
      <c r="AV328" s="5">
        <v>230000</v>
      </c>
      <c r="AW328" s="5">
        <v>1707134.58</v>
      </c>
      <c r="AX328" s="5">
        <v>11500</v>
      </c>
      <c r="AY328" s="5">
        <v>44400</v>
      </c>
      <c r="AZ328" s="14">
        <f t="shared" si="10"/>
        <v>4568678.4</v>
      </c>
      <c r="BI328">
        <v>266700</v>
      </c>
      <c r="BL328">
        <v>1464900</v>
      </c>
      <c r="BP328">
        <v>1731600</v>
      </c>
    </row>
    <row r="329" spans="1:68" ht="12.75">
      <c r="A329" s="10" t="s">
        <v>780</v>
      </c>
      <c r="B329" s="10" t="s">
        <v>781</v>
      </c>
      <c r="C329" s="10" t="s">
        <v>773</v>
      </c>
      <c r="D329" s="3">
        <v>168092500</v>
      </c>
      <c r="E329" s="3">
        <v>132709000</v>
      </c>
      <c r="F329" s="3">
        <v>300801500</v>
      </c>
      <c r="G329" s="3">
        <v>0</v>
      </c>
      <c r="H329" s="3">
        <v>300801500</v>
      </c>
      <c r="I329" s="3">
        <v>139233</v>
      </c>
      <c r="J329" s="3">
        <v>300940733</v>
      </c>
      <c r="K329">
        <v>2.05</v>
      </c>
      <c r="L329">
        <v>71.39</v>
      </c>
      <c r="M329">
        <v>1.461</v>
      </c>
      <c r="N329">
        <v>0.542</v>
      </c>
      <c r="O329">
        <v>0.494</v>
      </c>
      <c r="P329">
        <v>0.693</v>
      </c>
      <c r="Q329" s="5">
        <v>0</v>
      </c>
      <c r="R329" s="5">
        <v>0</v>
      </c>
      <c r="S329" s="5">
        <v>0</v>
      </c>
      <c r="T329" s="5">
        <v>121378339</v>
      </c>
      <c r="U329" s="5">
        <v>422319072</v>
      </c>
      <c r="V329" s="5">
        <v>1693816.12</v>
      </c>
      <c r="W329" s="5">
        <v>0</v>
      </c>
      <c r="X329" s="5">
        <v>0</v>
      </c>
      <c r="Y329" s="5">
        <v>900.66</v>
      </c>
      <c r="Z329" s="5">
        <v>0</v>
      </c>
      <c r="AA329" s="5">
        <v>1692915.46</v>
      </c>
      <c r="AB329" s="5">
        <v>0</v>
      </c>
      <c r="AC329" s="5">
        <v>1692915.46</v>
      </c>
      <c r="AD329" s="5">
        <v>0</v>
      </c>
      <c r="AE329" s="5">
        <v>30134.75</v>
      </c>
      <c r="AF329" s="5">
        <v>71725.27</v>
      </c>
      <c r="AG329" s="5">
        <v>2083963</v>
      </c>
      <c r="AH329" s="5">
        <v>0</v>
      </c>
      <c r="AI329" s="5">
        <v>0</v>
      </c>
      <c r="AJ329" s="5">
        <v>2288000</v>
      </c>
      <c r="AK329" s="5">
        <v>0</v>
      </c>
      <c r="AL329" s="5">
        <f t="shared" si="11"/>
        <v>6166738.48</v>
      </c>
      <c r="AM329" s="5">
        <v>1558800</v>
      </c>
      <c r="AN329" s="5">
        <v>0</v>
      </c>
      <c r="AO329" s="5">
        <v>6518900</v>
      </c>
      <c r="AP329" s="5">
        <v>3297300</v>
      </c>
      <c r="AQ329" s="5">
        <v>0</v>
      </c>
      <c r="AR329" s="5">
        <v>2248600</v>
      </c>
      <c r="AS329" s="5">
        <v>13623600</v>
      </c>
      <c r="AT329" s="5">
        <v>320000</v>
      </c>
      <c r="AU329" s="5">
        <v>513222.25</v>
      </c>
      <c r="AV329" s="5">
        <v>63000</v>
      </c>
      <c r="AW329" s="5">
        <v>896222.25</v>
      </c>
      <c r="AX329" s="5">
        <v>3500</v>
      </c>
      <c r="AY329" s="5">
        <v>26200</v>
      </c>
      <c r="AZ329" s="14">
        <f t="shared" si="10"/>
        <v>3184222.25</v>
      </c>
      <c r="BP329">
        <v>0</v>
      </c>
    </row>
    <row r="330" spans="1:68" ht="12.75">
      <c r="A330" s="10" t="s">
        <v>782</v>
      </c>
      <c r="B330" s="10" t="s">
        <v>783</v>
      </c>
      <c r="C330" s="10" t="s">
        <v>773</v>
      </c>
      <c r="D330" s="3">
        <v>155747900</v>
      </c>
      <c r="E330" s="3">
        <v>240478500</v>
      </c>
      <c r="F330" s="3">
        <v>396226400</v>
      </c>
      <c r="G330" s="3">
        <v>0</v>
      </c>
      <c r="H330" s="3">
        <v>396226400</v>
      </c>
      <c r="I330" s="3">
        <v>331916</v>
      </c>
      <c r="J330" s="3">
        <v>396558316</v>
      </c>
      <c r="K330">
        <v>3.2560000000000007</v>
      </c>
      <c r="L330">
        <v>65.46</v>
      </c>
      <c r="M330">
        <v>2.1239999999999997</v>
      </c>
      <c r="N330">
        <v>0.799</v>
      </c>
      <c r="O330">
        <v>0.9</v>
      </c>
      <c r="P330">
        <v>1.38</v>
      </c>
      <c r="Q330" s="5">
        <v>0</v>
      </c>
      <c r="R330" s="5">
        <v>0</v>
      </c>
      <c r="S330" s="5">
        <v>0</v>
      </c>
      <c r="T330" s="5">
        <v>211418840</v>
      </c>
      <c r="U330" s="5">
        <v>607977156</v>
      </c>
      <c r="V330" s="5">
        <v>2438444.23</v>
      </c>
      <c r="W330" s="5">
        <v>0</v>
      </c>
      <c r="X330" s="5">
        <v>0</v>
      </c>
      <c r="Y330" s="5">
        <v>876.45</v>
      </c>
      <c r="Z330" s="5">
        <v>0</v>
      </c>
      <c r="AA330" s="5">
        <v>2437567.78</v>
      </c>
      <c r="AB330" s="5">
        <v>0</v>
      </c>
      <c r="AC330" s="5">
        <v>2437567.78</v>
      </c>
      <c r="AD330" s="5">
        <v>0</v>
      </c>
      <c r="AE330" s="5">
        <v>43389.09</v>
      </c>
      <c r="AF330" s="5">
        <v>103274.46</v>
      </c>
      <c r="AG330" s="5">
        <v>5469676</v>
      </c>
      <c r="AH330" s="5">
        <v>0</v>
      </c>
      <c r="AI330" s="5">
        <v>0</v>
      </c>
      <c r="AJ330" s="5">
        <v>4856269.04</v>
      </c>
      <c r="AK330" s="5">
        <v>0</v>
      </c>
      <c r="AL330" s="5">
        <f t="shared" si="11"/>
        <v>12910176.370000001</v>
      </c>
      <c r="AM330" s="5">
        <v>5379300</v>
      </c>
      <c r="AN330" s="5">
        <v>0</v>
      </c>
      <c r="AO330" s="5">
        <v>70833800</v>
      </c>
      <c r="AP330" s="5">
        <v>9923900</v>
      </c>
      <c r="AQ330" s="5">
        <v>0</v>
      </c>
      <c r="AR330" s="5">
        <v>746800</v>
      </c>
      <c r="AS330" s="5">
        <v>86883800</v>
      </c>
      <c r="AT330" s="5">
        <v>1500000</v>
      </c>
      <c r="AU330" s="5">
        <v>3419593.79</v>
      </c>
      <c r="AV330" s="5">
        <v>400000</v>
      </c>
      <c r="AW330" s="5">
        <v>5319593.79</v>
      </c>
      <c r="AX330" s="5">
        <v>18500</v>
      </c>
      <c r="AY330" s="5">
        <v>44800</v>
      </c>
      <c r="AZ330" s="14">
        <f t="shared" si="10"/>
        <v>10175862.83</v>
      </c>
      <c r="BP330">
        <v>0</v>
      </c>
    </row>
    <row r="331" spans="1:68" ht="12.75">
      <c r="A331" s="10" t="s">
        <v>784</v>
      </c>
      <c r="B331" s="10" t="s">
        <v>785</v>
      </c>
      <c r="C331" s="10" t="s">
        <v>773</v>
      </c>
      <c r="D331" s="3">
        <v>240149400</v>
      </c>
      <c r="E331" s="3">
        <v>198408900</v>
      </c>
      <c r="F331" s="3">
        <v>438558300</v>
      </c>
      <c r="G331" s="3">
        <v>85500</v>
      </c>
      <c r="H331" s="3">
        <v>438472800</v>
      </c>
      <c r="I331" s="3">
        <v>430469</v>
      </c>
      <c r="J331" s="3">
        <v>438903269</v>
      </c>
      <c r="K331">
        <v>2.128</v>
      </c>
      <c r="L331">
        <v>120.17</v>
      </c>
      <c r="M331">
        <v>2.547</v>
      </c>
      <c r="N331">
        <v>0.872</v>
      </c>
      <c r="O331">
        <v>1.257</v>
      </c>
      <c r="P331">
        <v>1.05</v>
      </c>
      <c r="Q331" s="5">
        <v>0</v>
      </c>
      <c r="R331" s="5">
        <v>0</v>
      </c>
      <c r="S331" s="5">
        <v>72223233</v>
      </c>
      <c r="T331" s="5">
        <v>0</v>
      </c>
      <c r="U331" s="5">
        <v>366680036</v>
      </c>
      <c r="V331" s="5">
        <v>1470661.87</v>
      </c>
      <c r="W331" s="5">
        <v>0</v>
      </c>
      <c r="X331" s="5">
        <v>0</v>
      </c>
      <c r="Y331" s="5">
        <v>180.09</v>
      </c>
      <c r="Z331" s="5">
        <v>0</v>
      </c>
      <c r="AA331" s="5">
        <v>1470481.78</v>
      </c>
      <c r="AB331" s="5">
        <v>0</v>
      </c>
      <c r="AC331" s="5">
        <v>1470481.78</v>
      </c>
      <c r="AD331" s="5">
        <v>0</v>
      </c>
      <c r="AE331" s="5">
        <v>0</v>
      </c>
      <c r="AF331" s="5">
        <v>62304.82</v>
      </c>
      <c r="AG331" s="5">
        <v>4608403</v>
      </c>
      <c r="AH331" s="5">
        <v>0</v>
      </c>
      <c r="AI331" s="5">
        <v>0</v>
      </c>
      <c r="AJ331" s="5">
        <v>3195427.79</v>
      </c>
      <c r="AK331" s="5">
        <v>0</v>
      </c>
      <c r="AL331" s="5">
        <f t="shared" si="11"/>
        <v>9336617.39</v>
      </c>
      <c r="AM331" s="5">
        <v>2695000</v>
      </c>
      <c r="AN331" s="5">
        <v>0</v>
      </c>
      <c r="AO331" s="5">
        <v>10277800</v>
      </c>
      <c r="AP331" s="5">
        <v>9213400</v>
      </c>
      <c r="AQ331" s="5">
        <v>0</v>
      </c>
      <c r="AR331" s="5">
        <v>1077700</v>
      </c>
      <c r="AS331" s="5">
        <v>23263900</v>
      </c>
      <c r="AT331" s="5">
        <v>457000</v>
      </c>
      <c r="AU331" s="5">
        <v>1203223.39</v>
      </c>
      <c r="AV331" s="5">
        <v>152700</v>
      </c>
      <c r="AW331" s="5">
        <v>1812923.39</v>
      </c>
      <c r="AX331" s="5">
        <v>12750</v>
      </c>
      <c r="AY331" s="5">
        <v>29400</v>
      </c>
      <c r="AZ331" s="14">
        <f t="shared" si="10"/>
        <v>5008351.18</v>
      </c>
      <c r="BJ331">
        <v>85500</v>
      </c>
      <c r="BP331">
        <v>85500</v>
      </c>
    </row>
    <row r="332" spans="1:68" ht="12.75">
      <c r="A332" s="10" t="s">
        <v>786</v>
      </c>
      <c r="B332" s="10" t="s">
        <v>787</v>
      </c>
      <c r="C332" s="10" t="s">
        <v>773</v>
      </c>
      <c r="D332" s="3">
        <v>308241265</v>
      </c>
      <c r="E332" s="3">
        <v>273889135</v>
      </c>
      <c r="F332" s="3">
        <v>582130400</v>
      </c>
      <c r="G332" s="3">
        <v>0</v>
      </c>
      <c r="H332" s="3">
        <v>582130400</v>
      </c>
      <c r="I332" s="3">
        <v>441482</v>
      </c>
      <c r="J332" s="3">
        <v>582571882</v>
      </c>
      <c r="K332">
        <v>2.527</v>
      </c>
      <c r="L332">
        <v>76.56</v>
      </c>
      <c r="M332">
        <v>1.931</v>
      </c>
      <c r="N332">
        <v>0.492</v>
      </c>
      <c r="O332">
        <v>1.001</v>
      </c>
      <c r="P332">
        <v>1.31</v>
      </c>
      <c r="Q332" s="5">
        <v>0</v>
      </c>
      <c r="R332" s="5">
        <v>0</v>
      </c>
      <c r="S332" s="5">
        <v>0</v>
      </c>
      <c r="T332" s="5">
        <v>180035591</v>
      </c>
      <c r="U332" s="5">
        <v>762607473</v>
      </c>
      <c r="V332" s="5">
        <v>3058627.74</v>
      </c>
      <c r="W332" s="5">
        <v>0</v>
      </c>
      <c r="X332" s="5">
        <v>0</v>
      </c>
      <c r="Y332" s="5">
        <v>96.6</v>
      </c>
      <c r="Z332" s="5">
        <v>0</v>
      </c>
      <c r="AA332" s="5">
        <v>3058531.14</v>
      </c>
      <c r="AB332" s="5">
        <v>0</v>
      </c>
      <c r="AC332" s="5">
        <v>3058531.14</v>
      </c>
      <c r="AD332" s="5">
        <v>156972.66</v>
      </c>
      <c r="AE332" s="5">
        <v>0</v>
      </c>
      <c r="AF332" s="5">
        <v>129592.12</v>
      </c>
      <c r="AG332" s="5">
        <v>7629802</v>
      </c>
      <c r="AH332" s="5">
        <v>0</v>
      </c>
      <c r="AI332" s="5">
        <v>0</v>
      </c>
      <c r="AJ332" s="5">
        <v>3746000</v>
      </c>
      <c r="AK332" s="5">
        <v>0</v>
      </c>
      <c r="AL332" s="5">
        <f t="shared" si="11"/>
        <v>14720897.92</v>
      </c>
      <c r="AM332" s="5">
        <v>7593700</v>
      </c>
      <c r="AN332" s="5">
        <v>0</v>
      </c>
      <c r="AO332" s="5">
        <v>9525800</v>
      </c>
      <c r="AP332" s="5">
        <v>1561400</v>
      </c>
      <c r="AQ332" s="5">
        <v>1689100</v>
      </c>
      <c r="AR332" s="5">
        <v>854600</v>
      </c>
      <c r="AS332" s="5">
        <v>21224600</v>
      </c>
      <c r="AT332" s="5">
        <v>1050000</v>
      </c>
      <c r="AU332" s="5">
        <v>688469</v>
      </c>
      <c r="AV332" s="5">
        <v>235000</v>
      </c>
      <c r="AW332" s="5">
        <v>1973469</v>
      </c>
      <c r="AX332" s="5">
        <v>8000</v>
      </c>
      <c r="AY332" s="5">
        <v>56400</v>
      </c>
      <c r="AZ332" s="14">
        <f t="shared" si="10"/>
        <v>5719469</v>
      </c>
      <c r="BP332">
        <v>0</v>
      </c>
    </row>
    <row r="333" spans="1:68" ht="12.75">
      <c r="A333" s="10" t="s">
        <v>788</v>
      </c>
      <c r="B333" s="10" t="s">
        <v>789</v>
      </c>
      <c r="C333" s="10" t="s">
        <v>773</v>
      </c>
      <c r="D333" s="3">
        <v>543188150</v>
      </c>
      <c r="E333" s="3">
        <v>731407500</v>
      </c>
      <c r="F333" s="3">
        <v>1274595650</v>
      </c>
      <c r="G333" s="3">
        <v>0</v>
      </c>
      <c r="H333" s="3">
        <v>1274595650</v>
      </c>
      <c r="I333" s="3">
        <v>2422457</v>
      </c>
      <c r="J333" s="3">
        <v>1277018107</v>
      </c>
      <c r="K333">
        <v>2.69</v>
      </c>
      <c r="L333">
        <v>69.35</v>
      </c>
      <c r="M333">
        <v>1.863</v>
      </c>
      <c r="N333">
        <v>0.168</v>
      </c>
      <c r="O333">
        <v>1.24</v>
      </c>
      <c r="P333">
        <v>1.79</v>
      </c>
      <c r="Q333" s="5">
        <v>0</v>
      </c>
      <c r="R333" s="5">
        <v>0</v>
      </c>
      <c r="S333" s="5">
        <v>0</v>
      </c>
      <c r="T333" s="5">
        <v>566701930</v>
      </c>
      <c r="U333" s="5">
        <v>1843720037</v>
      </c>
      <c r="V333" s="5">
        <v>7394699.7</v>
      </c>
      <c r="W333" s="5">
        <v>0</v>
      </c>
      <c r="X333" s="5">
        <v>0</v>
      </c>
      <c r="Y333" s="5">
        <v>1619.1</v>
      </c>
      <c r="Z333" s="5">
        <v>0</v>
      </c>
      <c r="AA333" s="5">
        <v>7393080.600000001</v>
      </c>
      <c r="AB333" s="5">
        <v>0</v>
      </c>
      <c r="AC333" s="5">
        <v>7393080.600000001</v>
      </c>
      <c r="AD333" s="5">
        <v>379431.46</v>
      </c>
      <c r="AE333" s="5">
        <v>0</v>
      </c>
      <c r="AF333" s="5">
        <v>313244.81</v>
      </c>
      <c r="AG333" s="5">
        <v>14891272</v>
      </c>
      <c r="AH333" s="5">
        <v>7965108.54</v>
      </c>
      <c r="AI333" s="5">
        <v>0</v>
      </c>
      <c r="AJ333" s="5">
        <v>3081542.13</v>
      </c>
      <c r="AK333" s="5">
        <v>319255</v>
      </c>
      <c r="AL333" s="5">
        <f t="shared" si="11"/>
        <v>34342934.54</v>
      </c>
      <c r="AM333" s="5">
        <v>32062700</v>
      </c>
      <c r="AN333" s="5">
        <v>5723000</v>
      </c>
      <c r="AO333" s="5">
        <v>38314200</v>
      </c>
      <c r="AP333" s="5">
        <v>4391600</v>
      </c>
      <c r="AQ333" s="5">
        <v>996500</v>
      </c>
      <c r="AR333" s="5">
        <v>62038500</v>
      </c>
      <c r="AS333" s="5">
        <v>143526500</v>
      </c>
      <c r="AT333" s="5">
        <v>1855000</v>
      </c>
      <c r="AU333" s="5">
        <v>2980942.22</v>
      </c>
      <c r="AV333" s="5">
        <v>230000</v>
      </c>
      <c r="AW333" s="5">
        <v>5065942.22</v>
      </c>
      <c r="AX333" s="5">
        <v>4250</v>
      </c>
      <c r="AY333" s="5">
        <v>70600</v>
      </c>
      <c r="AZ333" s="14">
        <f t="shared" si="10"/>
        <v>8147484.35</v>
      </c>
      <c r="BP333">
        <v>0</v>
      </c>
    </row>
    <row r="334" spans="1:68" ht="12.75">
      <c r="A334" s="10" t="s">
        <v>790</v>
      </c>
      <c r="B334" s="10" t="s">
        <v>791</v>
      </c>
      <c r="C334" s="10" t="s">
        <v>773</v>
      </c>
      <c r="D334" s="3">
        <v>678048000</v>
      </c>
      <c r="E334" s="3">
        <v>395461700</v>
      </c>
      <c r="F334" s="3">
        <v>1073509700</v>
      </c>
      <c r="G334" s="3">
        <v>0</v>
      </c>
      <c r="H334" s="3">
        <v>1073509700</v>
      </c>
      <c r="I334" s="3">
        <v>1502145</v>
      </c>
      <c r="J334" s="3">
        <v>1075011845</v>
      </c>
      <c r="K334">
        <v>0.6379999999999999</v>
      </c>
      <c r="L334">
        <v>125.86</v>
      </c>
      <c r="M334">
        <v>0.8659999999999999</v>
      </c>
      <c r="N334">
        <v>0.294</v>
      </c>
      <c r="O334">
        <v>0.133</v>
      </c>
      <c r="P334">
        <v>0.098</v>
      </c>
      <c r="Q334" s="5">
        <v>0</v>
      </c>
      <c r="R334" s="5">
        <v>0</v>
      </c>
      <c r="S334" s="5">
        <v>282512098</v>
      </c>
      <c r="T334" s="5">
        <v>0</v>
      </c>
      <c r="U334" s="5">
        <v>792499747</v>
      </c>
      <c r="V334" s="5">
        <v>3178518.17</v>
      </c>
      <c r="W334" s="5">
        <v>0</v>
      </c>
      <c r="X334" s="5">
        <v>0</v>
      </c>
      <c r="Y334" s="5">
        <v>0</v>
      </c>
      <c r="Z334" s="5">
        <v>0</v>
      </c>
      <c r="AA334" s="5">
        <v>3178518.17</v>
      </c>
      <c r="AB334" s="5">
        <v>0</v>
      </c>
      <c r="AC334" s="5">
        <v>3178518.17</v>
      </c>
      <c r="AD334" s="5">
        <v>163130.91</v>
      </c>
      <c r="AE334" s="5">
        <v>0</v>
      </c>
      <c r="AF334" s="5">
        <v>134676.31</v>
      </c>
      <c r="AG334" s="5">
        <v>1050178</v>
      </c>
      <c r="AH334" s="5">
        <v>0</v>
      </c>
      <c r="AI334" s="5">
        <v>0</v>
      </c>
      <c r="AJ334" s="5">
        <v>2328822.57</v>
      </c>
      <c r="AK334" s="5">
        <v>0</v>
      </c>
      <c r="AL334" s="5">
        <f t="shared" si="11"/>
        <v>6855325.960000001</v>
      </c>
      <c r="AM334" s="5">
        <v>6956100</v>
      </c>
      <c r="AN334" s="5">
        <v>0</v>
      </c>
      <c r="AO334" s="5">
        <v>37730100</v>
      </c>
      <c r="AP334" s="5">
        <v>11936000</v>
      </c>
      <c r="AQ334" s="5">
        <v>0</v>
      </c>
      <c r="AR334" s="5">
        <v>460300</v>
      </c>
      <c r="AS334" s="5">
        <v>57082500</v>
      </c>
      <c r="AT334" s="5">
        <v>900000</v>
      </c>
      <c r="AU334" s="5">
        <v>1671249.58</v>
      </c>
      <c r="AV334" s="5">
        <v>95000</v>
      </c>
      <c r="AW334" s="5">
        <v>2666249.58</v>
      </c>
      <c r="AX334" s="5">
        <v>750</v>
      </c>
      <c r="AY334" s="5">
        <v>11800</v>
      </c>
      <c r="AZ334" s="14">
        <f t="shared" si="10"/>
        <v>4995072.15</v>
      </c>
      <c r="BP334">
        <v>0</v>
      </c>
    </row>
    <row r="335" spans="1:68" ht="12.75">
      <c r="A335" s="10" t="s">
        <v>792</v>
      </c>
      <c r="B335" s="10" t="s">
        <v>793</v>
      </c>
      <c r="C335" s="10" t="s">
        <v>773</v>
      </c>
      <c r="D335" s="3">
        <v>353439000</v>
      </c>
      <c r="E335" s="3">
        <v>683138800</v>
      </c>
      <c r="F335" s="3">
        <v>1036577800</v>
      </c>
      <c r="G335" s="3">
        <v>323500</v>
      </c>
      <c r="H335" s="3">
        <v>1036254300</v>
      </c>
      <c r="I335" s="3">
        <v>7098203</v>
      </c>
      <c r="J335" s="3">
        <v>1043352503</v>
      </c>
      <c r="K335">
        <v>2.937</v>
      </c>
      <c r="L335">
        <v>89.64</v>
      </c>
      <c r="M335">
        <v>2.614</v>
      </c>
      <c r="N335">
        <v>0.724</v>
      </c>
      <c r="O335">
        <v>1.452</v>
      </c>
      <c r="P335">
        <v>1.6320000000000001</v>
      </c>
      <c r="Q335" s="5">
        <v>0</v>
      </c>
      <c r="R335" s="5">
        <v>0</v>
      </c>
      <c r="S335" s="5">
        <v>0</v>
      </c>
      <c r="T335" s="5">
        <v>128913170</v>
      </c>
      <c r="U335" s="5">
        <v>1172265673</v>
      </c>
      <c r="V335" s="5">
        <v>4701664.27</v>
      </c>
      <c r="W335" s="5">
        <v>0</v>
      </c>
      <c r="X335" s="5">
        <v>0</v>
      </c>
      <c r="Y335" s="5">
        <v>8322.4</v>
      </c>
      <c r="Z335" s="5">
        <v>0</v>
      </c>
      <c r="AA335" s="5">
        <v>4693341.87</v>
      </c>
      <c r="AB335" s="5">
        <v>0</v>
      </c>
      <c r="AC335" s="5">
        <v>4693341.87</v>
      </c>
      <c r="AD335" s="5">
        <v>240872.6</v>
      </c>
      <c r="AE335" s="5">
        <v>0</v>
      </c>
      <c r="AF335" s="5">
        <v>198812.16</v>
      </c>
      <c r="AG335" s="5">
        <v>10262374</v>
      </c>
      <c r="AH335" s="5">
        <v>6755426.1</v>
      </c>
      <c r="AI335" s="5">
        <v>0</v>
      </c>
      <c r="AJ335" s="5">
        <v>8484250</v>
      </c>
      <c r="AK335" s="5">
        <v>0</v>
      </c>
      <c r="AL335" s="5">
        <f t="shared" si="11"/>
        <v>30635076.729999997</v>
      </c>
      <c r="AM335" s="5">
        <v>11637500</v>
      </c>
      <c r="AN335" s="5">
        <v>2074800</v>
      </c>
      <c r="AO335" s="5">
        <v>32068300</v>
      </c>
      <c r="AP335" s="5">
        <v>10044700</v>
      </c>
      <c r="AQ335" s="5">
        <v>990200</v>
      </c>
      <c r="AR335" s="5">
        <v>102276000</v>
      </c>
      <c r="AS335" s="5">
        <v>159091500</v>
      </c>
      <c r="AT335" s="5">
        <v>3600000</v>
      </c>
      <c r="AU335" s="5">
        <v>3904068</v>
      </c>
      <c r="AV335" s="5">
        <v>383542</v>
      </c>
      <c r="AW335" s="5">
        <v>7887610</v>
      </c>
      <c r="AX335" s="5">
        <v>17500</v>
      </c>
      <c r="AY335" s="5">
        <v>98400</v>
      </c>
      <c r="AZ335" s="14">
        <f t="shared" si="10"/>
        <v>16371860</v>
      </c>
      <c r="BD335">
        <v>323500</v>
      </c>
      <c r="BP335">
        <v>323500</v>
      </c>
    </row>
    <row r="336" spans="1:68" ht="12.75">
      <c r="A336" s="10" t="s">
        <v>794</v>
      </c>
      <c r="B336" s="10" t="s">
        <v>795</v>
      </c>
      <c r="C336" s="10" t="s">
        <v>773</v>
      </c>
      <c r="D336" s="3">
        <v>26710200</v>
      </c>
      <c r="E336" s="3">
        <v>66669600</v>
      </c>
      <c r="F336" s="3">
        <v>93379800</v>
      </c>
      <c r="G336" s="3">
        <v>0</v>
      </c>
      <c r="H336" s="3">
        <v>93379800</v>
      </c>
      <c r="I336" s="3">
        <v>2234590</v>
      </c>
      <c r="J336" s="3">
        <v>95614390</v>
      </c>
      <c r="K336">
        <v>3.0220000000000002</v>
      </c>
      <c r="L336">
        <v>82.73</v>
      </c>
      <c r="M336">
        <v>2.493</v>
      </c>
      <c r="N336">
        <v>0.501</v>
      </c>
      <c r="O336">
        <v>1.546</v>
      </c>
      <c r="P336">
        <v>1.8739999999999999</v>
      </c>
      <c r="Q336" s="5">
        <v>0</v>
      </c>
      <c r="R336" s="5">
        <v>0</v>
      </c>
      <c r="S336" s="5">
        <v>0</v>
      </c>
      <c r="T336" s="5">
        <v>20296258</v>
      </c>
      <c r="U336" s="5">
        <v>115910648</v>
      </c>
      <c r="V336" s="5">
        <v>464888.6</v>
      </c>
      <c r="W336" s="5">
        <v>0</v>
      </c>
      <c r="X336" s="5">
        <v>0</v>
      </c>
      <c r="Y336" s="5">
        <v>87.47</v>
      </c>
      <c r="Z336" s="5">
        <v>0</v>
      </c>
      <c r="AA336" s="5">
        <v>464801.13</v>
      </c>
      <c r="AB336" s="5">
        <v>0</v>
      </c>
      <c r="AC336" s="5">
        <v>464801.13</v>
      </c>
      <c r="AD336" s="5">
        <v>23854.87</v>
      </c>
      <c r="AE336" s="5">
        <v>8273.7</v>
      </c>
      <c r="AF336" s="5">
        <v>19693.66</v>
      </c>
      <c r="AG336" s="5">
        <v>1346418.28</v>
      </c>
      <c r="AH336" s="5">
        <v>445354.43</v>
      </c>
      <c r="AI336" s="5">
        <v>0</v>
      </c>
      <c r="AJ336" s="5">
        <v>580489</v>
      </c>
      <c r="AK336" s="5">
        <v>0</v>
      </c>
      <c r="AL336" s="5">
        <f t="shared" si="11"/>
        <v>2888885.0700000003</v>
      </c>
      <c r="AM336" s="5">
        <v>4000200</v>
      </c>
      <c r="AN336" s="5">
        <v>0</v>
      </c>
      <c r="AO336" s="5">
        <v>3534500</v>
      </c>
      <c r="AP336" s="5">
        <v>3907300</v>
      </c>
      <c r="AQ336" s="5">
        <v>57500</v>
      </c>
      <c r="AR336" s="5">
        <v>527700</v>
      </c>
      <c r="AS336" s="5">
        <v>12027200</v>
      </c>
      <c r="AT336" s="5">
        <v>525000</v>
      </c>
      <c r="AU336" s="5">
        <v>548603</v>
      </c>
      <c r="AV336" s="5">
        <v>150000</v>
      </c>
      <c r="AW336" s="5">
        <v>1223603</v>
      </c>
      <c r="AX336" s="5">
        <v>1750</v>
      </c>
      <c r="AY336" s="5">
        <v>7800</v>
      </c>
      <c r="AZ336" s="14">
        <f t="shared" si="10"/>
        <v>1804092</v>
      </c>
      <c r="BP336">
        <v>0</v>
      </c>
    </row>
    <row r="337" spans="1:68" ht="12.75">
      <c r="A337" s="10" t="s">
        <v>796</v>
      </c>
      <c r="B337" s="10" t="s">
        <v>797</v>
      </c>
      <c r="C337" s="10" t="s">
        <v>773</v>
      </c>
      <c r="D337" s="3">
        <v>283406500</v>
      </c>
      <c r="E337" s="3">
        <v>254270600</v>
      </c>
      <c r="F337" s="3">
        <v>537677100</v>
      </c>
      <c r="G337" s="3">
        <v>0</v>
      </c>
      <c r="H337" s="3">
        <v>537677100</v>
      </c>
      <c r="I337" s="3">
        <v>309550</v>
      </c>
      <c r="J337" s="3">
        <v>537986650</v>
      </c>
      <c r="K337">
        <v>3.41</v>
      </c>
      <c r="L337">
        <v>67.17</v>
      </c>
      <c r="M337">
        <v>2.2880000000000003</v>
      </c>
      <c r="N337">
        <v>0.471</v>
      </c>
      <c r="O337">
        <v>1.379</v>
      </c>
      <c r="P337">
        <v>2.055</v>
      </c>
      <c r="Q337" s="5">
        <v>0</v>
      </c>
      <c r="R337" s="5">
        <v>0</v>
      </c>
      <c r="S337" s="5">
        <v>0</v>
      </c>
      <c r="T337" s="5">
        <v>263826557</v>
      </c>
      <c r="U337" s="5">
        <v>801813207</v>
      </c>
      <c r="V337" s="5">
        <v>3215872.13</v>
      </c>
      <c r="W337" s="5">
        <v>0</v>
      </c>
      <c r="X337" s="5">
        <v>0</v>
      </c>
      <c r="Y337" s="5">
        <v>3031.43</v>
      </c>
      <c r="Z337" s="5">
        <v>0</v>
      </c>
      <c r="AA337" s="5">
        <v>3212840.7</v>
      </c>
      <c r="AB337" s="5">
        <v>0</v>
      </c>
      <c r="AC337" s="5">
        <v>3212840.7</v>
      </c>
      <c r="AD337" s="5">
        <v>164886.21</v>
      </c>
      <c r="AE337" s="5">
        <v>0</v>
      </c>
      <c r="AF337" s="5">
        <v>136118.78</v>
      </c>
      <c r="AG337" s="5">
        <v>8064656</v>
      </c>
      <c r="AH337" s="5">
        <v>2988927.99</v>
      </c>
      <c r="AI337" s="5">
        <v>0</v>
      </c>
      <c r="AJ337" s="5">
        <v>3775346.09</v>
      </c>
      <c r="AK337" s="5">
        <v>0</v>
      </c>
      <c r="AL337" s="5">
        <f t="shared" si="11"/>
        <v>18342775.77</v>
      </c>
      <c r="AM337" s="5">
        <v>5559300</v>
      </c>
      <c r="AN337" s="5">
        <v>832600</v>
      </c>
      <c r="AO337" s="5">
        <v>16109700</v>
      </c>
      <c r="AP337" s="5">
        <v>6968600</v>
      </c>
      <c r="AQ337" s="5">
        <v>0</v>
      </c>
      <c r="AR337" s="5">
        <v>1539700</v>
      </c>
      <c r="AS337" s="5">
        <v>31009900</v>
      </c>
      <c r="AT337" s="5">
        <v>540000</v>
      </c>
      <c r="AU337" s="5">
        <v>1003275.48</v>
      </c>
      <c r="AV337" s="5">
        <v>214000</v>
      </c>
      <c r="AW337" s="5">
        <v>1757275.48</v>
      </c>
      <c r="AX337" s="5">
        <v>8500</v>
      </c>
      <c r="AY337" s="5">
        <v>44400</v>
      </c>
      <c r="AZ337" s="14">
        <f t="shared" si="10"/>
        <v>5532621.57</v>
      </c>
      <c r="BP337">
        <v>0</v>
      </c>
    </row>
    <row r="338" spans="1:68" ht="12.75">
      <c r="A338" s="10" t="s">
        <v>798</v>
      </c>
      <c r="B338" s="10" t="s">
        <v>799</v>
      </c>
      <c r="C338" s="10" t="s">
        <v>773</v>
      </c>
      <c r="D338" s="3">
        <v>19866200</v>
      </c>
      <c r="E338" s="3">
        <v>44457000</v>
      </c>
      <c r="F338" s="3">
        <v>64323200</v>
      </c>
      <c r="G338" s="3">
        <v>0</v>
      </c>
      <c r="H338" s="3">
        <v>64323200</v>
      </c>
      <c r="I338" s="3">
        <v>1820884</v>
      </c>
      <c r="J338" s="3">
        <v>66144084</v>
      </c>
      <c r="K338">
        <v>3.07</v>
      </c>
      <c r="L338">
        <v>82.94</v>
      </c>
      <c r="M338">
        <v>2.533</v>
      </c>
      <c r="N338">
        <v>0.179</v>
      </c>
      <c r="O338">
        <v>1.908</v>
      </c>
      <c r="P338">
        <v>2.313</v>
      </c>
      <c r="Q338" s="5">
        <v>0</v>
      </c>
      <c r="R338" s="5">
        <v>0</v>
      </c>
      <c r="S338" s="5">
        <v>0</v>
      </c>
      <c r="T338" s="5">
        <v>14028768</v>
      </c>
      <c r="U338" s="5">
        <v>80172852</v>
      </c>
      <c r="V338" s="5">
        <v>321553.25</v>
      </c>
      <c r="W338" s="5">
        <v>0</v>
      </c>
      <c r="X338" s="5">
        <v>0</v>
      </c>
      <c r="Y338" s="5">
        <v>0</v>
      </c>
      <c r="Z338" s="5">
        <v>0</v>
      </c>
      <c r="AA338" s="5">
        <v>321553.25</v>
      </c>
      <c r="AB338" s="5">
        <v>0</v>
      </c>
      <c r="AC338" s="5">
        <v>321553.25</v>
      </c>
      <c r="AD338" s="5">
        <v>16503.06</v>
      </c>
      <c r="AE338" s="5">
        <v>5723.75</v>
      </c>
      <c r="AF338" s="5">
        <v>13624.46</v>
      </c>
      <c r="AG338" s="5">
        <v>1200179</v>
      </c>
      <c r="AH338" s="5">
        <v>329289.41</v>
      </c>
      <c r="AI338" s="5">
        <v>0</v>
      </c>
      <c r="AJ338" s="5">
        <v>143177.3</v>
      </c>
      <c r="AK338" s="5">
        <v>0</v>
      </c>
      <c r="AL338" s="5">
        <f t="shared" si="11"/>
        <v>2030050.23</v>
      </c>
      <c r="AM338" s="5">
        <v>1660200</v>
      </c>
      <c r="AN338" s="5">
        <v>0</v>
      </c>
      <c r="AO338" s="5">
        <v>1224800</v>
      </c>
      <c r="AP338" s="5">
        <v>1796000</v>
      </c>
      <c r="AQ338" s="5">
        <v>0</v>
      </c>
      <c r="AR338" s="5">
        <v>0</v>
      </c>
      <c r="AS338" s="5">
        <v>4681000</v>
      </c>
      <c r="AT338" s="5">
        <v>214500</v>
      </c>
      <c r="AU338" s="5">
        <v>288614</v>
      </c>
      <c r="AV338" s="5">
        <v>70000</v>
      </c>
      <c r="AW338" s="5">
        <v>573114</v>
      </c>
      <c r="AX338" s="5">
        <v>2000</v>
      </c>
      <c r="AY338" s="5">
        <v>10800</v>
      </c>
      <c r="AZ338" s="14">
        <f t="shared" si="10"/>
        <v>716291.3</v>
      </c>
      <c r="BP338">
        <v>0</v>
      </c>
    </row>
    <row r="339" spans="1:68" ht="12.75">
      <c r="A339" s="10" t="s">
        <v>800</v>
      </c>
      <c r="B339" s="10" t="s">
        <v>801</v>
      </c>
      <c r="C339" s="10" t="s">
        <v>773</v>
      </c>
      <c r="D339" s="3">
        <v>136091975</v>
      </c>
      <c r="E339" s="3">
        <v>341591725</v>
      </c>
      <c r="F339" s="3">
        <v>477683700</v>
      </c>
      <c r="G339" s="3">
        <v>1735400</v>
      </c>
      <c r="H339" s="3">
        <v>475948300</v>
      </c>
      <c r="I339" s="3">
        <v>7726301</v>
      </c>
      <c r="J339" s="3">
        <v>483674601</v>
      </c>
      <c r="K339">
        <v>3.221</v>
      </c>
      <c r="L339">
        <v>84.26</v>
      </c>
      <c r="M339">
        <v>2.689</v>
      </c>
      <c r="N339">
        <v>0.874</v>
      </c>
      <c r="O339">
        <v>1.394</v>
      </c>
      <c r="P339">
        <v>1.67</v>
      </c>
      <c r="Q339" s="5">
        <v>0</v>
      </c>
      <c r="R339" s="5">
        <v>0</v>
      </c>
      <c r="S339" s="5">
        <v>0</v>
      </c>
      <c r="T339" s="5">
        <v>95715257</v>
      </c>
      <c r="U339" s="5">
        <v>579389858</v>
      </c>
      <c r="V339" s="5">
        <v>2323787.73</v>
      </c>
      <c r="W339" s="5">
        <v>0</v>
      </c>
      <c r="X339" s="5">
        <v>0</v>
      </c>
      <c r="Y339" s="5">
        <v>0</v>
      </c>
      <c r="Z339" s="5">
        <v>14646.65</v>
      </c>
      <c r="AA339" s="5">
        <v>2338434.38</v>
      </c>
      <c r="AB339" s="5">
        <v>0</v>
      </c>
      <c r="AC339" s="5">
        <v>2338434.38</v>
      </c>
      <c r="AD339" s="5">
        <v>0</v>
      </c>
      <c r="AE339" s="5">
        <v>0</v>
      </c>
      <c r="AF339" s="5">
        <v>99210.12</v>
      </c>
      <c r="AG339" s="5">
        <v>5194900.5</v>
      </c>
      <c r="AH339" s="5">
        <v>2879358.04</v>
      </c>
      <c r="AI339" s="5">
        <v>0</v>
      </c>
      <c r="AJ339" s="5">
        <v>5063381.74</v>
      </c>
      <c r="AK339" s="5">
        <v>0</v>
      </c>
      <c r="AL339" s="5">
        <f t="shared" si="11"/>
        <v>15575284.78</v>
      </c>
      <c r="AM339" s="5">
        <v>24740200</v>
      </c>
      <c r="AN339" s="5">
        <v>4344600</v>
      </c>
      <c r="AO339" s="5">
        <v>64605400</v>
      </c>
      <c r="AP339" s="5">
        <v>17214200</v>
      </c>
      <c r="AQ339" s="5">
        <v>355500</v>
      </c>
      <c r="AR339" s="5">
        <v>8111600</v>
      </c>
      <c r="AS339" s="5">
        <v>119371500</v>
      </c>
      <c r="AT339" s="5">
        <v>929343.24</v>
      </c>
      <c r="AU339" s="5">
        <v>3253118.59</v>
      </c>
      <c r="AV339" s="5">
        <v>305000</v>
      </c>
      <c r="AW339" s="5">
        <v>4487461.83</v>
      </c>
      <c r="AX339" s="5">
        <v>31250</v>
      </c>
      <c r="AY339" s="5">
        <v>71000</v>
      </c>
      <c r="AZ339" s="14">
        <f t="shared" si="10"/>
        <v>9550843.57</v>
      </c>
      <c r="BI339">
        <v>1254000</v>
      </c>
      <c r="BO339">
        <v>481400</v>
      </c>
      <c r="BP339">
        <v>1735400</v>
      </c>
    </row>
    <row r="340" spans="1:68" ht="12.75">
      <c r="A340" s="10" t="s">
        <v>802</v>
      </c>
      <c r="B340" s="10" t="s">
        <v>803</v>
      </c>
      <c r="C340" s="10" t="s">
        <v>773</v>
      </c>
      <c r="D340" s="3">
        <v>823511000</v>
      </c>
      <c r="E340" s="3">
        <v>1874632800</v>
      </c>
      <c r="F340" s="3">
        <v>2698143800</v>
      </c>
      <c r="G340" s="3">
        <v>0</v>
      </c>
      <c r="H340" s="3">
        <v>2698143800</v>
      </c>
      <c r="I340" s="3">
        <v>63422340</v>
      </c>
      <c r="J340" s="3">
        <v>2761566140</v>
      </c>
      <c r="K340">
        <v>2.709</v>
      </c>
      <c r="L340">
        <v>81.87</v>
      </c>
      <c r="M340">
        <v>2.22</v>
      </c>
      <c r="N340">
        <v>0.209</v>
      </c>
      <c r="O340">
        <v>1.5559999999999998</v>
      </c>
      <c r="P340">
        <v>1.899</v>
      </c>
      <c r="Q340" s="5">
        <v>0</v>
      </c>
      <c r="R340" s="5">
        <v>0</v>
      </c>
      <c r="S340" s="5">
        <v>0</v>
      </c>
      <c r="T340" s="5">
        <v>608541721</v>
      </c>
      <c r="U340" s="5">
        <v>3370107861</v>
      </c>
      <c r="V340" s="5">
        <v>13516659.29</v>
      </c>
      <c r="W340" s="5">
        <v>0</v>
      </c>
      <c r="X340" s="5">
        <v>0</v>
      </c>
      <c r="Y340" s="5">
        <v>203.89</v>
      </c>
      <c r="Z340" s="5">
        <v>0</v>
      </c>
      <c r="AA340" s="5">
        <v>13516455.399999999</v>
      </c>
      <c r="AB340" s="5">
        <v>0</v>
      </c>
      <c r="AC340" s="5">
        <v>13516455.399999999</v>
      </c>
      <c r="AD340" s="5">
        <v>693703.79</v>
      </c>
      <c r="AE340" s="5">
        <v>0</v>
      </c>
      <c r="AF340" s="5">
        <v>572702.41</v>
      </c>
      <c r="AG340" s="5">
        <v>37246772</v>
      </c>
      <c r="AH340" s="5">
        <v>15191450.31</v>
      </c>
      <c r="AI340" s="5">
        <v>0</v>
      </c>
      <c r="AJ340" s="5">
        <v>7033256</v>
      </c>
      <c r="AK340" s="5">
        <v>552314</v>
      </c>
      <c r="AL340" s="5">
        <f t="shared" si="11"/>
        <v>74806653.91</v>
      </c>
      <c r="AM340" s="5">
        <v>60709700</v>
      </c>
      <c r="AN340" s="5">
        <v>0</v>
      </c>
      <c r="AO340" s="5">
        <v>181238600</v>
      </c>
      <c r="AP340" s="5">
        <v>6500200</v>
      </c>
      <c r="AQ340" s="5">
        <v>6340700</v>
      </c>
      <c r="AR340" s="5">
        <v>64099700</v>
      </c>
      <c r="AS340" s="5">
        <v>318888900</v>
      </c>
      <c r="AT340" s="5">
        <v>6750000</v>
      </c>
      <c r="AU340" s="5">
        <v>14336244</v>
      </c>
      <c r="AV340" s="5">
        <v>400000</v>
      </c>
      <c r="AW340" s="5">
        <v>21486244</v>
      </c>
      <c r="AX340" s="5">
        <v>48500</v>
      </c>
      <c r="AY340" s="5">
        <v>208200</v>
      </c>
      <c r="AZ340" s="14">
        <f t="shared" si="10"/>
        <v>28519500</v>
      </c>
      <c r="BP340">
        <v>0</v>
      </c>
    </row>
    <row r="341" spans="1:68" ht="12.75">
      <c r="A341" s="10" t="s">
        <v>804</v>
      </c>
      <c r="B341" s="10" t="s">
        <v>805</v>
      </c>
      <c r="C341" s="10" t="s">
        <v>773</v>
      </c>
      <c r="D341" s="3">
        <v>84642700</v>
      </c>
      <c r="E341" s="3">
        <v>141416050</v>
      </c>
      <c r="F341" s="3">
        <v>226058750</v>
      </c>
      <c r="G341" s="3">
        <v>80000</v>
      </c>
      <c r="H341" s="3">
        <v>225978750</v>
      </c>
      <c r="I341" s="3">
        <v>313468</v>
      </c>
      <c r="J341" s="3">
        <v>226292218</v>
      </c>
      <c r="K341">
        <v>4.516000000000001</v>
      </c>
      <c r="L341">
        <v>73.43</v>
      </c>
      <c r="M341">
        <v>3.31</v>
      </c>
      <c r="N341">
        <v>1.2309999999999999</v>
      </c>
      <c r="O341">
        <v>1.641</v>
      </c>
      <c r="P341">
        <v>2.239</v>
      </c>
      <c r="Q341" s="5">
        <v>0</v>
      </c>
      <c r="R341" s="5">
        <v>0</v>
      </c>
      <c r="S341" s="5">
        <v>0</v>
      </c>
      <c r="T341" s="5">
        <v>82526375</v>
      </c>
      <c r="U341" s="5">
        <v>308818593</v>
      </c>
      <c r="V341" s="5">
        <v>1238594.1</v>
      </c>
      <c r="W341" s="5">
        <v>0</v>
      </c>
      <c r="X341" s="5">
        <v>0</v>
      </c>
      <c r="Y341" s="5">
        <v>1508.21</v>
      </c>
      <c r="Z341" s="5">
        <v>0</v>
      </c>
      <c r="AA341" s="5">
        <v>1237085.89</v>
      </c>
      <c r="AB341" s="5">
        <v>0</v>
      </c>
      <c r="AC341" s="5">
        <v>1237085.89</v>
      </c>
      <c r="AD341" s="5">
        <v>63489.07</v>
      </c>
      <c r="AE341" s="5">
        <v>0</v>
      </c>
      <c r="AF341" s="5">
        <v>52412.71</v>
      </c>
      <c r="AG341" s="5">
        <v>2648937</v>
      </c>
      <c r="AH341" s="5">
        <v>2417458.99</v>
      </c>
      <c r="AI341" s="5">
        <v>0</v>
      </c>
      <c r="AJ341" s="5">
        <v>3799536.19</v>
      </c>
      <c r="AK341" s="5">
        <v>0</v>
      </c>
      <c r="AL341" s="5">
        <f t="shared" si="11"/>
        <v>10218919.85</v>
      </c>
      <c r="AM341" s="5">
        <v>8423400</v>
      </c>
      <c r="AN341" s="5">
        <v>0</v>
      </c>
      <c r="AO341" s="5">
        <v>4003700</v>
      </c>
      <c r="AP341" s="5">
        <v>2919100</v>
      </c>
      <c r="AQ341" s="5">
        <v>153200</v>
      </c>
      <c r="AR341" s="5">
        <v>10007100</v>
      </c>
      <c r="AS341" s="5">
        <v>25506500</v>
      </c>
      <c r="AT341" s="5">
        <v>696126.93</v>
      </c>
      <c r="AU341" s="5">
        <v>1739338.59</v>
      </c>
      <c r="AV341" s="5">
        <v>330000</v>
      </c>
      <c r="AW341" s="5">
        <v>2765465.52</v>
      </c>
      <c r="AX341" s="5">
        <v>23250</v>
      </c>
      <c r="AY341" s="5">
        <v>37400</v>
      </c>
      <c r="AZ341" s="14">
        <f t="shared" si="10"/>
        <v>6565001.71</v>
      </c>
      <c r="BJ341">
        <v>55000</v>
      </c>
      <c r="BO341">
        <v>25000</v>
      </c>
      <c r="BP341">
        <v>80000</v>
      </c>
    </row>
    <row r="342" spans="1:68" ht="12.75">
      <c r="A342" s="10" t="s">
        <v>806</v>
      </c>
      <c r="B342" s="10" t="s">
        <v>807</v>
      </c>
      <c r="C342" s="10" t="s">
        <v>773</v>
      </c>
      <c r="D342" s="3">
        <v>739402235</v>
      </c>
      <c r="E342" s="3">
        <v>1169259564</v>
      </c>
      <c r="F342" s="3">
        <v>1908661799</v>
      </c>
      <c r="G342" s="3">
        <v>0</v>
      </c>
      <c r="H342" s="3">
        <v>1908661799</v>
      </c>
      <c r="I342" s="3">
        <v>6593860</v>
      </c>
      <c r="J342" s="3">
        <v>1915255659</v>
      </c>
      <c r="K342">
        <v>2.8160000000000003</v>
      </c>
      <c r="L342">
        <v>70.6</v>
      </c>
      <c r="M342">
        <v>1.976</v>
      </c>
      <c r="N342">
        <v>0.253</v>
      </c>
      <c r="O342">
        <v>1.268</v>
      </c>
      <c r="P342">
        <v>1.8079999999999998</v>
      </c>
      <c r="Q342" s="5">
        <v>0</v>
      </c>
      <c r="R342" s="5">
        <v>0</v>
      </c>
      <c r="S342" s="5">
        <v>0</v>
      </c>
      <c r="T342" s="5">
        <v>815029966</v>
      </c>
      <c r="U342" s="5">
        <v>2730285625</v>
      </c>
      <c r="V342" s="5">
        <v>10950492.42</v>
      </c>
      <c r="W342" s="5">
        <v>0</v>
      </c>
      <c r="X342" s="5">
        <v>0</v>
      </c>
      <c r="Y342" s="5">
        <v>23596.27</v>
      </c>
      <c r="Z342" s="5">
        <v>0</v>
      </c>
      <c r="AA342" s="5">
        <v>10926896.15</v>
      </c>
      <c r="AB342" s="5">
        <v>0</v>
      </c>
      <c r="AC342" s="5">
        <v>10926896.15</v>
      </c>
      <c r="AD342" s="5">
        <v>560770.52</v>
      </c>
      <c r="AE342" s="5">
        <v>0</v>
      </c>
      <c r="AF342" s="5">
        <v>462911.81</v>
      </c>
      <c r="AG342" s="5">
        <v>34610254</v>
      </c>
      <c r="AH342" s="5">
        <v>0</v>
      </c>
      <c r="AI342" s="5">
        <v>0</v>
      </c>
      <c r="AJ342" s="5">
        <v>6886183.93</v>
      </c>
      <c r="AK342" s="5">
        <v>478814</v>
      </c>
      <c r="AL342" s="5">
        <f t="shared" si="11"/>
        <v>53925830.410000004</v>
      </c>
      <c r="AM342" s="5">
        <v>24438800</v>
      </c>
      <c r="AN342" s="5">
        <v>10421000</v>
      </c>
      <c r="AO342" s="5">
        <v>49404525</v>
      </c>
      <c r="AP342" s="5">
        <v>6914700</v>
      </c>
      <c r="AQ342" s="5">
        <v>2224800</v>
      </c>
      <c r="AR342" s="5">
        <v>31926250</v>
      </c>
      <c r="AS342" s="5">
        <v>125330075</v>
      </c>
      <c r="AT342" s="5">
        <v>2142089.5</v>
      </c>
      <c r="AU342" s="5">
        <v>5065480.95</v>
      </c>
      <c r="AV342" s="5">
        <v>430000</v>
      </c>
      <c r="AW342" s="5">
        <v>7637570.45</v>
      </c>
      <c r="AX342" s="5">
        <v>12250</v>
      </c>
      <c r="AY342" s="5">
        <v>87000</v>
      </c>
      <c r="AZ342" s="14">
        <f t="shared" si="10"/>
        <v>14523754.379999999</v>
      </c>
      <c r="BP342">
        <v>0</v>
      </c>
    </row>
    <row r="343" spans="1:68" ht="12.75">
      <c r="A343" s="10" t="s">
        <v>808</v>
      </c>
      <c r="B343" s="10" t="s">
        <v>809</v>
      </c>
      <c r="C343" s="10" t="s">
        <v>773</v>
      </c>
      <c r="D343" s="3">
        <v>1020332869</v>
      </c>
      <c r="E343" s="3">
        <v>1673070390</v>
      </c>
      <c r="F343" s="3">
        <v>2693403259</v>
      </c>
      <c r="G343" s="3">
        <v>0</v>
      </c>
      <c r="H343" s="3">
        <v>2693403259</v>
      </c>
      <c r="I343" s="3">
        <v>7904466</v>
      </c>
      <c r="J343" s="3">
        <v>2701307725</v>
      </c>
      <c r="K343">
        <v>3.1740000000000004</v>
      </c>
      <c r="L343">
        <v>82.93</v>
      </c>
      <c r="M343">
        <v>2.626</v>
      </c>
      <c r="N343">
        <v>0.286</v>
      </c>
      <c r="O343">
        <v>1.8869999999999998</v>
      </c>
      <c r="P343">
        <v>2.281</v>
      </c>
      <c r="Q343" s="5">
        <v>0</v>
      </c>
      <c r="R343" s="5">
        <v>0</v>
      </c>
      <c r="S343" s="5">
        <v>0</v>
      </c>
      <c r="T343" s="5">
        <v>563727740</v>
      </c>
      <c r="U343" s="5">
        <v>3265035465</v>
      </c>
      <c r="V343" s="5">
        <v>13095240.21</v>
      </c>
      <c r="W343" s="5">
        <v>0</v>
      </c>
      <c r="X343" s="5">
        <v>0</v>
      </c>
      <c r="Y343" s="5">
        <v>12746.62</v>
      </c>
      <c r="Z343" s="5">
        <v>0</v>
      </c>
      <c r="AA343" s="5">
        <v>13082493.590000002</v>
      </c>
      <c r="AB343" s="5">
        <v>0</v>
      </c>
      <c r="AC343" s="5">
        <v>13082493.590000002</v>
      </c>
      <c r="AD343" s="5">
        <v>671404.78</v>
      </c>
      <c r="AE343" s="5">
        <v>232879.89</v>
      </c>
      <c r="AF343" s="5">
        <v>554282.46</v>
      </c>
      <c r="AG343" s="5">
        <v>44942551</v>
      </c>
      <c r="AH343" s="5">
        <v>16651134.79</v>
      </c>
      <c r="AI343" s="5">
        <v>0</v>
      </c>
      <c r="AJ343" s="5">
        <v>9322900</v>
      </c>
      <c r="AK343" s="5">
        <v>270142.5</v>
      </c>
      <c r="AL343" s="5">
        <f t="shared" si="11"/>
        <v>85727789.00999999</v>
      </c>
      <c r="AM343" s="5">
        <v>72543300</v>
      </c>
      <c r="AN343" s="5">
        <v>2323500</v>
      </c>
      <c r="AO343" s="5">
        <v>88174500</v>
      </c>
      <c r="AP343" s="5">
        <v>34054800</v>
      </c>
      <c r="AQ343" s="5">
        <v>1731800</v>
      </c>
      <c r="AR343" s="5">
        <v>36476550</v>
      </c>
      <c r="AS343" s="5">
        <v>235304450</v>
      </c>
      <c r="AT343" s="5">
        <v>5100000</v>
      </c>
      <c r="AU343" s="5">
        <v>14333954.81</v>
      </c>
      <c r="AV343" s="5">
        <v>1850000</v>
      </c>
      <c r="AW343" s="5">
        <v>21283954.810000002</v>
      </c>
      <c r="AX343" s="5">
        <v>122250</v>
      </c>
      <c r="AY343" s="5">
        <v>295000</v>
      </c>
      <c r="AZ343" s="14">
        <f t="shared" si="10"/>
        <v>30606854.810000002</v>
      </c>
      <c r="BP343">
        <v>0</v>
      </c>
    </row>
    <row r="344" spans="1:68" ht="12.75">
      <c r="A344" s="10" t="s">
        <v>810</v>
      </c>
      <c r="B344" s="10" t="s">
        <v>811</v>
      </c>
      <c r="C344" s="10" t="s">
        <v>773</v>
      </c>
      <c r="D344" s="3">
        <v>39672200</v>
      </c>
      <c r="E344" s="3">
        <v>48302900</v>
      </c>
      <c r="F344" s="3">
        <v>87975100</v>
      </c>
      <c r="G344" s="3">
        <v>0</v>
      </c>
      <c r="H344" s="3">
        <v>87975100</v>
      </c>
      <c r="I344" s="3">
        <v>69158</v>
      </c>
      <c r="J344" s="3">
        <v>88044258</v>
      </c>
      <c r="K344">
        <v>2.3009999999999997</v>
      </c>
      <c r="L344">
        <v>69.15</v>
      </c>
      <c r="M344">
        <v>1.591</v>
      </c>
      <c r="N344">
        <v>0.955</v>
      </c>
      <c r="O344">
        <v>0.198</v>
      </c>
      <c r="P344">
        <v>0.28700000000000003</v>
      </c>
      <c r="Q344" s="5">
        <v>0</v>
      </c>
      <c r="R344" s="5">
        <v>0</v>
      </c>
      <c r="S344" s="5">
        <v>0</v>
      </c>
      <c r="T344" s="5">
        <v>39249293</v>
      </c>
      <c r="U344" s="5">
        <v>127293551</v>
      </c>
      <c r="V344" s="5">
        <v>510542.58</v>
      </c>
      <c r="W344" s="5">
        <v>0</v>
      </c>
      <c r="X344" s="5">
        <v>0</v>
      </c>
      <c r="Y344" s="5">
        <v>252.93</v>
      </c>
      <c r="Z344" s="5">
        <v>0</v>
      </c>
      <c r="AA344" s="5">
        <v>510289.65</v>
      </c>
      <c r="AB344" s="5">
        <v>0</v>
      </c>
      <c r="AC344" s="5">
        <v>510289.65</v>
      </c>
      <c r="AD344" s="5">
        <v>26188.72</v>
      </c>
      <c r="AE344" s="5">
        <v>0</v>
      </c>
      <c r="AF344" s="5">
        <v>21619.25</v>
      </c>
      <c r="AG344" s="5">
        <v>251955</v>
      </c>
      <c r="AH344" s="5">
        <v>0</v>
      </c>
      <c r="AI344" s="5">
        <v>0</v>
      </c>
      <c r="AJ344" s="5">
        <v>1214986.83</v>
      </c>
      <c r="AK344" s="5">
        <v>0</v>
      </c>
      <c r="AL344" s="5">
        <f t="shared" si="11"/>
        <v>2025039.4500000002</v>
      </c>
      <c r="AM344" s="5">
        <v>0</v>
      </c>
      <c r="AN344" s="5">
        <v>2100</v>
      </c>
      <c r="AO344" s="5">
        <v>1669700</v>
      </c>
      <c r="AP344" s="5">
        <v>0</v>
      </c>
      <c r="AQ344" s="5">
        <v>0</v>
      </c>
      <c r="AR344" s="5">
        <v>1036300</v>
      </c>
      <c r="AS344" s="5">
        <v>2708100</v>
      </c>
      <c r="AT344" s="5">
        <v>80000</v>
      </c>
      <c r="AU344" s="5">
        <v>188637.03</v>
      </c>
      <c r="AV344" s="5">
        <v>20000</v>
      </c>
      <c r="AW344" s="5">
        <v>288637.03</v>
      </c>
      <c r="AX344" s="5">
        <v>1750</v>
      </c>
      <c r="AY344" s="5">
        <v>16000</v>
      </c>
      <c r="AZ344" s="14">
        <f t="shared" si="10"/>
        <v>1503623.86</v>
      </c>
      <c r="BP344">
        <v>0</v>
      </c>
    </row>
    <row r="345" spans="1:68" ht="12.75">
      <c r="A345" s="10" t="s">
        <v>812</v>
      </c>
      <c r="B345" s="10" t="s">
        <v>813</v>
      </c>
      <c r="C345" s="10" t="s">
        <v>773</v>
      </c>
      <c r="D345" s="3">
        <v>100224500</v>
      </c>
      <c r="E345" s="3">
        <v>168343400</v>
      </c>
      <c r="F345" s="3">
        <v>268567900</v>
      </c>
      <c r="G345" s="3">
        <v>57100</v>
      </c>
      <c r="H345" s="3">
        <v>268510800</v>
      </c>
      <c r="I345" s="3">
        <v>390403</v>
      </c>
      <c r="J345" s="3">
        <v>268901203</v>
      </c>
      <c r="K345">
        <v>3.9220000000000006</v>
      </c>
      <c r="L345">
        <v>81.94</v>
      </c>
      <c r="M345">
        <v>3.198</v>
      </c>
      <c r="N345">
        <v>1.4569999999999999</v>
      </c>
      <c r="O345">
        <v>1.31</v>
      </c>
      <c r="P345">
        <v>1.6059999999999999</v>
      </c>
      <c r="Q345" s="5">
        <v>0</v>
      </c>
      <c r="R345" s="5">
        <v>0</v>
      </c>
      <c r="S345" s="5">
        <v>0</v>
      </c>
      <c r="T345" s="5">
        <v>60919597</v>
      </c>
      <c r="U345" s="5">
        <v>329820800</v>
      </c>
      <c r="V345" s="5">
        <v>1322828.69</v>
      </c>
      <c r="W345" s="5">
        <v>0</v>
      </c>
      <c r="X345" s="5">
        <v>0</v>
      </c>
      <c r="Y345" s="5">
        <v>22065.91</v>
      </c>
      <c r="Z345" s="5">
        <v>0</v>
      </c>
      <c r="AA345" s="5">
        <v>1300762.78</v>
      </c>
      <c r="AB345" s="5">
        <v>0</v>
      </c>
      <c r="AC345" s="5">
        <v>1300762.78</v>
      </c>
      <c r="AD345" s="5">
        <v>66712.6</v>
      </c>
      <c r="AE345" s="5">
        <v>0</v>
      </c>
      <c r="AF345" s="5">
        <v>54970.98</v>
      </c>
      <c r="AG345" s="5">
        <v>4318002</v>
      </c>
      <c r="AH345" s="5">
        <v>0</v>
      </c>
      <c r="AI345" s="5">
        <v>0</v>
      </c>
      <c r="AJ345" s="5">
        <v>4804456.12</v>
      </c>
      <c r="AK345" s="5">
        <v>0</v>
      </c>
      <c r="AL345" s="5">
        <f t="shared" si="11"/>
        <v>10544904.48</v>
      </c>
      <c r="AM345" s="5">
        <v>12022100</v>
      </c>
      <c r="AN345" s="5">
        <v>0</v>
      </c>
      <c r="AO345" s="5">
        <v>9147000</v>
      </c>
      <c r="AP345" s="5">
        <v>6839800</v>
      </c>
      <c r="AQ345" s="5">
        <v>201700</v>
      </c>
      <c r="AR345" s="5">
        <v>19217800</v>
      </c>
      <c r="AS345" s="5">
        <v>47428400</v>
      </c>
      <c r="AT345" s="5">
        <v>596126.93</v>
      </c>
      <c r="AU345" s="5">
        <v>1814338.59</v>
      </c>
      <c r="AV345" s="5">
        <v>330000</v>
      </c>
      <c r="AW345" s="5">
        <v>2740465.52</v>
      </c>
      <c r="AX345" s="5">
        <v>45250</v>
      </c>
      <c r="AY345" s="5">
        <v>61000</v>
      </c>
      <c r="AZ345" s="14">
        <f t="shared" si="10"/>
        <v>7544921.640000001</v>
      </c>
      <c r="BJ345">
        <v>57100</v>
      </c>
      <c r="BP345">
        <v>57100</v>
      </c>
    </row>
    <row r="346" spans="1:68" ht="12.75">
      <c r="A346" s="10" t="s">
        <v>814</v>
      </c>
      <c r="B346" s="10" t="s">
        <v>815</v>
      </c>
      <c r="C346" s="10" t="s">
        <v>773</v>
      </c>
      <c r="D346" s="3">
        <v>134006350</v>
      </c>
      <c r="E346" s="3">
        <v>189017650</v>
      </c>
      <c r="F346" s="3">
        <v>323024000</v>
      </c>
      <c r="G346" s="3">
        <v>190400</v>
      </c>
      <c r="H346" s="3">
        <v>322833600</v>
      </c>
      <c r="I346" s="3">
        <v>4420030</v>
      </c>
      <c r="J346" s="3">
        <v>327253630</v>
      </c>
      <c r="K346">
        <v>3.3920000000000003</v>
      </c>
      <c r="L346">
        <v>89.34</v>
      </c>
      <c r="M346">
        <v>3.008</v>
      </c>
      <c r="N346">
        <v>0.812</v>
      </c>
      <c r="O346">
        <v>1.778</v>
      </c>
      <c r="P346">
        <v>2.005</v>
      </c>
      <c r="Q346" s="5">
        <v>0</v>
      </c>
      <c r="R346" s="5">
        <v>0</v>
      </c>
      <c r="S346" s="5">
        <v>0</v>
      </c>
      <c r="T346" s="5">
        <v>41764428</v>
      </c>
      <c r="U346" s="5">
        <v>369018058</v>
      </c>
      <c r="V346" s="5">
        <v>1480039.09</v>
      </c>
      <c r="W346" s="5">
        <v>0</v>
      </c>
      <c r="X346" s="5">
        <v>0</v>
      </c>
      <c r="Y346" s="5">
        <v>264.24</v>
      </c>
      <c r="Z346" s="5">
        <v>0</v>
      </c>
      <c r="AA346" s="5">
        <v>1479774.85</v>
      </c>
      <c r="AB346" s="5">
        <v>0</v>
      </c>
      <c r="AC346" s="5">
        <v>1479774.85</v>
      </c>
      <c r="AD346" s="5">
        <v>0</v>
      </c>
      <c r="AE346" s="5">
        <v>0</v>
      </c>
      <c r="AF346" s="5">
        <v>62697.65</v>
      </c>
      <c r="AG346" s="5">
        <v>6560781</v>
      </c>
      <c r="AH346" s="5">
        <v>0</v>
      </c>
      <c r="AI346" s="5">
        <v>0</v>
      </c>
      <c r="AJ346" s="5">
        <v>2995566.52</v>
      </c>
      <c r="AK346" s="5">
        <v>0</v>
      </c>
      <c r="AL346" s="5">
        <f t="shared" si="11"/>
        <v>11098820.02</v>
      </c>
      <c r="AM346" s="5">
        <v>11691000</v>
      </c>
      <c r="AN346" s="5">
        <v>2465900</v>
      </c>
      <c r="AO346" s="5">
        <v>8277700</v>
      </c>
      <c r="AP346" s="5">
        <v>26823000</v>
      </c>
      <c r="AQ346" s="5">
        <v>2920500</v>
      </c>
      <c r="AR346" s="5">
        <v>15193300</v>
      </c>
      <c r="AS346" s="5">
        <v>67371400</v>
      </c>
      <c r="AT346" s="5">
        <v>850338</v>
      </c>
      <c r="AU346" s="5">
        <v>1980256.27</v>
      </c>
      <c r="AV346" s="5">
        <v>429000</v>
      </c>
      <c r="AW346" s="5">
        <v>3259594.27</v>
      </c>
      <c r="AX346" s="5">
        <v>20250</v>
      </c>
      <c r="AY346" s="5">
        <v>48600</v>
      </c>
      <c r="AZ346" s="14">
        <f t="shared" si="10"/>
        <v>6255160.79</v>
      </c>
      <c r="BJ346">
        <v>190400</v>
      </c>
      <c r="BP346">
        <v>190400</v>
      </c>
    </row>
    <row r="347" spans="1:68" ht="12.75">
      <c r="A347" s="10" t="s">
        <v>816</v>
      </c>
      <c r="B347" s="10" t="s">
        <v>817</v>
      </c>
      <c r="C347" s="10" t="s">
        <v>773</v>
      </c>
      <c r="D347" s="3">
        <v>301945200</v>
      </c>
      <c r="E347" s="3">
        <v>335088900</v>
      </c>
      <c r="F347" s="3">
        <v>637034100</v>
      </c>
      <c r="G347" s="3">
        <v>0</v>
      </c>
      <c r="H347" s="3">
        <v>637034100</v>
      </c>
      <c r="I347" s="3">
        <v>876669</v>
      </c>
      <c r="J347" s="3">
        <v>637910769</v>
      </c>
      <c r="K347">
        <v>3.198</v>
      </c>
      <c r="L347">
        <v>71.29</v>
      </c>
      <c r="M347">
        <v>2.276</v>
      </c>
      <c r="N347">
        <v>0.498</v>
      </c>
      <c r="O347">
        <v>1.332</v>
      </c>
      <c r="P347">
        <v>1.872</v>
      </c>
      <c r="Q347" s="5">
        <v>0</v>
      </c>
      <c r="R347" s="5">
        <v>0</v>
      </c>
      <c r="S347" s="5">
        <v>0</v>
      </c>
      <c r="T347" s="5">
        <v>258548000</v>
      </c>
      <c r="U347" s="5">
        <v>896458769</v>
      </c>
      <c r="V347" s="5">
        <v>3595471.79</v>
      </c>
      <c r="W347" s="5">
        <v>0</v>
      </c>
      <c r="X347" s="5">
        <v>0</v>
      </c>
      <c r="Y347" s="5">
        <v>0</v>
      </c>
      <c r="Z347" s="5">
        <v>0</v>
      </c>
      <c r="AA347" s="5">
        <v>3595471.79</v>
      </c>
      <c r="AB347" s="5">
        <v>0</v>
      </c>
      <c r="AC347" s="5">
        <v>3595471.79</v>
      </c>
      <c r="AD347" s="5">
        <v>184530.2</v>
      </c>
      <c r="AE347" s="5">
        <v>0</v>
      </c>
      <c r="AF347" s="5">
        <v>152342.96</v>
      </c>
      <c r="AG347" s="5">
        <v>8010541</v>
      </c>
      <c r="AH347" s="5">
        <v>3928993.79</v>
      </c>
      <c r="AI347" s="5">
        <v>0</v>
      </c>
      <c r="AJ347" s="5">
        <v>4459083.97</v>
      </c>
      <c r="AK347" s="5">
        <v>63771.08</v>
      </c>
      <c r="AL347" s="5">
        <f t="shared" si="11"/>
        <v>20394734.789999995</v>
      </c>
      <c r="AM347" s="5">
        <v>26672300</v>
      </c>
      <c r="AN347" s="5">
        <v>0</v>
      </c>
      <c r="AO347" s="5">
        <v>10496700</v>
      </c>
      <c r="AP347" s="5">
        <v>3541100</v>
      </c>
      <c r="AQ347" s="5">
        <v>1385000</v>
      </c>
      <c r="AR347" s="5">
        <v>3099300</v>
      </c>
      <c r="AS347" s="5">
        <v>45194400</v>
      </c>
      <c r="AT347" s="5">
        <v>1830000</v>
      </c>
      <c r="AU347" s="5">
        <v>1325274.16</v>
      </c>
      <c r="AV347" s="5">
        <v>160000</v>
      </c>
      <c r="AW347" s="5">
        <v>3315274.16</v>
      </c>
      <c r="AX347" s="5">
        <v>5000</v>
      </c>
      <c r="AY347" s="5">
        <v>61600</v>
      </c>
      <c r="AZ347" s="14">
        <f t="shared" si="10"/>
        <v>7774358.13</v>
      </c>
      <c r="BP347">
        <v>0</v>
      </c>
    </row>
    <row r="348" spans="1:68" ht="12.75">
      <c r="A348" s="10" t="s">
        <v>818</v>
      </c>
      <c r="B348" s="10" t="s">
        <v>819</v>
      </c>
      <c r="C348" s="10" t="s">
        <v>773</v>
      </c>
      <c r="D348" s="3">
        <v>42919600</v>
      </c>
      <c r="E348" s="3">
        <v>28489400</v>
      </c>
      <c r="F348" s="3">
        <v>71409000</v>
      </c>
      <c r="G348" s="3">
        <v>0</v>
      </c>
      <c r="H348" s="3">
        <v>71409000</v>
      </c>
      <c r="I348" s="3">
        <v>79830</v>
      </c>
      <c r="J348" s="3">
        <v>71488830</v>
      </c>
      <c r="K348">
        <v>1.285</v>
      </c>
      <c r="L348">
        <v>132.76</v>
      </c>
      <c r="M348">
        <v>1.698</v>
      </c>
      <c r="N348">
        <v>0.705</v>
      </c>
      <c r="O348">
        <v>0.555</v>
      </c>
      <c r="P348">
        <v>0.42</v>
      </c>
      <c r="Q348" s="5">
        <v>0</v>
      </c>
      <c r="R348" s="5">
        <v>0</v>
      </c>
      <c r="S348" s="5">
        <v>17376990</v>
      </c>
      <c r="T348" s="5">
        <v>0</v>
      </c>
      <c r="U348" s="5">
        <v>54111840</v>
      </c>
      <c r="V348" s="5">
        <v>217029.05</v>
      </c>
      <c r="W348" s="5">
        <v>0</v>
      </c>
      <c r="X348" s="5">
        <v>0</v>
      </c>
      <c r="Y348" s="5">
        <v>0</v>
      </c>
      <c r="Z348" s="5">
        <v>82.81</v>
      </c>
      <c r="AA348" s="5">
        <v>217111.86</v>
      </c>
      <c r="AB348" s="5">
        <v>0</v>
      </c>
      <c r="AC348" s="5">
        <v>217111.86</v>
      </c>
      <c r="AD348" s="5">
        <v>11142.79</v>
      </c>
      <c r="AE348" s="5">
        <v>0</v>
      </c>
      <c r="AF348" s="5">
        <v>9200.11</v>
      </c>
      <c r="AG348" s="5">
        <v>0</v>
      </c>
      <c r="AH348" s="5">
        <v>299999.99</v>
      </c>
      <c r="AI348" s="5">
        <v>0</v>
      </c>
      <c r="AJ348" s="5">
        <v>381000</v>
      </c>
      <c r="AK348" s="5">
        <v>0</v>
      </c>
      <c r="AL348" s="5">
        <f t="shared" si="11"/>
        <v>918454.75</v>
      </c>
      <c r="AM348" s="5">
        <v>0</v>
      </c>
      <c r="AN348" s="5">
        <v>0</v>
      </c>
      <c r="AO348" s="5">
        <v>833700</v>
      </c>
      <c r="AP348" s="5">
        <v>0</v>
      </c>
      <c r="AQ348" s="5">
        <v>0</v>
      </c>
      <c r="AR348" s="5">
        <v>0</v>
      </c>
      <c r="AS348" s="5">
        <v>833700</v>
      </c>
      <c r="AT348" s="5">
        <v>111800</v>
      </c>
      <c r="AU348" s="5">
        <v>194388.8</v>
      </c>
      <c r="AV348" s="5">
        <v>4300</v>
      </c>
      <c r="AW348" s="5">
        <v>310488.8</v>
      </c>
      <c r="AX348" s="5">
        <v>0</v>
      </c>
      <c r="AY348" s="5">
        <v>2800</v>
      </c>
      <c r="AZ348" s="14">
        <f t="shared" si="10"/>
        <v>691488.8</v>
      </c>
      <c r="BP348">
        <v>0</v>
      </c>
    </row>
    <row r="349" spans="1:68" ht="12.75">
      <c r="A349" s="10" t="s">
        <v>820</v>
      </c>
      <c r="B349" s="10" t="s">
        <v>821</v>
      </c>
      <c r="C349" s="10" t="s">
        <v>773</v>
      </c>
      <c r="D349" s="3">
        <v>622833400</v>
      </c>
      <c r="E349" s="3">
        <v>711878600</v>
      </c>
      <c r="F349" s="3">
        <v>1334712000</v>
      </c>
      <c r="G349" s="3">
        <v>0</v>
      </c>
      <c r="H349" s="3">
        <v>1334712000</v>
      </c>
      <c r="I349" s="3">
        <v>5762002</v>
      </c>
      <c r="J349" s="3">
        <v>1340474002</v>
      </c>
      <c r="K349">
        <v>3.499</v>
      </c>
      <c r="L349">
        <v>79.87</v>
      </c>
      <c r="M349">
        <v>2.783</v>
      </c>
      <c r="N349">
        <v>1.051</v>
      </c>
      <c r="O349">
        <v>1.315</v>
      </c>
      <c r="P349">
        <v>1.653</v>
      </c>
      <c r="Q349" s="5">
        <v>0</v>
      </c>
      <c r="R349" s="5">
        <v>0</v>
      </c>
      <c r="S349" s="5">
        <v>0</v>
      </c>
      <c r="T349" s="5">
        <v>344687987</v>
      </c>
      <c r="U349" s="5">
        <v>1685161989</v>
      </c>
      <c r="V349" s="5">
        <v>6758763.04</v>
      </c>
      <c r="W349" s="5">
        <v>0</v>
      </c>
      <c r="X349" s="5">
        <v>0</v>
      </c>
      <c r="Y349" s="5">
        <v>4961.51</v>
      </c>
      <c r="Z349" s="5">
        <v>0</v>
      </c>
      <c r="AA349" s="5">
        <v>6753801.53</v>
      </c>
      <c r="AB349" s="5">
        <v>0</v>
      </c>
      <c r="AC349" s="5">
        <v>6753801.53</v>
      </c>
      <c r="AD349" s="5">
        <v>0</v>
      </c>
      <c r="AE349" s="5">
        <v>0</v>
      </c>
      <c r="AF349" s="5">
        <v>286140.08</v>
      </c>
      <c r="AG349" s="5">
        <v>22149596</v>
      </c>
      <c r="AH349" s="5">
        <v>0</v>
      </c>
      <c r="AI349" s="5">
        <v>0</v>
      </c>
      <c r="AJ349" s="5">
        <v>17703038.3</v>
      </c>
      <c r="AK349" s="5">
        <v>0</v>
      </c>
      <c r="AL349" s="5">
        <f t="shared" si="11"/>
        <v>46892575.91</v>
      </c>
      <c r="AM349" s="5">
        <v>41796700</v>
      </c>
      <c r="AN349" s="5">
        <v>2621200</v>
      </c>
      <c r="AO349" s="5">
        <v>60940100</v>
      </c>
      <c r="AP349" s="5">
        <v>39892900</v>
      </c>
      <c r="AQ349" s="5">
        <v>0</v>
      </c>
      <c r="AR349" s="5">
        <v>73706600</v>
      </c>
      <c r="AS349" s="5">
        <v>218957500</v>
      </c>
      <c r="AT349" s="5">
        <v>2978700</v>
      </c>
      <c r="AU349" s="5">
        <v>10285644.45</v>
      </c>
      <c r="AV349" s="5">
        <v>1200000</v>
      </c>
      <c r="AW349" s="5">
        <v>14464344.45</v>
      </c>
      <c r="AX349" s="5">
        <v>64000</v>
      </c>
      <c r="AY349" s="5">
        <v>162600</v>
      </c>
      <c r="AZ349" s="14">
        <f t="shared" si="10"/>
        <v>32167382.75</v>
      </c>
      <c r="BP349">
        <v>0</v>
      </c>
    </row>
    <row r="350" spans="1:68" ht="12.75">
      <c r="A350" s="10" t="s">
        <v>822</v>
      </c>
      <c r="B350" s="10" t="s">
        <v>823</v>
      </c>
      <c r="C350" s="10" t="s">
        <v>773</v>
      </c>
      <c r="D350" s="3">
        <v>773185600</v>
      </c>
      <c r="E350" s="3">
        <v>1502954000</v>
      </c>
      <c r="F350" s="3">
        <v>2276139600</v>
      </c>
      <c r="G350" s="3">
        <v>0</v>
      </c>
      <c r="H350" s="3">
        <v>2276139600</v>
      </c>
      <c r="I350" s="3">
        <v>4033844</v>
      </c>
      <c r="J350" s="3">
        <v>2280173444</v>
      </c>
      <c r="K350">
        <v>3.2720000000000007</v>
      </c>
      <c r="L350">
        <v>71.69</v>
      </c>
      <c r="M350">
        <v>2.344</v>
      </c>
      <c r="N350">
        <v>0.33</v>
      </c>
      <c r="O350">
        <v>1.561</v>
      </c>
      <c r="P350">
        <v>2.18</v>
      </c>
      <c r="Q350" s="5">
        <v>0</v>
      </c>
      <c r="R350" s="5">
        <v>0</v>
      </c>
      <c r="S350" s="5">
        <v>0</v>
      </c>
      <c r="T350" s="5">
        <v>903474774</v>
      </c>
      <c r="U350" s="5">
        <v>3183648218</v>
      </c>
      <c r="V350" s="5">
        <v>12768816.33</v>
      </c>
      <c r="W350" s="5">
        <v>0</v>
      </c>
      <c r="X350" s="5">
        <v>0</v>
      </c>
      <c r="Y350" s="5">
        <v>2399.21</v>
      </c>
      <c r="Z350" s="5">
        <v>0</v>
      </c>
      <c r="AA350" s="5">
        <v>12766417.12</v>
      </c>
      <c r="AB350" s="5">
        <v>0</v>
      </c>
      <c r="AC350" s="5">
        <v>12766417.12</v>
      </c>
      <c r="AD350" s="5">
        <v>655209.4</v>
      </c>
      <c r="AE350" s="5">
        <v>0</v>
      </c>
      <c r="AF350" s="5">
        <v>540914.05</v>
      </c>
      <c r="AG350" s="5">
        <v>33504628.05</v>
      </c>
      <c r="AH350" s="5">
        <v>16190784.37</v>
      </c>
      <c r="AI350" s="5">
        <v>0</v>
      </c>
      <c r="AJ350" s="5">
        <v>10488091.72</v>
      </c>
      <c r="AK350" s="5">
        <v>456113</v>
      </c>
      <c r="AL350" s="5">
        <f t="shared" si="11"/>
        <v>74602157.71000001</v>
      </c>
      <c r="AM350" s="5">
        <v>40501299</v>
      </c>
      <c r="AN350" s="5">
        <v>182600</v>
      </c>
      <c r="AO350" s="5">
        <v>22611400</v>
      </c>
      <c r="AP350" s="5">
        <v>11348100</v>
      </c>
      <c r="AQ350" s="5">
        <v>1722100</v>
      </c>
      <c r="AR350" s="5">
        <v>57377800</v>
      </c>
      <c r="AS350" s="5">
        <v>133743299</v>
      </c>
      <c r="AT350" s="5">
        <v>4827212</v>
      </c>
      <c r="AU350" s="5">
        <v>8308660.24</v>
      </c>
      <c r="AV350" s="5">
        <v>1250000</v>
      </c>
      <c r="AW350" s="5">
        <v>14385872.24</v>
      </c>
      <c r="AX350" s="5">
        <v>84000</v>
      </c>
      <c r="AY350" s="5">
        <v>230000</v>
      </c>
      <c r="AZ350" s="14">
        <f t="shared" si="10"/>
        <v>24873963.96</v>
      </c>
      <c r="BP350">
        <v>0</v>
      </c>
    </row>
    <row r="351" spans="1:68" ht="12.75">
      <c r="A351" s="10" t="s">
        <v>824</v>
      </c>
      <c r="B351" s="10" t="s">
        <v>825</v>
      </c>
      <c r="C351" s="10" t="s">
        <v>773</v>
      </c>
      <c r="D351" s="3">
        <v>294469925</v>
      </c>
      <c r="E351" s="3">
        <v>302843000</v>
      </c>
      <c r="F351" s="3">
        <v>597312925</v>
      </c>
      <c r="G351" s="3">
        <v>0</v>
      </c>
      <c r="H351" s="3">
        <v>597312925</v>
      </c>
      <c r="I351" s="3">
        <v>455330</v>
      </c>
      <c r="J351" s="3">
        <v>597768255</v>
      </c>
      <c r="K351">
        <v>2.818</v>
      </c>
      <c r="L351">
        <v>65.91</v>
      </c>
      <c r="M351">
        <v>1.854</v>
      </c>
      <c r="N351">
        <v>0.406</v>
      </c>
      <c r="O351">
        <v>1</v>
      </c>
      <c r="P351">
        <v>1.5190000000000001</v>
      </c>
      <c r="Q351" s="5">
        <v>0</v>
      </c>
      <c r="R351" s="5">
        <v>0</v>
      </c>
      <c r="S351" s="5">
        <v>0</v>
      </c>
      <c r="T351" s="5">
        <v>311042670</v>
      </c>
      <c r="U351" s="5">
        <v>908810925</v>
      </c>
      <c r="V351" s="5">
        <v>3645013.2</v>
      </c>
      <c r="W351" s="5">
        <v>0</v>
      </c>
      <c r="X351" s="5">
        <v>0</v>
      </c>
      <c r="Y351" s="5">
        <v>273.87</v>
      </c>
      <c r="Z351" s="5">
        <v>0</v>
      </c>
      <c r="AA351" s="5">
        <v>3644739.33</v>
      </c>
      <c r="AB351" s="5">
        <v>0</v>
      </c>
      <c r="AC351" s="5">
        <v>3644739.33</v>
      </c>
      <c r="AD351" s="5">
        <v>187058.53</v>
      </c>
      <c r="AE351" s="5">
        <v>64877.75</v>
      </c>
      <c r="AF351" s="5">
        <v>154429.32</v>
      </c>
      <c r="AG351" s="5">
        <v>9079812</v>
      </c>
      <c r="AH351" s="5">
        <v>0</v>
      </c>
      <c r="AI351" s="5">
        <v>0</v>
      </c>
      <c r="AJ351" s="5">
        <v>3681562.71</v>
      </c>
      <c r="AK351" s="5">
        <v>29888.41</v>
      </c>
      <c r="AL351" s="5">
        <f t="shared" si="11"/>
        <v>16842368.05</v>
      </c>
      <c r="AM351" s="5">
        <v>19141700</v>
      </c>
      <c r="AN351" s="5">
        <v>3350400</v>
      </c>
      <c r="AO351" s="5">
        <v>28886000</v>
      </c>
      <c r="AP351" s="5">
        <v>10096800</v>
      </c>
      <c r="AQ351" s="5">
        <v>1419600</v>
      </c>
      <c r="AR351" s="5">
        <v>8627300</v>
      </c>
      <c r="AS351" s="5">
        <v>71521800</v>
      </c>
      <c r="AT351" s="5">
        <v>750000</v>
      </c>
      <c r="AU351" s="5">
        <v>1447007.24</v>
      </c>
      <c r="AV351" s="5">
        <v>200000</v>
      </c>
      <c r="AW351" s="5">
        <v>2397007.24</v>
      </c>
      <c r="AX351" s="5">
        <v>16000</v>
      </c>
      <c r="AY351" s="5">
        <v>73600</v>
      </c>
      <c r="AZ351" s="14">
        <f t="shared" si="10"/>
        <v>6078569.95</v>
      </c>
      <c r="BP351">
        <v>0</v>
      </c>
    </row>
    <row r="352" spans="1:68" ht="12.75">
      <c r="A352" s="10" t="s">
        <v>826</v>
      </c>
      <c r="B352" s="10" t="s">
        <v>827</v>
      </c>
      <c r="C352" s="10" t="s">
        <v>773</v>
      </c>
      <c r="D352" s="3">
        <v>925217350</v>
      </c>
      <c r="E352" s="3">
        <v>1834070600</v>
      </c>
      <c r="F352" s="3">
        <v>2759287950</v>
      </c>
      <c r="G352" s="3">
        <v>0</v>
      </c>
      <c r="H352" s="3">
        <v>2759287950</v>
      </c>
      <c r="I352" s="3">
        <v>6764797</v>
      </c>
      <c r="J352" s="3">
        <v>2766052747</v>
      </c>
      <c r="K352">
        <v>3.3740000000000006</v>
      </c>
      <c r="L352">
        <v>69.32</v>
      </c>
      <c r="M352">
        <v>2.3379999999999996</v>
      </c>
      <c r="N352">
        <v>0.291</v>
      </c>
      <c r="O352">
        <v>1.5879999999999999</v>
      </c>
      <c r="P352">
        <v>2.292</v>
      </c>
      <c r="Q352" s="5">
        <v>0</v>
      </c>
      <c r="R352" s="5">
        <v>0</v>
      </c>
      <c r="S352" s="5">
        <v>0</v>
      </c>
      <c r="T352" s="5">
        <v>1225361076</v>
      </c>
      <c r="U352" s="5">
        <v>3991413823</v>
      </c>
      <c r="V352" s="5">
        <v>16008562.03</v>
      </c>
      <c r="W352" s="5">
        <v>0</v>
      </c>
      <c r="X352" s="5">
        <v>0</v>
      </c>
      <c r="Y352" s="5">
        <v>483.03</v>
      </c>
      <c r="Z352" s="5">
        <v>0</v>
      </c>
      <c r="AA352" s="5">
        <v>16008079</v>
      </c>
      <c r="AB352" s="5">
        <v>0</v>
      </c>
      <c r="AC352" s="5">
        <v>16008079</v>
      </c>
      <c r="AD352" s="5">
        <v>821581.8</v>
      </c>
      <c r="AE352" s="5">
        <v>284948.09</v>
      </c>
      <c r="AF352" s="5">
        <v>678269.7</v>
      </c>
      <c r="AG352" s="5">
        <v>43415153</v>
      </c>
      <c r="AH352" s="5">
        <v>19963354.11</v>
      </c>
      <c r="AI352" s="5">
        <v>0</v>
      </c>
      <c r="AJ352" s="5">
        <v>11583810.41</v>
      </c>
      <c r="AK352" s="5">
        <v>553210</v>
      </c>
      <c r="AL352" s="5">
        <f t="shared" si="11"/>
        <v>93308406.11</v>
      </c>
      <c r="AM352" s="5">
        <v>47405500</v>
      </c>
      <c r="AN352" s="5">
        <v>3906300</v>
      </c>
      <c r="AO352" s="5">
        <v>100332200</v>
      </c>
      <c r="AP352" s="5">
        <v>17455500</v>
      </c>
      <c r="AQ352" s="5">
        <v>4614300</v>
      </c>
      <c r="AR352" s="5">
        <v>2774900</v>
      </c>
      <c r="AS352" s="5">
        <v>176488700</v>
      </c>
      <c r="AT352" s="5">
        <v>4992400</v>
      </c>
      <c r="AU352" s="5">
        <v>7224546.82</v>
      </c>
      <c r="AV352" s="5">
        <v>800000</v>
      </c>
      <c r="AW352" s="5">
        <v>13016946.82</v>
      </c>
      <c r="AX352" s="5">
        <v>32000</v>
      </c>
      <c r="AY352" s="5">
        <v>193000</v>
      </c>
      <c r="AZ352" s="14">
        <f t="shared" si="10"/>
        <v>24600757.23</v>
      </c>
      <c r="BP352">
        <v>0</v>
      </c>
    </row>
    <row r="353" spans="1:68" ht="12.75">
      <c r="A353" s="10" t="s">
        <v>828</v>
      </c>
      <c r="B353" s="10" t="s">
        <v>829</v>
      </c>
      <c r="C353" s="10" t="s">
        <v>773</v>
      </c>
      <c r="D353" s="3">
        <v>164070975</v>
      </c>
      <c r="E353" s="3">
        <v>261274159</v>
      </c>
      <c r="F353" s="3">
        <v>425345134</v>
      </c>
      <c r="G353" s="3">
        <v>1384200</v>
      </c>
      <c r="H353" s="3">
        <v>423960934</v>
      </c>
      <c r="I353" s="3">
        <v>1431364</v>
      </c>
      <c r="J353" s="3">
        <v>425392298</v>
      </c>
      <c r="K353">
        <v>3.8680000000000008</v>
      </c>
      <c r="L353">
        <v>80.13</v>
      </c>
      <c r="M353">
        <v>3.093</v>
      </c>
      <c r="N353">
        <v>0.626</v>
      </c>
      <c r="O353">
        <v>2.049</v>
      </c>
      <c r="P353">
        <v>2.563</v>
      </c>
      <c r="Q353" s="5">
        <v>0</v>
      </c>
      <c r="R353" s="5">
        <v>0</v>
      </c>
      <c r="S353" s="5">
        <v>0</v>
      </c>
      <c r="T353" s="5">
        <v>106654613</v>
      </c>
      <c r="U353" s="5">
        <v>532046911</v>
      </c>
      <c r="V353" s="5">
        <v>2133907.02</v>
      </c>
      <c r="W353" s="5">
        <v>0</v>
      </c>
      <c r="X353" s="5">
        <v>0</v>
      </c>
      <c r="Y353" s="5">
        <v>2589.72</v>
      </c>
      <c r="Z353" s="5">
        <v>0</v>
      </c>
      <c r="AA353" s="5">
        <v>2131317.3</v>
      </c>
      <c r="AB353" s="5">
        <v>0</v>
      </c>
      <c r="AC353" s="5">
        <v>2131317.3</v>
      </c>
      <c r="AD353" s="5">
        <v>0</v>
      </c>
      <c r="AE353" s="5">
        <v>0</v>
      </c>
      <c r="AF353" s="5">
        <v>90296.61</v>
      </c>
      <c r="AG353" s="5">
        <v>0</v>
      </c>
      <c r="AH353" s="5">
        <v>10900827.04</v>
      </c>
      <c r="AI353" s="5">
        <v>0</v>
      </c>
      <c r="AJ353" s="5">
        <v>3328785.32</v>
      </c>
      <c r="AK353" s="5">
        <v>0</v>
      </c>
      <c r="AL353" s="5">
        <f t="shared" si="11"/>
        <v>16451226.27</v>
      </c>
      <c r="AM353" s="5">
        <v>2746900</v>
      </c>
      <c r="AN353" s="5">
        <v>0</v>
      </c>
      <c r="AO353" s="5">
        <v>11720025</v>
      </c>
      <c r="AP353" s="5">
        <v>8925300</v>
      </c>
      <c r="AQ353" s="5">
        <v>1047000</v>
      </c>
      <c r="AR353" s="5">
        <v>11564900</v>
      </c>
      <c r="AS353" s="5">
        <v>36004125</v>
      </c>
      <c r="AT353" s="5">
        <v>993000</v>
      </c>
      <c r="AU353" s="5">
        <v>3301351.59</v>
      </c>
      <c r="AV353" s="5">
        <v>81000</v>
      </c>
      <c r="AW353" s="5">
        <v>4375351.59</v>
      </c>
      <c r="AX353" s="5">
        <v>18250</v>
      </c>
      <c r="AY353" s="5">
        <v>63200</v>
      </c>
      <c r="AZ353" s="14">
        <f t="shared" si="10"/>
        <v>7704136.91</v>
      </c>
      <c r="BI353">
        <v>949700</v>
      </c>
      <c r="BJ353">
        <v>234500</v>
      </c>
      <c r="BO353">
        <v>200000</v>
      </c>
      <c r="BP353">
        <v>1384200</v>
      </c>
    </row>
    <row r="354" spans="1:68" ht="12.75">
      <c r="A354" s="10" t="s">
        <v>830</v>
      </c>
      <c r="B354" s="10" t="s">
        <v>831</v>
      </c>
      <c r="C354" s="10" t="s">
        <v>773</v>
      </c>
      <c r="D354" s="3">
        <v>307028590</v>
      </c>
      <c r="E354" s="3">
        <v>498453270</v>
      </c>
      <c r="F354" s="3">
        <v>805481860</v>
      </c>
      <c r="G354" s="3">
        <v>0</v>
      </c>
      <c r="H354" s="3">
        <v>805481860</v>
      </c>
      <c r="I354" s="3">
        <v>1667425</v>
      </c>
      <c r="J354" s="3">
        <v>807149285</v>
      </c>
      <c r="K354">
        <v>3.982</v>
      </c>
      <c r="L354">
        <v>74.74</v>
      </c>
      <c r="M354">
        <v>2.9589999999999996</v>
      </c>
      <c r="N354">
        <v>0.537</v>
      </c>
      <c r="O354">
        <v>2.005</v>
      </c>
      <c r="P354">
        <v>2.698</v>
      </c>
      <c r="Q354" s="5">
        <v>0</v>
      </c>
      <c r="R354" s="5">
        <v>0</v>
      </c>
      <c r="S354" s="5">
        <v>0</v>
      </c>
      <c r="T354" s="5">
        <v>279107935</v>
      </c>
      <c r="U354" s="5">
        <v>1086257220</v>
      </c>
      <c r="V354" s="5">
        <v>4356705.88</v>
      </c>
      <c r="W354" s="5">
        <v>0</v>
      </c>
      <c r="X354" s="5">
        <v>0</v>
      </c>
      <c r="Y354" s="5">
        <v>780.2</v>
      </c>
      <c r="Z354" s="5">
        <v>0</v>
      </c>
      <c r="AA354" s="5">
        <v>4355925.68</v>
      </c>
      <c r="AB354" s="5">
        <v>0</v>
      </c>
      <c r="AC354" s="5">
        <v>4355925.68</v>
      </c>
      <c r="AD354" s="5">
        <v>0</v>
      </c>
      <c r="AE354" s="5">
        <v>0</v>
      </c>
      <c r="AF354" s="5">
        <v>184560.49</v>
      </c>
      <c r="AG354" s="5">
        <v>0</v>
      </c>
      <c r="AH354" s="5">
        <v>21772601.96</v>
      </c>
      <c r="AI354" s="5">
        <v>0</v>
      </c>
      <c r="AJ354" s="5">
        <v>5825495</v>
      </c>
      <c r="AK354" s="5">
        <v>0</v>
      </c>
      <c r="AL354" s="5">
        <f t="shared" si="11"/>
        <v>32138583.130000003</v>
      </c>
      <c r="AM354" s="5">
        <v>32480500</v>
      </c>
      <c r="AN354" s="5">
        <v>0</v>
      </c>
      <c r="AO354" s="5">
        <v>13976035</v>
      </c>
      <c r="AP354" s="5">
        <v>12446600</v>
      </c>
      <c r="AQ354" s="5">
        <v>328300</v>
      </c>
      <c r="AR354" s="5">
        <v>7323150</v>
      </c>
      <c r="AS354" s="5">
        <v>66554585</v>
      </c>
      <c r="AT354" s="5">
        <v>1170119</v>
      </c>
      <c r="AU354" s="5">
        <v>3722720.75</v>
      </c>
      <c r="AV354" s="5">
        <v>545250.25</v>
      </c>
      <c r="AW354" s="5">
        <v>5438090</v>
      </c>
      <c r="AX354" s="5">
        <v>60000</v>
      </c>
      <c r="AY354" s="5">
        <v>144400</v>
      </c>
      <c r="AZ354" s="14">
        <f t="shared" si="10"/>
        <v>11263585</v>
      </c>
      <c r="BP354">
        <v>0</v>
      </c>
    </row>
    <row r="355" spans="1:68" ht="12.75">
      <c r="A355" s="10" t="s">
        <v>832</v>
      </c>
      <c r="B355" s="10" t="s">
        <v>833</v>
      </c>
      <c r="C355" s="10" t="s">
        <v>773</v>
      </c>
      <c r="D355" s="3">
        <v>1939636960</v>
      </c>
      <c r="E355" s="3">
        <v>2854021038</v>
      </c>
      <c r="F355" s="3">
        <v>4793657998</v>
      </c>
      <c r="G355" s="3">
        <v>10506700</v>
      </c>
      <c r="H355" s="3">
        <v>4783151298</v>
      </c>
      <c r="I355" s="3">
        <v>11958977</v>
      </c>
      <c r="J355" s="3">
        <v>4795110275</v>
      </c>
      <c r="K355">
        <v>3.083</v>
      </c>
      <c r="L355">
        <v>77.71</v>
      </c>
      <c r="M355">
        <v>2.393</v>
      </c>
      <c r="N355">
        <v>0.463</v>
      </c>
      <c r="O355">
        <v>1.505</v>
      </c>
      <c r="P355">
        <v>1.939</v>
      </c>
      <c r="Q355" s="5">
        <v>0</v>
      </c>
      <c r="R355" s="5">
        <v>0</v>
      </c>
      <c r="S355" s="5">
        <v>0</v>
      </c>
      <c r="T355" s="5">
        <v>1382901257</v>
      </c>
      <c r="U355" s="5">
        <v>6178011532</v>
      </c>
      <c r="V355" s="5">
        <v>24778458.27</v>
      </c>
      <c r="W355" s="5">
        <v>0</v>
      </c>
      <c r="X355" s="5">
        <v>0</v>
      </c>
      <c r="Y355" s="5">
        <v>5094.06</v>
      </c>
      <c r="Z355" s="5">
        <v>0</v>
      </c>
      <c r="AA355" s="5">
        <v>24773364.21</v>
      </c>
      <c r="AB355" s="5">
        <v>0</v>
      </c>
      <c r="AC355" s="5">
        <v>24773364.21</v>
      </c>
      <c r="AD355" s="5">
        <v>0</v>
      </c>
      <c r="AE355" s="5">
        <v>0</v>
      </c>
      <c r="AF355" s="5">
        <v>1049648.18</v>
      </c>
      <c r="AG355" s="5">
        <v>92948756</v>
      </c>
      <c r="AH355" s="5">
        <v>0</v>
      </c>
      <c r="AI355" s="5">
        <v>0</v>
      </c>
      <c r="AJ355" s="5">
        <v>28578855.6</v>
      </c>
      <c r="AK355" s="5">
        <v>479511</v>
      </c>
      <c r="AL355" s="5">
        <f t="shared" si="11"/>
        <v>147830134.99</v>
      </c>
      <c r="AM355" s="5">
        <v>193202700</v>
      </c>
      <c r="AN355" s="5">
        <v>23812000</v>
      </c>
      <c r="AO355" s="5">
        <v>30427600</v>
      </c>
      <c r="AP355" s="5">
        <v>58430100</v>
      </c>
      <c r="AQ355" s="5">
        <v>12571300</v>
      </c>
      <c r="AR355" s="5">
        <v>168969900</v>
      </c>
      <c r="AS355" s="5">
        <v>487413600</v>
      </c>
      <c r="AT355" s="5">
        <v>6005500</v>
      </c>
      <c r="AU355" s="5">
        <v>13114046.27</v>
      </c>
      <c r="AV355" s="5">
        <v>2131526</v>
      </c>
      <c r="AW355" s="5">
        <v>21251072.27</v>
      </c>
      <c r="AX355" s="5">
        <v>149500</v>
      </c>
      <c r="AY355" s="5">
        <v>638200</v>
      </c>
      <c r="AZ355" s="14">
        <f t="shared" si="10"/>
        <v>49829927.870000005</v>
      </c>
      <c r="BA355">
        <v>1820200</v>
      </c>
      <c r="BD355">
        <v>2277700</v>
      </c>
      <c r="BJ355">
        <v>6408800</v>
      </c>
      <c r="BP355">
        <v>10506700</v>
      </c>
    </row>
    <row r="356" spans="1:68" ht="12.75">
      <c r="A356" s="10" t="s">
        <v>834</v>
      </c>
      <c r="B356" s="10" t="s">
        <v>835</v>
      </c>
      <c r="C356" s="10" t="s">
        <v>773</v>
      </c>
      <c r="D356" s="3">
        <v>440611400</v>
      </c>
      <c r="E356" s="3">
        <v>746215300</v>
      </c>
      <c r="F356" s="3">
        <v>1186826700</v>
      </c>
      <c r="G356" s="3">
        <v>0</v>
      </c>
      <c r="H356" s="3">
        <v>1186826700</v>
      </c>
      <c r="I356" s="3">
        <v>2862900</v>
      </c>
      <c r="J356" s="3">
        <v>1189689600</v>
      </c>
      <c r="K356">
        <v>1.928</v>
      </c>
      <c r="L356">
        <v>111.11</v>
      </c>
      <c r="M356">
        <v>2.138</v>
      </c>
      <c r="N356">
        <v>0.056</v>
      </c>
      <c r="O356">
        <v>1.5810000000000002</v>
      </c>
      <c r="P356">
        <v>1.426</v>
      </c>
      <c r="Q356" s="5">
        <v>0</v>
      </c>
      <c r="R356" s="5">
        <v>0</v>
      </c>
      <c r="S356" s="5">
        <v>116577329</v>
      </c>
      <c r="T356" s="5">
        <v>0</v>
      </c>
      <c r="U356" s="5">
        <v>1073112271</v>
      </c>
      <c r="V356" s="5">
        <v>4303984.78</v>
      </c>
      <c r="W356" s="5">
        <v>0</v>
      </c>
      <c r="X356" s="5">
        <v>0</v>
      </c>
      <c r="Y356" s="5">
        <v>1207.46</v>
      </c>
      <c r="Z356" s="5">
        <v>0</v>
      </c>
      <c r="AA356" s="5">
        <v>4302777.32</v>
      </c>
      <c r="AB356" s="5">
        <v>0</v>
      </c>
      <c r="AC356" s="5">
        <v>4302777.32</v>
      </c>
      <c r="AD356" s="5">
        <v>220830.24</v>
      </c>
      <c r="AE356" s="5">
        <v>76591.25</v>
      </c>
      <c r="AF356" s="5">
        <v>182307.27</v>
      </c>
      <c r="AG356" s="5">
        <v>16961264</v>
      </c>
      <c r="AH356" s="5">
        <v>0</v>
      </c>
      <c r="AI356" s="5">
        <v>0</v>
      </c>
      <c r="AJ356" s="5">
        <v>594844.8</v>
      </c>
      <c r="AK356" s="5">
        <v>594844.8</v>
      </c>
      <c r="AL356" s="5">
        <f t="shared" si="11"/>
        <v>22933459.68</v>
      </c>
      <c r="AM356" s="5">
        <v>6948100</v>
      </c>
      <c r="AN356" s="5">
        <v>255400</v>
      </c>
      <c r="AO356" s="5">
        <v>37029600</v>
      </c>
      <c r="AP356" s="5">
        <v>3914000</v>
      </c>
      <c r="AQ356" s="5">
        <v>1102200</v>
      </c>
      <c r="AR356" s="5">
        <v>1629600</v>
      </c>
      <c r="AS356" s="5">
        <v>50878900</v>
      </c>
      <c r="AT356" s="5">
        <v>2549335.94</v>
      </c>
      <c r="AU356" s="5">
        <v>2389650.37</v>
      </c>
      <c r="AV356" s="5">
        <v>400000</v>
      </c>
      <c r="AW356" s="5">
        <v>5338986.31</v>
      </c>
      <c r="AX356" s="5">
        <v>7250</v>
      </c>
      <c r="AY356" s="5">
        <v>39600</v>
      </c>
      <c r="AZ356" s="14">
        <f t="shared" si="10"/>
        <v>5933831.109999999</v>
      </c>
      <c r="BP356">
        <v>0</v>
      </c>
    </row>
    <row r="357" spans="1:68" ht="12.75">
      <c r="A357" s="10" t="s">
        <v>836</v>
      </c>
      <c r="B357" s="10" t="s">
        <v>837</v>
      </c>
      <c r="C357" s="10" t="s">
        <v>773</v>
      </c>
      <c r="D357" s="3">
        <v>150731000</v>
      </c>
      <c r="E357" s="3">
        <v>212346700</v>
      </c>
      <c r="F357" s="3">
        <v>363077700</v>
      </c>
      <c r="G357" s="3">
        <v>0</v>
      </c>
      <c r="H357" s="3">
        <v>363077700</v>
      </c>
      <c r="I357" s="3">
        <v>271896</v>
      </c>
      <c r="J357" s="3">
        <v>363349596</v>
      </c>
      <c r="K357">
        <v>2.94</v>
      </c>
      <c r="L357">
        <v>63.24</v>
      </c>
      <c r="M357">
        <v>1.859</v>
      </c>
      <c r="N357">
        <v>0.455</v>
      </c>
      <c r="O357">
        <v>0.966</v>
      </c>
      <c r="P357">
        <v>1.527</v>
      </c>
      <c r="Q357" s="5">
        <v>0</v>
      </c>
      <c r="R357" s="5">
        <v>0</v>
      </c>
      <c r="S357" s="5">
        <v>0</v>
      </c>
      <c r="T357" s="5">
        <v>211435919</v>
      </c>
      <c r="U357" s="5">
        <v>574785515</v>
      </c>
      <c r="V357" s="5">
        <v>2305320.87</v>
      </c>
      <c r="W357" s="5">
        <v>0</v>
      </c>
      <c r="X357" s="5">
        <v>0</v>
      </c>
      <c r="Y357" s="5">
        <v>323.18</v>
      </c>
      <c r="Z357" s="5">
        <v>0</v>
      </c>
      <c r="AA357" s="5">
        <v>2304997.69</v>
      </c>
      <c r="AB357" s="5">
        <v>0</v>
      </c>
      <c r="AC357" s="5">
        <v>2304997.69</v>
      </c>
      <c r="AD357" s="5">
        <v>118298.7</v>
      </c>
      <c r="AE357" s="5">
        <v>0</v>
      </c>
      <c r="AF357" s="5">
        <v>97663.38</v>
      </c>
      <c r="AG357" s="5">
        <v>3198339</v>
      </c>
      <c r="AH357" s="5">
        <v>2349883.53</v>
      </c>
      <c r="AI357" s="5">
        <v>0</v>
      </c>
      <c r="AJ357" s="5">
        <v>2611090</v>
      </c>
      <c r="AK357" s="5">
        <v>0</v>
      </c>
      <c r="AL357" s="5">
        <f t="shared" si="11"/>
        <v>10680272.299999999</v>
      </c>
      <c r="AM357" s="5">
        <v>2434000</v>
      </c>
      <c r="AN357" s="5">
        <v>1002100</v>
      </c>
      <c r="AO357" s="5">
        <v>2938700</v>
      </c>
      <c r="AP357" s="5">
        <v>1215600</v>
      </c>
      <c r="AQ357" s="5">
        <v>0</v>
      </c>
      <c r="AR357" s="5">
        <v>10526900</v>
      </c>
      <c r="AS357" s="5">
        <v>18117300</v>
      </c>
      <c r="AT357" s="5">
        <v>850000</v>
      </c>
      <c r="AU357" s="5">
        <v>1152047</v>
      </c>
      <c r="AV357" s="5">
        <v>125000</v>
      </c>
      <c r="AW357" s="5">
        <v>2127047</v>
      </c>
      <c r="AX357" s="5">
        <v>4000</v>
      </c>
      <c r="AY357" s="5">
        <v>35600</v>
      </c>
      <c r="AZ357" s="14">
        <f t="shared" si="10"/>
        <v>4738137</v>
      </c>
      <c r="BP357">
        <v>0</v>
      </c>
    </row>
    <row r="358" spans="1:68" ht="12.75">
      <c r="A358" s="10" t="s">
        <v>838</v>
      </c>
      <c r="B358" s="10" t="s">
        <v>839</v>
      </c>
      <c r="C358" s="10" t="s">
        <v>773</v>
      </c>
      <c r="D358" s="3">
        <v>469575700</v>
      </c>
      <c r="E358" s="3">
        <v>854440600</v>
      </c>
      <c r="F358" s="3">
        <v>1324016300</v>
      </c>
      <c r="G358" s="3">
        <v>0</v>
      </c>
      <c r="H358" s="3">
        <v>1324016300</v>
      </c>
      <c r="I358" s="3">
        <v>5076578</v>
      </c>
      <c r="J358" s="3">
        <v>1329092878</v>
      </c>
      <c r="K358">
        <v>3.327</v>
      </c>
      <c r="L358">
        <v>76.79</v>
      </c>
      <c r="M358">
        <v>2.542</v>
      </c>
      <c r="N358">
        <v>0.721</v>
      </c>
      <c r="O358">
        <v>1.397</v>
      </c>
      <c r="P358">
        <v>1.828</v>
      </c>
      <c r="Q358" s="5">
        <v>0</v>
      </c>
      <c r="R358" s="5">
        <v>0</v>
      </c>
      <c r="S358" s="5">
        <v>0</v>
      </c>
      <c r="T358" s="5">
        <v>410401341</v>
      </c>
      <c r="U358" s="5">
        <v>1739494219</v>
      </c>
      <c r="V358" s="5">
        <v>6976676.02</v>
      </c>
      <c r="W358" s="5">
        <v>0</v>
      </c>
      <c r="X358" s="5">
        <v>0</v>
      </c>
      <c r="Y358" s="5">
        <v>2434.58</v>
      </c>
      <c r="Z358" s="5">
        <v>0</v>
      </c>
      <c r="AA358" s="5">
        <v>6974241.4399999995</v>
      </c>
      <c r="AB358" s="5">
        <v>0</v>
      </c>
      <c r="AC358" s="5">
        <v>6974241.4399999995</v>
      </c>
      <c r="AD358" s="5">
        <v>0</v>
      </c>
      <c r="AE358" s="5">
        <v>124147.02</v>
      </c>
      <c r="AF358" s="5">
        <v>295497.88</v>
      </c>
      <c r="AG358" s="5">
        <v>24290095</v>
      </c>
      <c r="AH358" s="5">
        <v>0</v>
      </c>
      <c r="AI358" s="5">
        <v>0</v>
      </c>
      <c r="AJ358" s="5">
        <v>12533039.15</v>
      </c>
      <c r="AK358" s="5">
        <v>0</v>
      </c>
      <c r="AL358" s="5">
        <f t="shared" si="11"/>
        <v>44217020.49</v>
      </c>
      <c r="AM358" s="5">
        <v>24363800</v>
      </c>
      <c r="AN358" s="5">
        <v>6932800</v>
      </c>
      <c r="AO358" s="5">
        <v>58283700</v>
      </c>
      <c r="AP358" s="5">
        <v>26499700</v>
      </c>
      <c r="AQ358" s="5">
        <v>2399800</v>
      </c>
      <c r="AR358" s="5">
        <v>105374100</v>
      </c>
      <c r="AS358" s="5">
        <v>223853900</v>
      </c>
      <c r="AT358" s="5">
        <v>2950000</v>
      </c>
      <c r="AU358" s="5">
        <v>9389374.52</v>
      </c>
      <c r="AV358" s="5">
        <v>1113708.53</v>
      </c>
      <c r="AW358" s="5">
        <v>13453083.049999999</v>
      </c>
      <c r="AX358" s="5">
        <v>123750</v>
      </c>
      <c r="AY358" s="5">
        <v>249800</v>
      </c>
      <c r="AZ358" s="14">
        <f t="shared" si="10"/>
        <v>25986122.2</v>
      </c>
      <c r="BP358">
        <v>0</v>
      </c>
    </row>
    <row r="359" spans="1:68" ht="12.75">
      <c r="A359" s="10" t="s">
        <v>840</v>
      </c>
      <c r="B359" s="10" t="s">
        <v>841</v>
      </c>
      <c r="C359" s="10" t="s">
        <v>773</v>
      </c>
      <c r="D359" s="3">
        <v>77671600</v>
      </c>
      <c r="E359" s="3">
        <v>137261300</v>
      </c>
      <c r="F359" s="3">
        <v>214932900</v>
      </c>
      <c r="G359" s="3">
        <v>0</v>
      </c>
      <c r="H359" s="3">
        <v>214932900</v>
      </c>
      <c r="I359" s="3">
        <v>415299</v>
      </c>
      <c r="J359" s="3">
        <v>215348199</v>
      </c>
      <c r="K359">
        <v>3.5890000000000004</v>
      </c>
      <c r="L359">
        <v>79.26</v>
      </c>
      <c r="M359">
        <v>2.82</v>
      </c>
      <c r="N359">
        <v>0.93</v>
      </c>
      <c r="O359">
        <v>1.445</v>
      </c>
      <c r="P359">
        <v>1.838</v>
      </c>
      <c r="Q359" s="5">
        <v>0</v>
      </c>
      <c r="R359" s="5">
        <v>0</v>
      </c>
      <c r="S359" s="5">
        <v>0</v>
      </c>
      <c r="T359" s="5">
        <v>58708892</v>
      </c>
      <c r="U359" s="5">
        <v>274057091</v>
      </c>
      <c r="V359" s="5">
        <v>1099174.41</v>
      </c>
      <c r="W359" s="5">
        <v>0</v>
      </c>
      <c r="X359" s="5">
        <v>0</v>
      </c>
      <c r="Y359" s="5">
        <v>20.42</v>
      </c>
      <c r="Z359" s="5">
        <v>0</v>
      </c>
      <c r="AA359" s="5">
        <v>1099153.99</v>
      </c>
      <c r="AB359" s="5">
        <v>0</v>
      </c>
      <c r="AC359" s="5">
        <v>1099153.99</v>
      </c>
      <c r="AD359" s="5">
        <v>56411.8</v>
      </c>
      <c r="AE359" s="5">
        <v>19565.27</v>
      </c>
      <c r="AF359" s="5">
        <v>46571.94</v>
      </c>
      <c r="AG359" s="5">
        <v>3958040</v>
      </c>
      <c r="AH359" s="5">
        <v>0</v>
      </c>
      <c r="AI359" s="5">
        <v>0</v>
      </c>
      <c r="AJ359" s="5">
        <v>2548302.48</v>
      </c>
      <c r="AK359" s="5">
        <v>0</v>
      </c>
      <c r="AL359" s="5">
        <f t="shared" si="11"/>
        <v>7728045.48</v>
      </c>
      <c r="AM359" s="5">
        <v>2813600</v>
      </c>
      <c r="AN359" s="5">
        <v>0</v>
      </c>
      <c r="AO359" s="5">
        <v>7023800</v>
      </c>
      <c r="AP359" s="5">
        <v>938100</v>
      </c>
      <c r="AQ359" s="5">
        <v>10300</v>
      </c>
      <c r="AR359" s="5">
        <v>996900</v>
      </c>
      <c r="AS359" s="5">
        <v>11782700</v>
      </c>
      <c r="AT359" s="5">
        <v>440000</v>
      </c>
      <c r="AU359" s="5">
        <v>1222727.66</v>
      </c>
      <c r="AV359" s="5">
        <v>235000</v>
      </c>
      <c r="AW359" s="5">
        <v>1897727.66</v>
      </c>
      <c r="AX359" s="5">
        <v>24000</v>
      </c>
      <c r="AY359" s="5">
        <v>48000</v>
      </c>
      <c r="AZ359" s="14">
        <f t="shared" si="10"/>
        <v>4446030.14</v>
      </c>
      <c r="BP359">
        <v>0</v>
      </c>
    </row>
    <row r="360" spans="1:68" ht="12.75">
      <c r="A360" s="10" t="s">
        <v>842</v>
      </c>
      <c r="B360" s="10" t="s">
        <v>843</v>
      </c>
      <c r="C360" s="10" t="s">
        <v>773</v>
      </c>
      <c r="D360" s="3">
        <v>391331300</v>
      </c>
      <c r="E360" s="3">
        <v>713351843</v>
      </c>
      <c r="F360" s="3">
        <v>1104683143</v>
      </c>
      <c r="G360" s="3">
        <v>0</v>
      </c>
      <c r="H360" s="3">
        <v>1104683143</v>
      </c>
      <c r="I360" s="3">
        <v>2701822</v>
      </c>
      <c r="J360" s="3">
        <v>1107384965</v>
      </c>
      <c r="K360">
        <v>3.052</v>
      </c>
      <c r="L360">
        <v>81.08</v>
      </c>
      <c r="M360">
        <v>2.464</v>
      </c>
      <c r="N360">
        <v>0.422</v>
      </c>
      <c r="O360">
        <v>1.592</v>
      </c>
      <c r="P360">
        <v>1.9719999999999998</v>
      </c>
      <c r="Q360" s="5">
        <v>0</v>
      </c>
      <c r="R360" s="5">
        <v>0</v>
      </c>
      <c r="S360" s="5">
        <v>0</v>
      </c>
      <c r="T360" s="5">
        <v>264647341</v>
      </c>
      <c r="U360" s="5">
        <v>1372032306</v>
      </c>
      <c r="V360" s="5">
        <v>5502878.24</v>
      </c>
      <c r="W360" s="5">
        <v>0</v>
      </c>
      <c r="X360" s="5">
        <v>0</v>
      </c>
      <c r="Y360" s="5">
        <v>4131.7</v>
      </c>
      <c r="Z360" s="5">
        <v>0</v>
      </c>
      <c r="AA360" s="5">
        <v>5498746.54</v>
      </c>
      <c r="AB360" s="5">
        <v>0</v>
      </c>
      <c r="AC360" s="5">
        <v>5498746.54</v>
      </c>
      <c r="AD360" s="5">
        <v>282203.57</v>
      </c>
      <c r="AE360" s="5">
        <v>0</v>
      </c>
      <c r="AF360" s="5">
        <v>232970.08</v>
      </c>
      <c r="AG360" s="5">
        <v>15237067.12</v>
      </c>
      <c r="AH360" s="5">
        <v>6597802.32</v>
      </c>
      <c r="AI360" s="5">
        <v>0</v>
      </c>
      <c r="AJ360" s="5">
        <v>5780416.86</v>
      </c>
      <c r="AK360" s="5">
        <v>166108</v>
      </c>
      <c r="AL360" s="5">
        <f t="shared" si="11"/>
        <v>33795314.49</v>
      </c>
      <c r="AM360" s="5">
        <v>35293000</v>
      </c>
      <c r="AN360" s="5">
        <v>13628600</v>
      </c>
      <c r="AO360" s="5">
        <v>212038200</v>
      </c>
      <c r="AP360" s="5">
        <v>15283800</v>
      </c>
      <c r="AQ360" s="5">
        <v>3874300</v>
      </c>
      <c r="AR360" s="5">
        <v>5709500</v>
      </c>
      <c r="AS360" s="5">
        <v>285827400</v>
      </c>
      <c r="AT360" s="5">
        <v>3181000</v>
      </c>
      <c r="AU360" s="5">
        <v>6390994.35</v>
      </c>
      <c r="AV360" s="5">
        <v>475000</v>
      </c>
      <c r="AW360" s="5">
        <v>10046994.35</v>
      </c>
      <c r="AX360" s="5">
        <v>27250</v>
      </c>
      <c r="AY360" s="5">
        <v>102200</v>
      </c>
      <c r="AZ360" s="14">
        <f t="shared" si="10"/>
        <v>15827411.21</v>
      </c>
      <c r="BP360">
        <v>0</v>
      </c>
    </row>
    <row r="361" spans="1:68" ht="12.75">
      <c r="A361" s="10" t="s">
        <v>844</v>
      </c>
      <c r="B361" s="10" t="s">
        <v>845</v>
      </c>
      <c r="C361" s="10" t="s">
        <v>773</v>
      </c>
      <c r="D361" s="3">
        <v>731549200</v>
      </c>
      <c r="E361" s="3">
        <v>1047845900</v>
      </c>
      <c r="F361" s="3">
        <v>1779395100</v>
      </c>
      <c r="G361" s="3">
        <v>0</v>
      </c>
      <c r="H361" s="3">
        <v>1779395100</v>
      </c>
      <c r="I361" s="3">
        <v>3196621</v>
      </c>
      <c r="J361" s="3">
        <v>1782591721</v>
      </c>
      <c r="K361">
        <v>3.2070000000000003</v>
      </c>
      <c r="L361">
        <v>74.81</v>
      </c>
      <c r="M361">
        <v>2.394</v>
      </c>
      <c r="N361">
        <v>0.425</v>
      </c>
      <c r="O361">
        <v>1.531</v>
      </c>
      <c r="P361">
        <v>2.05</v>
      </c>
      <c r="Q361" s="5">
        <v>0</v>
      </c>
      <c r="R361" s="5">
        <v>0</v>
      </c>
      <c r="S361" s="5">
        <v>0</v>
      </c>
      <c r="T361" s="5">
        <v>605379440</v>
      </c>
      <c r="U361" s="5">
        <v>2387971161</v>
      </c>
      <c r="V361" s="5">
        <v>9577554.76</v>
      </c>
      <c r="W361" s="5">
        <v>0</v>
      </c>
      <c r="X361" s="5">
        <v>0</v>
      </c>
      <c r="Y361" s="5">
        <v>137.13</v>
      </c>
      <c r="Z361" s="5">
        <v>0</v>
      </c>
      <c r="AA361" s="5">
        <v>9577417.629999999</v>
      </c>
      <c r="AB361" s="5">
        <v>0</v>
      </c>
      <c r="AC361" s="5">
        <v>9577417.629999999</v>
      </c>
      <c r="AD361" s="5">
        <v>491541.6</v>
      </c>
      <c r="AE361" s="5">
        <v>0</v>
      </c>
      <c r="AF361" s="5">
        <v>405803.54</v>
      </c>
      <c r="AG361" s="5">
        <v>0</v>
      </c>
      <c r="AH361" s="5">
        <v>36537060.51</v>
      </c>
      <c r="AI361" s="5">
        <v>0</v>
      </c>
      <c r="AJ361" s="5">
        <v>10139641.91</v>
      </c>
      <c r="AK361" s="5">
        <v>0</v>
      </c>
      <c r="AL361" s="5">
        <f t="shared" si="11"/>
        <v>57151465.19</v>
      </c>
      <c r="AM361" s="5">
        <v>33214100</v>
      </c>
      <c r="AN361" s="5">
        <v>10555900</v>
      </c>
      <c r="AO361" s="5">
        <v>65089900</v>
      </c>
      <c r="AP361" s="5">
        <v>26811200</v>
      </c>
      <c r="AQ361" s="5">
        <v>119700</v>
      </c>
      <c r="AR361" s="5">
        <v>3464100</v>
      </c>
      <c r="AS361" s="5">
        <v>139254900</v>
      </c>
      <c r="AT361" s="5">
        <v>4795638.69</v>
      </c>
      <c r="AU361" s="5">
        <v>5596515.7</v>
      </c>
      <c r="AV361" s="5">
        <v>500000</v>
      </c>
      <c r="AW361" s="5">
        <v>10892154.39</v>
      </c>
      <c r="AX361" s="5">
        <v>41500</v>
      </c>
      <c r="AY361" s="5">
        <v>220400</v>
      </c>
      <c r="AZ361" s="14">
        <f t="shared" si="10"/>
        <v>21031796.3</v>
      </c>
      <c r="BP361">
        <v>0</v>
      </c>
    </row>
    <row r="362" spans="1:68" ht="12.75">
      <c r="A362" s="10" t="s">
        <v>846</v>
      </c>
      <c r="B362" s="10" t="s">
        <v>847</v>
      </c>
      <c r="C362" s="10" t="s">
        <v>773</v>
      </c>
      <c r="D362" s="3">
        <v>184798500</v>
      </c>
      <c r="E362" s="3">
        <v>299490200</v>
      </c>
      <c r="F362" s="3">
        <v>484288700</v>
      </c>
      <c r="G362" s="3">
        <v>0</v>
      </c>
      <c r="H362" s="3">
        <v>484288700</v>
      </c>
      <c r="I362" s="3">
        <v>636289</v>
      </c>
      <c r="J362" s="3">
        <v>484924989</v>
      </c>
      <c r="K362">
        <v>2.862</v>
      </c>
      <c r="L362">
        <v>77.11</v>
      </c>
      <c r="M362">
        <v>2.196</v>
      </c>
      <c r="N362">
        <v>0.447</v>
      </c>
      <c r="O362">
        <v>1.2879999999999998</v>
      </c>
      <c r="P362">
        <v>1.6789999999999998</v>
      </c>
      <c r="Q362" s="5">
        <v>0</v>
      </c>
      <c r="R362" s="5">
        <v>0</v>
      </c>
      <c r="S362" s="5">
        <v>0</v>
      </c>
      <c r="T362" s="5">
        <v>147235042</v>
      </c>
      <c r="U362" s="5">
        <v>632160031</v>
      </c>
      <c r="V362" s="5">
        <v>2535435.69</v>
      </c>
      <c r="W362" s="5">
        <v>0</v>
      </c>
      <c r="X362" s="5">
        <v>0</v>
      </c>
      <c r="Y362" s="5">
        <v>405.65</v>
      </c>
      <c r="Z362" s="5">
        <v>0</v>
      </c>
      <c r="AA362" s="5">
        <v>2535030.04</v>
      </c>
      <c r="AB362" s="5">
        <v>0</v>
      </c>
      <c r="AC362" s="5">
        <v>2535030.04</v>
      </c>
      <c r="AD362" s="5">
        <v>130105</v>
      </c>
      <c r="AE362" s="5">
        <v>45124.22</v>
      </c>
      <c r="AF362" s="5">
        <v>107409.74</v>
      </c>
      <c r="AG362" s="5">
        <v>5429624</v>
      </c>
      <c r="AH362" s="5">
        <v>2711059.13</v>
      </c>
      <c r="AI362" s="5">
        <v>0</v>
      </c>
      <c r="AJ362" s="5">
        <v>2822976</v>
      </c>
      <c r="AK362" s="5">
        <v>96984.99</v>
      </c>
      <c r="AL362" s="5">
        <f t="shared" si="11"/>
        <v>13878313.12</v>
      </c>
      <c r="AM362" s="5">
        <v>5919000</v>
      </c>
      <c r="AN362" s="5">
        <v>0</v>
      </c>
      <c r="AO362" s="5">
        <v>41463500</v>
      </c>
      <c r="AP362" s="5">
        <v>801500</v>
      </c>
      <c r="AQ362" s="5">
        <v>2938200</v>
      </c>
      <c r="AR362" s="5">
        <v>129968600</v>
      </c>
      <c r="AS362" s="5">
        <v>181090800</v>
      </c>
      <c r="AT362" s="5">
        <v>675000</v>
      </c>
      <c r="AU362" s="5">
        <v>2218991.29</v>
      </c>
      <c r="AV362" s="5">
        <v>230000</v>
      </c>
      <c r="AW362" s="5">
        <v>3123991.29</v>
      </c>
      <c r="AX362" s="5">
        <v>8500</v>
      </c>
      <c r="AY362" s="5">
        <v>65200</v>
      </c>
      <c r="AZ362" s="14">
        <f t="shared" si="10"/>
        <v>5946967.29</v>
      </c>
      <c r="BP362">
        <v>0</v>
      </c>
    </row>
    <row r="363" spans="1:68" ht="12.75">
      <c r="A363" s="10" t="s">
        <v>848</v>
      </c>
      <c r="B363" s="10" t="s">
        <v>849</v>
      </c>
      <c r="C363" s="10" t="s">
        <v>773</v>
      </c>
      <c r="D363" s="3">
        <v>387134100</v>
      </c>
      <c r="E363" s="3">
        <v>659907600</v>
      </c>
      <c r="F363" s="3">
        <v>1047041700</v>
      </c>
      <c r="G363" s="3">
        <v>0</v>
      </c>
      <c r="H363" s="3">
        <v>1047041700</v>
      </c>
      <c r="I363" s="3">
        <v>1531256</v>
      </c>
      <c r="J363" s="3">
        <v>1048572956</v>
      </c>
      <c r="K363">
        <v>3.4370000000000003</v>
      </c>
      <c r="L363">
        <v>78.11</v>
      </c>
      <c r="M363">
        <v>2.672</v>
      </c>
      <c r="N363">
        <v>0.491</v>
      </c>
      <c r="O363">
        <v>1.743</v>
      </c>
      <c r="P363">
        <v>2.242</v>
      </c>
      <c r="Q363" s="5">
        <v>0</v>
      </c>
      <c r="R363" s="5">
        <v>0</v>
      </c>
      <c r="S363" s="5">
        <v>0</v>
      </c>
      <c r="T363" s="5">
        <v>300110425</v>
      </c>
      <c r="U363" s="5">
        <v>1348683381</v>
      </c>
      <c r="V363" s="5">
        <v>5409231.55</v>
      </c>
      <c r="W363" s="5">
        <v>0</v>
      </c>
      <c r="X363" s="5">
        <v>0</v>
      </c>
      <c r="Y363" s="5">
        <v>0</v>
      </c>
      <c r="Z363" s="5">
        <v>0</v>
      </c>
      <c r="AA363" s="5">
        <v>5409231.55</v>
      </c>
      <c r="AB363" s="5">
        <v>0</v>
      </c>
      <c r="AC363" s="5">
        <v>5409231.55</v>
      </c>
      <c r="AD363" s="5">
        <v>277617.69</v>
      </c>
      <c r="AE363" s="5">
        <v>0</v>
      </c>
      <c r="AF363" s="5">
        <v>229193.38</v>
      </c>
      <c r="AG363" s="5">
        <v>23503419.5</v>
      </c>
      <c r="AH363" s="5">
        <v>0</v>
      </c>
      <c r="AI363" s="5">
        <v>0</v>
      </c>
      <c r="AJ363" s="5">
        <v>6610794.74</v>
      </c>
      <c r="AK363" s="5">
        <v>0</v>
      </c>
      <c r="AL363" s="5">
        <f t="shared" si="11"/>
        <v>36030256.86</v>
      </c>
      <c r="AM363" s="5">
        <v>33811300</v>
      </c>
      <c r="AN363" s="5">
        <v>4447300</v>
      </c>
      <c r="AO363" s="5">
        <v>22654400</v>
      </c>
      <c r="AP363" s="5">
        <v>3512200</v>
      </c>
      <c r="AQ363" s="5">
        <v>2125600</v>
      </c>
      <c r="AR363" s="5">
        <v>41228700</v>
      </c>
      <c r="AS363" s="5">
        <v>107779500</v>
      </c>
      <c r="AT363" s="5">
        <v>1300000</v>
      </c>
      <c r="AU363" s="5">
        <v>4395397.07</v>
      </c>
      <c r="AV363" s="5">
        <v>536000</v>
      </c>
      <c r="AW363" s="5">
        <v>6231397.07</v>
      </c>
      <c r="AX363" s="5">
        <v>64500</v>
      </c>
      <c r="AY363" s="5">
        <v>227800</v>
      </c>
      <c r="AZ363" s="14">
        <f t="shared" si="10"/>
        <v>12842191.81</v>
      </c>
      <c r="BP363">
        <v>0</v>
      </c>
    </row>
    <row r="364" spans="1:68" ht="12.75">
      <c r="A364" s="10" t="s">
        <v>850</v>
      </c>
      <c r="B364" s="10" t="s">
        <v>851</v>
      </c>
      <c r="C364" s="10" t="s">
        <v>773</v>
      </c>
      <c r="D364" s="3">
        <v>440295200</v>
      </c>
      <c r="E364" s="3">
        <v>514267500</v>
      </c>
      <c r="F364" s="3">
        <v>954562700</v>
      </c>
      <c r="G364" s="3">
        <v>1372400</v>
      </c>
      <c r="H364" s="3">
        <v>953190300</v>
      </c>
      <c r="I364" s="3">
        <v>8226325</v>
      </c>
      <c r="J364" s="3">
        <v>961416625</v>
      </c>
      <c r="K364">
        <v>2.697</v>
      </c>
      <c r="L364">
        <v>92.65</v>
      </c>
      <c r="M364">
        <v>2.472</v>
      </c>
      <c r="N364">
        <v>0.633</v>
      </c>
      <c r="O364">
        <v>1.423</v>
      </c>
      <c r="P364">
        <v>1.5519999999999998</v>
      </c>
      <c r="Q364" s="5">
        <v>0</v>
      </c>
      <c r="R364" s="5">
        <v>0</v>
      </c>
      <c r="S364" s="5">
        <v>0</v>
      </c>
      <c r="T364" s="5">
        <v>87538625</v>
      </c>
      <c r="U364" s="5">
        <v>1048955250</v>
      </c>
      <c r="V364" s="5">
        <v>4207097.02</v>
      </c>
      <c r="W364" s="5">
        <v>0</v>
      </c>
      <c r="X364" s="5">
        <v>0</v>
      </c>
      <c r="Y364" s="5">
        <v>8723.28</v>
      </c>
      <c r="Z364" s="5">
        <v>0</v>
      </c>
      <c r="AA364" s="5">
        <v>4198373.74</v>
      </c>
      <c r="AB364" s="5">
        <v>0</v>
      </c>
      <c r="AC364" s="5">
        <v>4198373.74</v>
      </c>
      <c r="AD364" s="5">
        <v>0</v>
      </c>
      <c r="AE364" s="5">
        <v>0</v>
      </c>
      <c r="AF364" s="5">
        <v>177851.16</v>
      </c>
      <c r="AG364" s="5">
        <v>9271716</v>
      </c>
      <c r="AH364" s="5">
        <v>5648039.56</v>
      </c>
      <c r="AI364" s="5">
        <v>0</v>
      </c>
      <c r="AJ364" s="5">
        <v>6631818.49</v>
      </c>
      <c r="AK364" s="5">
        <v>0</v>
      </c>
      <c r="AL364" s="5">
        <f t="shared" si="11"/>
        <v>25927798.950000003</v>
      </c>
      <c r="AM364" s="5">
        <v>14271900</v>
      </c>
      <c r="AN364" s="5">
        <v>0</v>
      </c>
      <c r="AO364" s="5">
        <v>33252500</v>
      </c>
      <c r="AP364" s="5">
        <v>87132400</v>
      </c>
      <c r="AQ364" s="5">
        <v>0</v>
      </c>
      <c r="AR364" s="5">
        <v>31938600</v>
      </c>
      <c r="AS364" s="5">
        <v>166595400</v>
      </c>
      <c r="AT364" s="5">
        <v>757688</v>
      </c>
      <c r="AU364" s="5">
        <v>5097302.04</v>
      </c>
      <c r="AV364" s="5">
        <v>650000</v>
      </c>
      <c r="AW364" s="5">
        <v>6504990.04</v>
      </c>
      <c r="AX364" s="5">
        <v>40000</v>
      </c>
      <c r="AY364" s="5">
        <v>69400</v>
      </c>
      <c r="AZ364" s="14">
        <f t="shared" si="10"/>
        <v>13136808.530000001</v>
      </c>
      <c r="BI364">
        <v>1281400</v>
      </c>
      <c r="BJ364">
        <v>91000</v>
      </c>
      <c r="BP364">
        <v>1372400</v>
      </c>
    </row>
    <row r="365" spans="1:68" ht="12.75">
      <c r="A365" s="10" t="s">
        <v>852</v>
      </c>
      <c r="B365" s="10" t="s">
        <v>853</v>
      </c>
      <c r="C365" s="10" t="s">
        <v>773</v>
      </c>
      <c r="D365" s="3">
        <v>12929150</v>
      </c>
      <c r="E365" s="3">
        <v>22330660</v>
      </c>
      <c r="F365" s="3">
        <v>35259810</v>
      </c>
      <c r="G365" s="3">
        <v>0</v>
      </c>
      <c r="H365" s="3">
        <v>35259810</v>
      </c>
      <c r="I365" s="3">
        <v>91253</v>
      </c>
      <c r="J365" s="3">
        <v>35351063</v>
      </c>
      <c r="K365">
        <v>4.621</v>
      </c>
      <c r="L365">
        <v>78.68</v>
      </c>
      <c r="M365">
        <v>3.6290000000000004</v>
      </c>
      <c r="N365">
        <v>0.548</v>
      </c>
      <c r="O365">
        <v>2.635</v>
      </c>
      <c r="P365">
        <v>3.3560000000000008</v>
      </c>
      <c r="Q365" s="5">
        <v>0</v>
      </c>
      <c r="R365" s="5">
        <v>0</v>
      </c>
      <c r="S365" s="5">
        <v>0</v>
      </c>
      <c r="T365" s="5">
        <v>9668167</v>
      </c>
      <c r="U365" s="5">
        <v>45019230</v>
      </c>
      <c r="V365" s="5">
        <v>180560.87</v>
      </c>
      <c r="W365" s="5">
        <v>0</v>
      </c>
      <c r="X365" s="5">
        <v>0</v>
      </c>
      <c r="Y365" s="5">
        <v>0</v>
      </c>
      <c r="Z365" s="5">
        <v>0</v>
      </c>
      <c r="AA365" s="5">
        <v>180560.87</v>
      </c>
      <c r="AB365" s="5">
        <v>0</v>
      </c>
      <c r="AC365" s="5">
        <v>180560.87</v>
      </c>
      <c r="AD365" s="5">
        <v>9266.92</v>
      </c>
      <c r="AE365" s="5">
        <v>3214.04</v>
      </c>
      <c r="AF365" s="5">
        <v>7650.51</v>
      </c>
      <c r="AG365" s="5">
        <v>1186232</v>
      </c>
      <c r="AH365" s="5">
        <v>0</v>
      </c>
      <c r="AI365" s="5">
        <v>0</v>
      </c>
      <c r="AJ365" s="5">
        <v>246389</v>
      </c>
      <c r="AK365" s="5">
        <v>0</v>
      </c>
      <c r="AL365" s="5">
        <f t="shared" si="11"/>
        <v>1633313.34</v>
      </c>
      <c r="AM365" s="5">
        <v>910000</v>
      </c>
      <c r="AN365" s="5">
        <v>0</v>
      </c>
      <c r="AO365" s="5">
        <v>7031300</v>
      </c>
      <c r="AP365" s="5">
        <v>312600</v>
      </c>
      <c r="AQ365" s="5">
        <v>65400</v>
      </c>
      <c r="AR365" s="5">
        <v>0</v>
      </c>
      <c r="AS365" s="5">
        <v>8319300</v>
      </c>
      <c r="AT365" s="5">
        <v>384000</v>
      </c>
      <c r="AU365" s="5">
        <v>227255.58</v>
      </c>
      <c r="AV365" s="5">
        <v>25000</v>
      </c>
      <c r="AW365" s="5">
        <v>636255.58</v>
      </c>
      <c r="AX365" s="5">
        <v>1000</v>
      </c>
      <c r="AY365" s="5">
        <v>6400</v>
      </c>
      <c r="AZ365" s="14">
        <f t="shared" si="10"/>
        <v>882644.58</v>
      </c>
      <c r="BP365">
        <v>0</v>
      </c>
    </row>
    <row r="366" spans="1:68" ht="12.75">
      <c r="A366" s="10" t="s">
        <v>854</v>
      </c>
      <c r="B366" s="10" t="s">
        <v>855</v>
      </c>
      <c r="C366" s="10" t="s">
        <v>773</v>
      </c>
      <c r="D366" s="3">
        <v>543495600</v>
      </c>
      <c r="E366" s="3">
        <v>474825281</v>
      </c>
      <c r="F366" s="3">
        <v>1018320881</v>
      </c>
      <c r="G366" s="3">
        <v>0</v>
      </c>
      <c r="H366" s="3">
        <v>1018320881</v>
      </c>
      <c r="I366" s="3">
        <v>880311</v>
      </c>
      <c r="J366" s="3">
        <v>1019201192</v>
      </c>
      <c r="K366">
        <v>2.81</v>
      </c>
      <c r="L366">
        <v>62.79</v>
      </c>
      <c r="M366">
        <v>1.764</v>
      </c>
      <c r="N366">
        <v>0.342</v>
      </c>
      <c r="O366">
        <v>0.985</v>
      </c>
      <c r="P366">
        <v>1.569</v>
      </c>
      <c r="Q366" s="5">
        <v>0</v>
      </c>
      <c r="R366" s="5">
        <v>0</v>
      </c>
      <c r="S366" s="5">
        <v>0</v>
      </c>
      <c r="T366" s="5">
        <v>604938299</v>
      </c>
      <c r="U366" s="5">
        <v>1624139491</v>
      </c>
      <c r="V366" s="5">
        <v>6514017.07</v>
      </c>
      <c r="W366" s="5">
        <v>0</v>
      </c>
      <c r="X366" s="5">
        <v>0</v>
      </c>
      <c r="Y366" s="5">
        <v>10521.48</v>
      </c>
      <c r="Z366" s="5">
        <v>0</v>
      </c>
      <c r="AA366" s="5">
        <v>6503495.59</v>
      </c>
      <c r="AB366" s="5">
        <v>0</v>
      </c>
      <c r="AC366" s="5">
        <v>6503495.59</v>
      </c>
      <c r="AD366" s="5">
        <v>333748.87</v>
      </c>
      <c r="AE366" s="5">
        <v>0</v>
      </c>
      <c r="AF366" s="5">
        <v>275479.58</v>
      </c>
      <c r="AG366" s="5">
        <v>9057630</v>
      </c>
      <c r="AH366" s="5">
        <v>6927177.69</v>
      </c>
      <c r="AI366" s="5">
        <v>0</v>
      </c>
      <c r="AJ366" s="5">
        <v>5541718.22</v>
      </c>
      <c r="AK366" s="5">
        <v>0</v>
      </c>
      <c r="AL366" s="5">
        <f t="shared" si="11"/>
        <v>28639249.95</v>
      </c>
      <c r="AM366" s="5">
        <v>19189600</v>
      </c>
      <c r="AN366" s="5">
        <v>9892600</v>
      </c>
      <c r="AO366" s="5">
        <v>15894200</v>
      </c>
      <c r="AP366" s="5">
        <v>6219700</v>
      </c>
      <c r="AQ366" s="5">
        <v>96300</v>
      </c>
      <c r="AR366" s="5">
        <v>1344100</v>
      </c>
      <c r="AS366" s="5">
        <v>52636500</v>
      </c>
      <c r="AT366" s="5">
        <v>1800000</v>
      </c>
      <c r="AU366" s="5">
        <v>2428560.97</v>
      </c>
      <c r="AV366" s="5">
        <v>375000</v>
      </c>
      <c r="AW366" s="5">
        <v>4603560.97</v>
      </c>
      <c r="AX366" s="5">
        <v>12000</v>
      </c>
      <c r="AY366" s="5">
        <v>53600</v>
      </c>
      <c r="AZ366" s="14">
        <f t="shared" si="10"/>
        <v>10145279.19</v>
      </c>
      <c r="BP366">
        <v>0</v>
      </c>
    </row>
    <row r="367" spans="1:68" ht="12.75">
      <c r="A367" s="10" t="s">
        <v>856</v>
      </c>
      <c r="B367" s="10" t="s">
        <v>857</v>
      </c>
      <c r="C367" s="10" t="s">
        <v>773</v>
      </c>
      <c r="D367" s="3">
        <v>99470000</v>
      </c>
      <c r="E367" s="3">
        <v>97641600</v>
      </c>
      <c r="F367" s="3">
        <v>197111600</v>
      </c>
      <c r="G367" s="3">
        <v>0</v>
      </c>
      <c r="H367" s="3">
        <v>197111600</v>
      </c>
      <c r="I367" s="3">
        <v>276934</v>
      </c>
      <c r="J367" s="3">
        <v>197388534</v>
      </c>
      <c r="K367">
        <v>2.843</v>
      </c>
      <c r="L367">
        <v>69.95</v>
      </c>
      <c r="M367">
        <v>1.98</v>
      </c>
      <c r="N367">
        <v>0.87</v>
      </c>
      <c r="O367">
        <v>0.6709999999999999</v>
      </c>
      <c r="P367">
        <v>0.964</v>
      </c>
      <c r="Q367" s="5">
        <v>0</v>
      </c>
      <c r="R367" s="5">
        <v>0</v>
      </c>
      <c r="S367" s="5">
        <v>0</v>
      </c>
      <c r="T367" s="5">
        <v>86174205</v>
      </c>
      <c r="U367" s="5">
        <v>283562739</v>
      </c>
      <c r="V367" s="5">
        <v>1137299.19</v>
      </c>
      <c r="W367" s="5">
        <v>0</v>
      </c>
      <c r="X367" s="5">
        <v>0</v>
      </c>
      <c r="Y367" s="5">
        <v>228.54</v>
      </c>
      <c r="Z367" s="5">
        <v>0</v>
      </c>
      <c r="AA367" s="5">
        <v>1137070.65</v>
      </c>
      <c r="AB367" s="5">
        <v>0</v>
      </c>
      <c r="AC367" s="5">
        <v>1137070.65</v>
      </c>
      <c r="AD367" s="5">
        <v>58357.42</v>
      </c>
      <c r="AE367" s="5">
        <v>0</v>
      </c>
      <c r="AF367" s="5">
        <v>48177.93</v>
      </c>
      <c r="AG367" s="5">
        <v>807468</v>
      </c>
      <c r="AH367" s="5">
        <v>1094815.07</v>
      </c>
      <c r="AI367" s="5">
        <v>0</v>
      </c>
      <c r="AJ367" s="5">
        <v>2465848.67</v>
      </c>
      <c r="AK367" s="5">
        <v>0</v>
      </c>
      <c r="AL367" s="5">
        <f t="shared" si="11"/>
        <v>5611737.74</v>
      </c>
      <c r="AM367" s="5">
        <v>0</v>
      </c>
      <c r="AN367" s="5">
        <v>0</v>
      </c>
      <c r="AO367" s="5">
        <v>6339100</v>
      </c>
      <c r="AP367" s="5">
        <v>565700</v>
      </c>
      <c r="AQ367" s="5">
        <v>0</v>
      </c>
      <c r="AR367" s="5">
        <v>0</v>
      </c>
      <c r="AS367" s="5">
        <v>6904800</v>
      </c>
      <c r="AT367" s="5">
        <v>577000</v>
      </c>
      <c r="AU367" s="5">
        <v>938406.84</v>
      </c>
      <c r="AV367" s="5">
        <v>107000</v>
      </c>
      <c r="AW367" s="5">
        <v>1622406.84</v>
      </c>
      <c r="AX367" s="5">
        <v>4000</v>
      </c>
      <c r="AY367" s="5">
        <v>12200</v>
      </c>
      <c r="AZ367" s="14">
        <f t="shared" si="10"/>
        <v>4088255.51</v>
      </c>
      <c r="BP367">
        <v>0</v>
      </c>
    </row>
    <row r="368" spans="1:68" ht="12.75">
      <c r="A368" s="10" t="s">
        <v>858</v>
      </c>
      <c r="B368" s="10" t="s">
        <v>859</v>
      </c>
      <c r="C368" s="10" t="s">
        <v>773</v>
      </c>
      <c r="D368" s="3">
        <v>374011500</v>
      </c>
      <c r="E368" s="3">
        <v>211399050</v>
      </c>
      <c r="F368" s="3">
        <v>585410550</v>
      </c>
      <c r="G368" s="3">
        <v>0</v>
      </c>
      <c r="H368" s="3">
        <v>585410550</v>
      </c>
      <c r="I368" s="3">
        <v>198338</v>
      </c>
      <c r="J368" s="3">
        <v>585608888</v>
      </c>
      <c r="K368">
        <v>1.7839999999999998</v>
      </c>
      <c r="L368">
        <v>61.62</v>
      </c>
      <c r="M368">
        <v>1.099</v>
      </c>
      <c r="N368">
        <v>0.334</v>
      </c>
      <c r="O368">
        <v>0.326</v>
      </c>
      <c r="P368">
        <v>0.53</v>
      </c>
      <c r="Q368" s="5">
        <v>0</v>
      </c>
      <c r="R368" s="5">
        <v>0</v>
      </c>
      <c r="S368" s="5">
        <v>0</v>
      </c>
      <c r="T368" s="5">
        <v>365394247</v>
      </c>
      <c r="U368" s="5">
        <v>951003135</v>
      </c>
      <c r="V368" s="5">
        <v>3814235.6</v>
      </c>
      <c r="W368" s="5">
        <v>0</v>
      </c>
      <c r="X368" s="5">
        <v>0</v>
      </c>
      <c r="Y368" s="5">
        <v>318.57</v>
      </c>
      <c r="Z368" s="5">
        <v>0</v>
      </c>
      <c r="AA368" s="5">
        <v>3813917.03</v>
      </c>
      <c r="AB368" s="5">
        <v>0</v>
      </c>
      <c r="AC368" s="5">
        <v>3813917.03</v>
      </c>
      <c r="AD368" s="5">
        <v>195741.09</v>
      </c>
      <c r="AE368" s="5">
        <v>0</v>
      </c>
      <c r="AF368" s="5">
        <v>161597.17</v>
      </c>
      <c r="AG368" s="5">
        <v>3099393</v>
      </c>
      <c r="AH368" s="5">
        <v>0</v>
      </c>
      <c r="AI368" s="5">
        <v>0</v>
      </c>
      <c r="AJ368" s="5">
        <v>3172000</v>
      </c>
      <c r="AK368" s="5">
        <v>0</v>
      </c>
      <c r="AL368" s="5">
        <f t="shared" si="11"/>
        <v>10442648.29</v>
      </c>
      <c r="AM368" s="5">
        <v>4671700</v>
      </c>
      <c r="AN368" s="5">
        <v>0</v>
      </c>
      <c r="AO368" s="5">
        <v>102886100</v>
      </c>
      <c r="AP368" s="5">
        <v>5018200</v>
      </c>
      <c r="AQ368" s="5">
        <v>0</v>
      </c>
      <c r="AR368" s="5">
        <v>0</v>
      </c>
      <c r="AS368" s="5">
        <v>112576000</v>
      </c>
      <c r="AT368" s="5">
        <v>450000</v>
      </c>
      <c r="AU368" s="5">
        <v>692569.78</v>
      </c>
      <c r="AV368" s="5">
        <v>87800</v>
      </c>
      <c r="AW368" s="5">
        <v>1230369.78</v>
      </c>
      <c r="AX368" s="5">
        <v>1000</v>
      </c>
      <c r="AY368" s="5">
        <v>33200</v>
      </c>
      <c r="AZ368" s="14">
        <f t="shared" si="10"/>
        <v>4402369.78</v>
      </c>
      <c r="BP368">
        <v>0</v>
      </c>
    </row>
    <row r="369" spans="1:68" ht="12.75">
      <c r="A369" s="10" t="s">
        <v>860</v>
      </c>
      <c r="B369" s="10" t="s">
        <v>861</v>
      </c>
      <c r="C369" s="10" t="s">
        <v>773</v>
      </c>
      <c r="D369" s="3">
        <v>183260600</v>
      </c>
      <c r="E369" s="3">
        <v>267406100</v>
      </c>
      <c r="F369" s="3">
        <v>450666700</v>
      </c>
      <c r="G369" s="3">
        <v>0</v>
      </c>
      <c r="H369" s="3">
        <v>450666700</v>
      </c>
      <c r="I369" s="3">
        <v>1207373</v>
      </c>
      <c r="J369" s="3">
        <v>451874073</v>
      </c>
      <c r="K369">
        <v>3.145</v>
      </c>
      <c r="L369">
        <v>72.24</v>
      </c>
      <c r="M369">
        <v>2.2609999999999997</v>
      </c>
      <c r="N369">
        <v>0.673</v>
      </c>
      <c r="O369">
        <v>1.143</v>
      </c>
      <c r="P369">
        <v>1.5889999999999997</v>
      </c>
      <c r="Q369" s="5">
        <v>0</v>
      </c>
      <c r="R369" s="5">
        <v>0</v>
      </c>
      <c r="S369" s="5">
        <v>0</v>
      </c>
      <c r="T369" s="5">
        <v>176840250</v>
      </c>
      <c r="U369" s="5">
        <v>628714323</v>
      </c>
      <c r="V369" s="5">
        <v>2521615.82</v>
      </c>
      <c r="W369" s="5">
        <v>0</v>
      </c>
      <c r="X369" s="5">
        <v>0</v>
      </c>
      <c r="Y369" s="5">
        <v>0</v>
      </c>
      <c r="Z369" s="5">
        <v>431.09</v>
      </c>
      <c r="AA369" s="5">
        <v>2522046.91</v>
      </c>
      <c r="AB369" s="5">
        <v>0</v>
      </c>
      <c r="AC369" s="5">
        <v>2522046.91</v>
      </c>
      <c r="AD369" s="5">
        <v>129440.02</v>
      </c>
      <c r="AE369" s="5">
        <v>0</v>
      </c>
      <c r="AF369" s="5">
        <v>106866.59</v>
      </c>
      <c r="AG369" s="5">
        <v>4623415</v>
      </c>
      <c r="AH369" s="5">
        <v>2556535.65</v>
      </c>
      <c r="AI369" s="5">
        <v>0</v>
      </c>
      <c r="AJ369" s="5">
        <v>4226481.3</v>
      </c>
      <c r="AK369" s="5">
        <v>45187.41</v>
      </c>
      <c r="AL369" s="5">
        <f t="shared" si="11"/>
        <v>14209972.879999999</v>
      </c>
      <c r="AM369" s="5">
        <v>2622800</v>
      </c>
      <c r="AN369" s="5">
        <v>0</v>
      </c>
      <c r="AO369" s="5">
        <v>8132600</v>
      </c>
      <c r="AP369" s="5">
        <v>5474000</v>
      </c>
      <c r="AQ369" s="5">
        <v>0</v>
      </c>
      <c r="AR369" s="5">
        <v>2256000</v>
      </c>
      <c r="AS369" s="5">
        <v>18485400</v>
      </c>
      <c r="AT369" s="5">
        <v>772500</v>
      </c>
      <c r="AU369" s="5">
        <v>1628096.97</v>
      </c>
      <c r="AV369" s="5">
        <v>85000</v>
      </c>
      <c r="AW369" s="5">
        <v>2485596.97</v>
      </c>
      <c r="AX369" s="5">
        <v>4750</v>
      </c>
      <c r="AY369" s="5">
        <v>33800</v>
      </c>
      <c r="AZ369" s="14">
        <f t="shared" si="10"/>
        <v>6712078.27</v>
      </c>
      <c r="BP369">
        <v>0</v>
      </c>
    </row>
    <row r="370" spans="1:68" ht="12.75">
      <c r="A370" s="10" t="s">
        <v>862</v>
      </c>
      <c r="B370" s="10" t="s">
        <v>863</v>
      </c>
      <c r="C370" s="10" t="s">
        <v>773</v>
      </c>
      <c r="D370" s="3">
        <v>8445000</v>
      </c>
      <c r="E370" s="3">
        <v>18793100</v>
      </c>
      <c r="F370" s="3">
        <v>27238100</v>
      </c>
      <c r="G370" s="3">
        <v>0</v>
      </c>
      <c r="H370" s="3">
        <v>27238100</v>
      </c>
      <c r="I370" s="3">
        <v>122476</v>
      </c>
      <c r="J370" s="3">
        <v>27360576</v>
      </c>
      <c r="K370">
        <v>3.92</v>
      </c>
      <c r="L370">
        <v>80.44</v>
      </c>
      <c r="M370">
        <v>3.1540000000000004</v>
      </c>
      <c r="N370">
        <v>1.1669999999999998</v>
      </c>
      <c r="O370">
        <v>1.549</v>
      </c>
      <c r="P370">
        <v>1.925</v>
      </c>
      <c r="Q370" s="5">
        <v>0</v>
      </c>
      <c r="R370" s="5">
        <v>0</v>
      </c>
      <c r="S370" s="5">
        <v>0</v>
      </c>
      <c r="T370" s="5">
        <v>6645017</v>
      </c>
      <c r="U370" s="5">
        <v>34005593</v>
      </c>
      <c r="V370" s="5">
        <v>136387.92</v>
      </c>
      <c r="W370" s="5">
        <v>0</v>
      </c>
      <c r="X370" s="5">
        <v>0</v>
      </c>
      <c r="Y370" s="5">
        <v>0</v>
      </c>
      <c r="Z370" s="5">
        <v>0</v>
      </c>
      <c r="AA370" s="5">
        <v>136387.92</v>
      </c>
      <c r="AB370" s="5">
        <v>0</v>
      </c>
      <c r="AC370" s="5">
        <v>136387.92</v>
      </c>
      <c r="AD370" s="5">
        <v>6999.83</v>
      </c>
      <c r="AE370" s="5">
        <v>0</v>
      </c>
      <c r="AF370" s="5">
        <v>5778.86</v>
      </c>
      <c r="AG370" s="5">
        <v>388635.55</v>
      </c>
      <c r="AH370" s="5">
        <v>137951.58</v>
      </c>
      <c r="AI370" s="5">
        <v>0</v>
      </c>
      <c r="AJ370" s="5">
        <v>396776.72</v>
      </c>
      <c r="AK370" s="5">
        <v>0</v>
      </c>
      <c r="AL370" s="5">
        <f t="shared" si="11"/>
        <v>1072530.46</v>
      </c>
      <c r="AM370" s="5">
        <v>0</v>
      </c>
      <c r="AN370" s="5">
        <v>0</v>
      </c>
      <c r="AO370" s="5">
        <v>861000</v>
      </c>
      <c r="AP370" s="5">
        <v>0</v>
      </c>
      <c r="AQ370" s="5">
        <v>0</v>
      </c>
      <c r="AR370" s="5">
        <v>0</v>
      </c>
      <c r="AS370" s="5">
        <v>861000</v>
      </c>
      <c r="AT370" s="5">
        <v>102000</v>
      </c>
      <c r="AU370" s="5">
        <v>127463</v>
      </c>
      <c r="AV370" s="5">
        <v>4000</v>
      </c>
      <c r="AW370" s="5">
        <v>233463</v>
      </c>
      <c r="AX370" s="5">
        <v>4000</v>
      </c>
      <c r="AY370" s="5">
        <v>5000</v>
      </c>
      <c r="AZ370" s="14">
        <f t="shared" si="10"/>
        <v>630239.72</v>
      </c>
      <c r="BP370">
        <v>0</v>
      </c>
    </row>
    <row r="371" spans="1:68" ht="12.75">
      <c r="A371" s="10" t="s">
        <v>864</v>
      </c>
      <c r="B371" s="10" t="s">
        <v>865</v>
      </c>
      <c r="C371" s="10" t="s">
        <v>773</v>
      </c>
      <c r="D371" s="3">
        <v>39070100</v>
      </c>
      <c r="E371" s="3">
        <v>66160100</v>
      </c>
      <c r="F371" s="3">
        <v>105230200</v>
      </c>
      <c r="G371" s="3">
        <v>247850</v>
      </c>
      <c r="H371" s="3">
        <v>104982350</v>
      </c>
      <c r="I371" s="3">
        <v>176753</v>
      </c>
      <c r="J371" s="3">
        <v>105159103</v>
      </c>
      <c r="K371">
        <v>3.075</v>
      </c>
      <c r="L371">
        <v>78.21</v>
      </c>
      <c r="M371">
        <v>2.4</v>
      </c>
      <c r="N371">
        <v>0.58</v>
      </c>
      <c r="O371">
        <v>1.375</v>
      </c>
      <c r="P371">
        <v>1.762</v>
      </c>
      <c r="Q371" s="5">
        <v>0</v>
      </c>
      <c r="R371" s="5">
        <v>0</v>
      </c>
      <c r="S371" s="5">
        <v>0</v>
      </c>
      <c r="T371" s="5">
        <v>29610240</v>
      </c>
      <c r="U371" s="5">
        <v>134769343</v>
      </c>
      <c r="V371" s="5">
        <v>540526.11</v>
      </c>
      <c r="W371" s="5">
        <v>0</v>
      </c>
      <c r="X371" s="5">
        <v>0</v>
      </c>
      <c r="Y371" s="5">
        <v>306.37</v>
      </c>
      <c r="Z371" s="5">
        <v>0</v>
      </c>
      <c r="AA371" s="5">
        <v>540219.74</v>
      </c>
      <c r="AB371" s="5">
        <v>0</v>
      </c>
      <c r="AC371" s="5">
        <v>540219.74</v>
      </c>
      <c r="AD371" s="5">
        <v>27724.93</v>
      </c>
      <c r="AE371" s="5">
        <v>9616.43</v>
      </c>
      <c r="AF371" s="5">
        <v>22888.58</v>
      </c>
      <c r="AG371" s="5">
        <v>1851897</v>
      </c>
      <c r="AH371" s="5">
        <v>0</v>
      </c>
      <c r="AI371" s="5">
        <v>0</v>
      </c>
      <c r="AJ371" s="5">
        <v>781028</v>
      </c>
      <c r="AK371" s="5">
        <v>0</v>
      </c>
      <c r="AL371" s="5">
        <f t="shared" si="11"/>
        <v>3233374.68</v>
      </c>
      <c r="AM371" s="5">
        <v>0</v>
      </c>
      <c r="AN371" s="5">
        <v>0</v>
      </c>
      <c r="AO371" s="5">
        <v>1218700</v>
      </c>
      <c r="AP371" s="5">
        <v>922900</v>
      </c>
      <c r="AQ371" s="5">
        <v>0</v>
      </c>
      <c r="AR371" s="5">
        <v>113600</v>
      </c>
      <c r="AS371" s="5">
        <v>2255200</v>
      </c>
      <c r="AT371" s="5">
        <v>220000</v>
      </c>
      <c r="AU371" s="5">
        <v>1826785.36</v>
      </c>
      <c r="AV371" s="5">
        <v>60000</v>
      </c>
      <c r="AW371" s="5">
        <v>2106785.36</v>
      </c>
      <c r="AX371" s="5">
        <v>6500</v>
      </c>
      <c r="AY371" s="5">
        <v>16400</v>
      </c>
      <c r="AZ371" s="14">
        <f t="shared" si="10"/>
        <v>2887813.36</v>
      </c>
      <c r="BJ371">
        <v>191200</v>
      </c>
      <c r="BL371">
        <v>56650</v>
      </c>
      <c r="BP371">
        <v>247850</v>
      </c>
    </row>
    <row r="372" spans="1:68" ht="12.75">
      <c r="A372" s="10" t="s">
        <v>866</v>
      </c>
      <c r="B372" s="10" t="s">
        <v>867</v>
      </c>
      <c r="C372" s="10" t="s">
        <v>773</v>
      </c>
      <c r="D372" s="3">
        <v>616221000</v>
      </c>
      <c r="E372" s="3">
        <v>470612100</v>
      </c>
      <c r="F372" s="3">
        <v>1086833100</v>
      </c>
      <c r="G372" s="3">
        <v>0</v>
      </c>
      <c r="H372" s="3">
        <v>1086833100</v>
      </c>
      <c r="I372" s="3">
        <v>2591956</v>
      </c>
      <c r="J372" s="3">
        <v>1089425056</v>
      </c>
      <c r="K372">
        <v>1.378</v>
      </c>
      <c r="L372">
        <v>71.33</v>
      </c>
      <c r="M372">
        <v>1.0619999999999998</v>
      </c>
      <c r="N372">
        <v>0.309</v>
      </c>
      <c r="O372">
        <v>0.302</v>
      </c>
      <c r="P372">
        <v>0.39099999999999996</v>
      </c>
      <c r="Q372" s="5">
        <v>0</v>
      </c>
      <c r="R372" s="5">
        <v>0</v>
      </c>
      <c r="S372" s="5">
        <v>115606971</v>
      </c>
      <c r="T372" s="5">
        <v>439171052</v>
      </c>
      <c r="U372" s="5">
        <v>1412989137</v>
      </c>
      <c r="V372" s="5">
        <v>6130816.47</v>
      </c>
      <c r="W372" s="5">
        <v>0</v>
      </c>
      <c r="X372" s="5">
        <v>0</v>
      </c>
      <c r="Y372" s="5">
        <v>0</v>
      </c>
      <c r="Z372" s="5">
        <v>38.1</v>
      </c>
      <c r="AA372" s="5">
        <v>6130854.569999999</v>
      </c>
      <c r="AB372" s="5">
        <v>0</v>
      </c>
      <c r="AC372" s="5">
        <v>6130854.569999999</v>
      </c>
      <c r="AD372" s="5">
        <v>0</v>
      </c>
      <c r="AE372" s="5">
        <v>0</v>
      </c>
      <c r="AF372" s="5">
        <v>259769.5</v>
      </c>
      <c r="AG372" s="5">
        <v>4255152</v>
      </c>
      <c r="AH372" s="5">
        <v>0</v>
      </c>
      <c r="AI372" s="5">
        <v>0</v>
      </c>
      <c r="AJ372" s="5">
        <v>4358000</v>
      </c>
      <c r="AK372" s="5">
        <v>0</v>
      </c>
      <c r="AL372" s="5">
        <f t="shared" si="11"/>
        <v>15003776.07</v>
      </c>
      <c r="AM372" s="5">
        <v>4163500</v>
      </c>
      <c r="AN372" s="5">
        <v>8338900</v>
      </c>
      <c r="AO372" s="5">
        <v>98141700</v>
      </c>
      <c r="AP372" s="5">
        <v>6580400</v>
      </c>
      <c r="AQ372" s="5">
        <v>0</v>
      </c>
      <c r="AR372" s="5">
        <v>4153100</v>
      </c>
      <c r="AS372" s="5">
        <v>121377600</v>
      </c>
      <c r="AT372" s="5">
        <v>1571745</v>
      </c>
      <c r="AU372" s="5">
        <v>1127330.45</v>
      </c>
      <c r="AV372" s="5">
        <v>160000</v>
      </c>
      <c r="AW372" s="5">
        <v>2859075.45</v>
      </c>
      <c r="AX372" s="5">
        <v>2000</v>
      </c>
      <c r="AY372" s="5">
        <v>43000</v>
      </c>
      <c r="AZ372" s="14">
        <f t="shared" si="10"/>
        <v>7217075.45</v>
      </c>
      <c r="BP372">
        <v>0</v>
      </c>
    </row>
    <row r="373" spans="1:68" ht="12.75">
      <c r="A373" s="10" t="s">
        <v>868</v>
      </c>
      <c r="B373" s="10" t="s">
        <v>869</v>
      </c>
      <c r="C373" s="10" t="s">
        <v>773</v>
      </c>
      <c r="D373" s="3">
        <v>421683400</v>
      </c>
      <c r="E373" s="3">
        <v>281733300</v>
      </c>
      <c r="F373" s="3">
        <v>703416700</v>
      </c>
      <c r="G373" s="3">
        <v>0</v>
      </c>
      <c r="H373" s="3">
        <v>703416700</v>
      </c>
      <c r="I373" s="3">
        <v>541893</v>
      </c>
      <c r="J373" s="3">
        <v>703958593</v>
      </c>
      <c r="K373">
        <v>1.527</v>
      </c>
      <c r="L373">
        <v>119.96</v>
      </c>
      <c r="M373">
        <v>1.527</v>
      </c>
      <c r="N373">
        <v>0.374</v>
      </c>
      <c r="O373">
        <v>0.787</v>
      </c>
      <c r="P373">
        <v>0.787</v>
      </c>
      <c r="Q373" s="5">
        <v>0</v>
      </c>
      <c r="R373" s="5">
        <v>0</v>
      </c>
      <c r="S373" s="5">
        <v>0</v>
      </c>
      <c r="T373" s="5">
        <v>0</v>
      </c>
      <c r="U373" s="5">
        <v>703958593</v>
      </c>
      <c r="V373" s="5">
        <v>2359731.13</v>
      </c>
      <c r="W373" s="5">
        <v>0</v>
      </c>
      <c r="X373" s="5">
        <v>0</v>
      </c>
      <c r="Y373" s="5">
        <v>169.16</v>
      </c>
      <c r="Z373" s="5">
        <v>0</v>
      </c>
      <c r="AA373" s="5">
        <v>2359561.97</v>
      </c>
      <c r="AB373" s="5">
        <v>0</v>
      </c>
      <c r="AC373" s="5">
        <v>2359561.97</v>
      </c>
      <c r="AD373" s="5">
        <v>121099.21</v>
      </c>
      <c r="AE373" s="5">
        <v>0</v>
      </c>
      <c r="AF373" s="5">
        <v>99975.15</v>
      </c>
      <c r="AG373" s="5">
        <v>5537482</v>
      </c>
      <c r="AH373" s="5">
        <v>0</v>
      </c>
      <c r="AI373" s="5">
        <v>0</v>
      </c>
      <c r="AJ373" s="5">
        <v>2629983</v>
      </c>
      <c r="AK373" s="5">
        <v>0</v>
      </c>
      <c r="AL373" s="5">
        <f t="shared" si="11"/>
        <v>10748101.33</v>
      </c>
      <c r="AM373" s="5">
        <v>5447800</v>
      </c>
      <c r="AN373" s="5">
        <v>0</v>
      </c>
      <c r="AO373" s="5">
        <v>10746700</v>
      </c>
      <c r="AP373" s="5">
        <v>1921300</v>
      </c>
      <c r="AQ373" s="5">
        <v>735300</v>
      </c>
      <c r="AR373" s="5">
        <v>1191000</v>
      </c>
      <c r="AS373" s="5">
        <v>20042100</v>
      </c>
      <c r="AT373" s="5">
        <v>570000</v>
      </c>
      <c r="AU373" s="5">
        <v>872946.1</v>
      </c>
      <c r="AV373" s="5">
        <v>110000</v>
      </c>
      <c r="AW373" s="5">
        <v>1552946.1</v>
      </c>
      <c r="AX373" s="5">
        <v>15000</v>
      </c>
      <c r="AY373" s="5">
        <v>71000</v>
      </c>
      <c r="AZ373" s="14">
        <f t="shared" si="10"/>
        <v>4182929.1</v>
      </c>
      <c r="BP373">
        <v>0</v>
      </c>
    </row>
    <row r="374" spans="1:68" ht="12.75">
      <c r="A374" s="10" t="s">
        <v>870</v>
      </c>
      <c r="B374" s="10" t="s">
        <v>871</v>
      </c>
      <c r="C374" s="10" t="s">
        <v>773</v>
      </c>
      <c r="D374" s="3">
        <v>125214400</v>
      </c>
      <c r="E374" s="3">
        <v>172645150</v>
      </c>
      <c r="F374" s="3">
        <v>297859550</v>
      </c>
      <c r="G374" s="3">
        <v>456600</v>
      </c>
      <c r="H374" s="3">
        <v>297402950</v>
      </c>
      <c r="I374" s="3">
        <v>483308</v>
      </c>
      <c r="J374" s="3">
        <v>297886258</v>
      </c>
      <c r="K374">
        <v>3.2920000000000007</v>
      </c>
      <c r="L374">
        <v>88.85</v>
      </c>
      <c r="M374">
        <v>2.9010000000000002</v>
      </c>
      <c r="N374">
        <v>1.029</v>
      </c>
      <c r="O374">
        <v>1.427</v>
      </c>
      <c r="P374">
        <v>1.619</v>
      </c>
      <c r="Q374" s="5">
        <v>0</v>
      </c>
      <c r="R374" s="5">
        <v>0</v>
      </c>
      <c r="S374" s="5">
        <v>0</v>
      </c>
      <c r="T374" s="5">
        <v>40188736</v>
      </c>
      <c r="U374" s="5">
        <v>338074994</v>
      </c>
      <c r="V374" s="5">
        <v>1355934.2</v>
      </c>
      <c r="W374" s="5">
        <v>0</v>
      </c>
      <c r="X374" s="5">
        <v>0</v>
      </c>
      <c r="Y374" s="5">
        <v>674.35</v>
      </c>
      <c r="Z374" s="5">
        <v>0</v>
      </c>
      <c r="AA374" s="5">
        <v>1355259.85</v>
      </c>
      <c r="AB374" s="5">
        <v>0</v>
      </c>
      <c r="AC374" s="5">
        <v>1355259.85</v>
      </c>
      <c r="AD374" s="5">
        <v>69555.76</v>
      </c>
      <c r="AE374" s="5">
        <v>24123.94</v>
      </c>
      <c r="AF374" s="5">
        <v>57419.75</v>
      </c>
      <c r="AG374" s="5">
        <v>4822551</v>
      </c>
      <c r="AH374" s="5">
        <v>0</v>
      </c>
      <c r="AI374" s="5">
        <v>0</v>
      </c>
      <c r="AJ374" s="5">
        <v>3476730.58</v>
      </c>
      <c r="AK374" s="5">
        <v>0</v>
      </c>
      <c r="AL374" s="5">
        <f t="shared" si="11"/>
        <v>9805640.879999999</v>
      </c>
      <c r="AM374" s="5">
        <v>4177000</v>
      </c>
      <c r="AN374" s="5">
        <v>181300</v>
      </c>
      <c r="AO374" s="5">
        <v>23637500</v>
      </c>
      <c r="AP374" s="5">
        <v>2990800</v>
      </c>
      <c r="AQ374" s="5">
        <v>0</v>
      </c>
      <c r="AR374" s="5">
        <v>6400200</v>
      </c>
      <c r="AS374" s="5">
        <v>37386800</v>
      </c>
      <c r="AT374" s="5">
        <v>770000</v>
      </c>
      <c r="AU374" s="5">
        <v>1950099.39</v>
      </c>
      <c r="AV374" s="5">
        <v>210000</v>
      </c>
      <c r="AW374" s="5">
        <v>2930099.39</v>
      </c>
      <c r="AX374" s="5">
        <v>31500</v>
      </c>
      <c r="AY374" s="5">
        <v>54000</v>
      </c>
      <c r="AZ374" s="14">
        <f t="shared" si="10"/>
        <v>6406829.970000001</v>
      </c>
      <c r="BJ374">
        <v>456600</v>
      </c>
      <c r="BP374">
        <v>456600</v>
      </c>
    </row>
    <row r="375" spans="1:68" ht="12.75">
      <c r="A375" s="10" t="s">
        <v>872</v>
      </c>
      <c r="B375" s="10" t="s">
        <v>873</v>
      </c>
      <c r="C375" s="10" t="s">
        <v>773</v>
      </c>
      <c r="D375" s="3">
        <v>175661400</v>
      </c>
      <c r="E375" s="3">
        <v>264242912</v>
      </c>
      <c r="F375" s="3">
        <v>439904312</v>
      </c>
      <c r="G375" s="3">
        <v>0</v>
      </c>
      <c r="H375" s="3">
        <v>439904312</v>
      </c>
      <c r="I375" s="3">
        <v>1915236</v>
      </c>
      <c r="J375" s="3">
        <v>441819548</v>
      </c>
      <c r="K375">
        <v>2.6630000000000003</v>
      </c>
      <c r="L375">
        <v>86.95</v>
      </c>
      <c r="M375">
        <v>2.305</v>
      </c>
      <c r="N375">
        <v>0.162</v>
      </c>
      <c r="O375">
        <v>1.67</v>
      </c>
      <c r="P375">
        <v>1.9289999999999998</v>
      </c>
      <c r="Q375" s="5">
        <v>0</v>
      </c>
      <c r="R375" s="5">
        <v>0</v>
      </c>
      <c r="S375" s="5">
        <v>0</v>
      </c>
      <c r="T375" s="5">
        <v>68666081</v>
      </c>
      <c r="U375" s="5">
        <v>510485629</v>
      </c>
      <c r="V375" s="5">
        <v>2047429.85</v>
      </c>
      <c r="W375" s="5">
        <v>0</v>
      </c>
      <c r="X375" s="5">
        <v>0</v>
      </c>
      <c r="Y375" s="5">
        <v>887.84</v>
      </c>
      <c r="Z375" s="5">
        <v>0</v>
      </c>
      <c r="AA375" s="5">
        <v>2046542.01</v>
      </c>
      <c r="AB375" s="5">
        <v>0</v>
      </c>
      <c r="AC375" s="5">
        <v>2046542.01</v>
      </c>
      <c r="AD375" s="5">
        <v>105032.84</v>
      </c>
      <c r="AE375" s="5">
        <v>0</v>
      </c>
      <c r="AF375" s="5">
        <v>86711.05</v>
      </c>
      <c r="AG375" s="5">
        <v>0</v>
      </c>
      <c r="AH375" s="5">
        <v>8521890.41</v>
      </c>
      <c r="AI375" s="5">
        <v>0</v>
      </c>
      <c r="AJ375" s="5">
        <v>825473.81</v>
      </c>
      <c r="AK375" s="5">
        <v>176492</v>
      </c>
      <c r="AL375" s="5">
        <f t="shared" si="11"/>
        <v>11762142.120000001</v>
      </c>
      <c r="AM375" s="5">
        <v>9499200</v>
      </c>
      <c r="AN375" s="5">
        <v>0</v>
      </c>
      <c r="AO375" s="5">
        <v>30494270</v>
      </c>
      <c r="AP375" s="5">
        <v>2306900</v>
      </c>
      <c r="AQ375" s="5">
        <v>473700</v>
      </c>
      <c r="AR375" s="5">
        <v>603800</v>
      </c>
      <c r="AS375" s="5">
        <v>43377870</v>
      </c>
      <c r="AT375" s="5">
        <v>3320000</v>
      </c>
      <c r="AU375" s="5">
        <v>1264526.19</v>
      </c>
      <c r="AV375" s="5">
        <v>220000</v>
      </c>
      <c r="AW375" s="5">
        <v>4804526.19</v>
      </c>
      <c r="AX375" s="5">
        <v>5750</v>
      </c>
      <c r="AY375" s="5">
        <v>30800</v>
      </c>
      <c r="AZ375" s="14">
        <f t="shared" si="10"/>
        <v>5630000</v>
      </c>
      <c r="BP375">
        <v>0</v>
      </c>
    </row>
    <row r="376" spans="1:68" ht="12.75">
      <c r="A376" s="10" t="s">
        <v>874</v>
      </c>
      <c r="B376" s="10" t="s">
        <v>875</v>
      </c>
      <c r="C376" s="10" t="s">
        <v>773</v>
      </c>
      <c r="D376" s="3">
        <v>1558412100</v>
      </c>
      <c r="E376" s="3">
        <v>2014510700</v>
      </c>
      <c r="F376" s="3">
        <v>3572922800</v>
      </c>
      <c r="G376" s="3">
        <v>0</v>
      </c>
      <c r="H376" s="3">
        <v>3572922800</v>
      </c>
      <c r="I376" s="3">
        <v>7429164</v>
      </c>
      <c r="J376" s="3">
        <v>3580351964</v>
      </c>
      <c r="K376">
        <v>1.902</v>
      </c>
      <c r="L376">
        <v>109.84</v>
      </c>
      <c r="M376">
        <v>2.083</v>
      </c>
      <c r="N376">
        <v>0.376</v>
      </c>
      <c r="O376">
        <v>1.263</v>
      </c>
      <c r="P376">
        <v>1.153</v>
      </c>
      <c r="Q376" s="5">
        <v>0</v>
      </c>
      <c r="R376" s="5">
        <v>0</v>
      </c>
      <c r="S376" s="5">
        <v>310958775</v>
      </c>
      <c r="T376" s="5">
        <v>0</v>
      </c>
      <c r="U376" s="5">
        <v>3269393189</v>
      </c>
      <c r="V376" s="5">
        <v>13112717.95</v>
      </c>
      <c r="W376" s="5">
        <v>0</v>
      </c>
      <c r="X376" s="5">
        <v>0</v>
      </c>
      <c r="Y376" s="5">
        <v>1560.91</v>
      </c>
      <c r="Z376" s="5">
        <v>0</v>
      </c>
      <c r="AA376" s="5">
        <v>13111157.04</v>
      </c>
      <c r="AB376" s="5">
        <v>0</v>
      </c>
      <c r="AC376" s="5">
        <v>13111157.04</v>
      </c>
      <c r="AD376" s="5">
        <v>672901.84</v>
      </c>
      <c r="AE376" s="5">
        <v>233382.18</v>
      </c>
      <c r="AF376" s="5">
        <v>555524</v>
      </c>
      <c r="AG376" s="5">
        <v>41262075.5</v>
      </c>
      <c r="AH376" s="5">
        <v>0</v>
      </c>
      <c r="AI376" s="5">
        <v>0</v>
      </c>
      <c r="AJ376" s="5">
        <v>12261552.64</v>
      </c>
      <c r="AK376" s="5">
        <v>0</v>
      </c>
      <c r="AL376" s="5">
        <f t="shared" si="11"/>
        <v>68096593.2</v>
      </c>
      <c r="AM376" s="5">
        <v>59575200</v>
      </c>
      <c r="AN376" s="5">
        <v>9638000</v>
      </c>
      <c r="AO376" s="5">
        <v>71568900</v>
      </c>
      <c r="AP376" s="5">
        <v>27840600</v>
      </c>
      <c r="AQ376" s="5">
        <v>9880400</v>
      </c>
      <c r="AR376" s="5">
        <v>182450000</v>
      </c>
      <c r="AS376" s="5">
        <v>360953100</v>
      </c>
      <c r="AT376" s="5">
        <v>3037505</v>
      </c>
      <c r="AU376" s="5">
        <v>7241020.3</v>
      </c>
      <c r="AV376" s="5">
        <v>1400000</v>
      </c>
      <c r="AW376" s="5">
        <v>11678525.3</v>
      </c>
      <c r="AX376" s="5">
        <v>52750</v>
      </c>
      <c r="AY376" s="5">
        <v>249800</v>
      </c>
      <c r="AZ376" s="14">
        <f t="shared" si="10"/>
        <v>23940077.94</v>
      </c>
      <c r="BP376">
        <v>0</v>
      </c>
    </row>
    <row r="377" spans="1:68" ht="12.75">
      <c r="A377" s="10" t="s">
        <v>876</v>
      </c>
      <c r="B377" s="10" t="s">
        <v>877</v>
      </c>
      <c r="C377" s="10" t="s">
        <v>773</v>
      </c>
      <c r="D377" s="3">
        <v>263982400</v>
      </c>
      <c r="E377" s="3">
        <v>409501900</v>
      </c>
      <c r="F377" s="3">
        <v>673484300</v>
      </c>
      <c r="G377" s="3">
        <v>0</v>
      </c>
      <c r="H377" s="3">
        <v>673484300</v>
      </c>
      <c r="I377" s="3">
        <v>1111369</v>
      </c>
      <c r="J377" s="3">
        <v>674595669</v>
      </c>
      <c r="K377">
        <v>2.461</v>
      </c>
      <c r="L377">
        <v>91.89</v>
      </c>
      <c r="M377">
        <v>2.245</v>
      </c>
      <c r="N377">
        <v>0.432</v>
      </c>
      <c r="O377">
        <v>1.376</v>
      </c>
      <c r="P377">
        <v>1.508</v>
      </c>
      <c r="Q377" s="5">
        <v>0</v>
      </c>
      <c r="R377" s="5">
        <v>0</v>
      </c>
      <c r="S377" s="5">
        <v>0</v>
      </c>
      <c r="T377" s="5">
        <v>64826946</v>
      </c>
      <c r="U377" s="5">
        <v>739422615</v>
      </c>
      <c r="V377" s="5">
        <v>2965639.08</v>
      </c>
      <c r="W377" s="5">
        <v>0</v>
      </c>
      <c r="X377" s="5">
        <v>0</v>
      </c>
      <c r="Y377" s="5">
        <v>2048.24</v>
      </c>
      <c r="Z377" s="5">
        <v>0</v>
      </c>
      <c r="AA377" s="5">
        <v>2963590.84</v>
      </c>
      <c r="AB377" s="5">
        <v>0</v>
      </c>
      <c r="AC377" s="5">
        <v>2963590.84</v>
      </c>
      <c r="AD377" s="5">
        <v>152096.99</v>
      </c>
      <c r="AE377" s="5">
        <v>0</v>
      </c>
      <c r="AF377" s="5">
        <v>125561.43</v>
      </c>
      <c r="AG377" s="5">
        <v>6930508.5</v>
      </c>
      <c r="AH377" s="5">
        <v>3239286.49</v>
      </c>
      <c r="AI377" s="5">
        <v>0</v>
      </c>
      <c r="AJ377" s="5">
        <v>3188837.45</v>
      </c>
      <c r="AK377" s="5">
        <v>0</v>
      </c>
      <c r="AL377" s="5">
        <f t="shared" si="11"/>
        <v>16599881.7</v>
      </c>
      <c r="AM377" s="5">
        <v>18390600</v>
      </c>
      <c r="AN377" s="5">
        <v>72549400</v>
      </c>
      <c r="AO377" s="5">
        <v>10340500</v>
      </c>
      <c r="AP377" s="5">
        <v>9003100</v>
      </c>
      <c r="AQ377" s="5">
        <v>4378300</v>
      </c>
      <c r="AR377" s="5">
        <v>11352400</v>
      </c>
      <c r="AS377" s="5">
        <v>126014300</v>
      </c>
      <c r="AT377" s="5">
        <v>1000000</v>
      </c>
      <c r="AU377" s="5">
        <v>1653749.22</v>
      </c>
      <c r="AV377" s="5">
        <v>200000</v>
      </c>
      <c r="AW377" s="5">
        <v>2853749.22</v>
      </c>
      <c r="AX377" s="5">
        <v>9500</v>
      </c>
      <c r="AY377" s="5">
        <v>80600</v>
      </c>
      <c r="AZ377" s="14">
        <f t="shared" si="10"/>
        <v>6042586.67</v>
      </c>
      <c r="BP377">
        <v>0</v>
      </c>
    </row>
    <row r="378" spans="1:68" ht="12.75">
      <c r="A378" s="10" t="s">
        <v>878</v>
      </c>
      <c r="B378" s="10" t="s">
        <v>879</v>
      </c>
      <c r="C378" s="10" t="s">
        <v>880</v>
      </c>
      <c r="D378" s="3">
        <v>220044300</v>
      </c>
      <c r="E378" s="3">
        <v>323363500</v>
      </c>
      <c r="F378" s="3">
        <v>543407800</v>
      </c>
      <c r="G378" s="3">
        <v>0</v>
      </c>
      <c r="H378" s="3">
        <v>543407800</v>
      </c>
      <c r="I378" s="3">
        <v>6478861</v>
      </c>
      <c r="J378" s="3">
        <v>549886661</v>
      </c>
      <c r="K378">
        <v>2.79</v>
      </c>
      <c r="L378">
        <v>83.17</v>
      </c>
      <c r="M378">
        <v>2.28</v>
      </c>
      <c r="N378">
        <v>0.546</v>
      </c>
      <c r="O378">
        <v>1.432</v>
      </c>
      <c r="P378">
        <v>1.7530000000000001</v>
      </c>
      <c r="Q378" s="5">
        <v>0</v>
      </c>
      <c r="R378" s="5">
        <v>0</v>
      </c>
      <c r="S378" s="5">
        <v>0</v>
      </c>
      <c r="T378" s="5">
        <v>123448135</v>
      </c>
      <c r="U378" s="5">
        <v>673334796</v>
      </c>
      <c r="V378" s="5">
        <v>1754223.66</v>
      </c>
      <c r="W378" s="5">
        <v>0</v>
      </c>
      <c r="X378" s="5">
        <v>0</v>
      </c>
      <c r="Y378" s="5">
        <v>0</v>
      </c>
      <c r="Z378" s="5">
        <v>0</v>
      </c>
      <c r="AA378" s="5">
        <v>1754223.66</v>
      </c>
      <c r="AB378" s="5">
        <v>0</v>
      </c>
      <c r="AC378" s="5">
        <v>1754223.66</v>
      </c>
      <c r="AD378" s="5">
        <v>0</v>
      </c>
      <c r="AE378" s="5">
        <v>0</v>
      </c>
      <c r="AF378" s="5">
        <v>235667.18</v>
      </c>
      <c r="AG378" s="5">
        <v>9637029</v>
      </c>
      <c r="AH378" s="5">
        <v>0</v>
      </c>
      <c r="AI378" s="5">
        <v>0</v>
      </c>
      <c r="AJ378" s="5">
        <v>3672232.27</v>
      </c>
      <c r="AK378" s="5">
        <v>0</v>
      </c>
      <c r="AL378" s="5">
        <f t="shared" si="11"/>
        <v>15299152.11</v>
      </c>
      <c r="AM378" s="5">
        <v>9852900</v>
      </c>
      <c r="AN378" s="5">
        <v>2559800</v>
      </c>
      <c r="AO378" s="5">
        <v>11200900</v>
      </c>
      <c r="AP378" s="5">
        <v>14141500</v>
      </c>
      <c r="AQ378" s="5">
        <v>534200</v>
      </c>
      <c r="AR378" s="5">
        <v>1796000</v>
      </c>
      <c r="AS378" s="5">
        <v>40085300</v>
      </c>
      <c r="AT378" s="5">
        <v>1900000</v>
      </c>
      <c r="AU378" s="5">
        <v>1997473.66</v>
      </c>
      <c r="AV378" s="5">
        <v>170000</v>
      </c>
      <c r="AW378" s="5">
        <v>4067473.66</v>
      </c>
      <c r="AX378" s="5">
        <v>25500</v>
      </c>
      <c r="AY378" s="5">
        <v>65000</v>
      </c>
      <c r="AZ378" s="14">
        <f t="shared" si="10"/>
        <v>7739705.93</v>
      </c>
      <c r="BP378">
        <v>0</v>
      </c>
    </row>
    <row r="379" spans="1:68" ht="12.75">
      <c r="A379" s="10" t="s">
        <v>881</v>
      </c>
      <c r="B379" s="10" t="s">
        <v>882</v>
      </c>
      <c r="C379" s="10" t="s">
        <v>880</v>
      </c>
      <c r="D379" s="3">
        <v>196953526</v>
      </c>
      <c r="E379" s="3">
        <v>291629621</v>
      </c>
      <c r="F379" s="3">
        <v>488583147</v>
      </c>
      <c r="G379" s="3">
        <v>0</v>
      </c>
      <c r="H379" s="3">
        <v>488583147</v>
      </c>
      <c r="I379" s="3">
        <v>734229</v>
      </c>
      <c r="J379" s="3">
        <v>489317376</v>
      </c>
      <c r="K379">
        <v>2.34</v>
      </c>
      <c r="L379">
        <v>78.71</v>
      </c>
      <c r="M379">
        <v>1.84</v>
      </c>
      <c r="N379">
        <v>0.286</v>
      </c>
      <c r="O379">
        <v>1.22</v>
      </c>
      <c r="P379">
        <v>1.5559999999999998</v>
      </c>
      <c r="Q379" s="5">
        <v>0</v>
      </c>
      <c r="R379" s="5">
        <v>0</v>
      </c>
      <c r="S379" s="5">
        <v>0</v>
      </c>
      <c r="T379" s="5">
        <v>134541716</v>
      </c>
      <c r="U379" s="5">
        <v>623859092</v>
      </c>
      <c r="V379" s="5">
        <v>1625325.74</v>
      </c>
      <c r="W379" s="5">
        <v>0</v>
      </c>
      <c r="X379" s="5">
        <v>0</v>
      </c>
      <c r="Y379" s="5">
        <v>1538.73</v>
      </c>
      <c r="Z379" s="5">
        <v>0</v>
      </c>
      <c r="AA379" s="5">
        <v>1623787.01</v>
      </c>
      <c r="AB379" s="5">
        <v>0</v>
      </c>
      <c r="AC379" s="5">
        <v>1623787.01</v>
      </c>
      <c r="AD379" s="5">
        <v>0</v>
      </c>
      <c r="AE379" s="5">
        <v>0</v>
      </c>
      <c r="AF379" s="5">
        <v>218350.68</v>
      </c>
      <c r="AG379" s="5">
        <v>7609722.5</v>
      </c>
      <c r="AH379" s="5">
        <v>0</v>
      </c>
      <c r="AI379" s="5">
        <v>0</v>
      </c>
      <c r="AJ379" s="5">
        <v>1781115.25</v>
      </c>
      <c r="AK379" s="5">
        <v>195727</v>
      </c>
      <c r="AL379" s="5">
        <f t="shared" si="11"/>
        <v>11428702.44</v>
      </c>
      <c r="AM379" s="5">
        <v>4320100</v>
      </c>
      <c r="AN379" s="5">
        <v>282300</v>
      </c>
      <c r="AO379" s="5">
        <v>9831500</v>
      </c>
      <c r="AP379" s="5">
        <v>17238000</v>
      </c>
      <c r="AQ379" s="5">
        <v>0</v>
      </c>
      <c r="AR379" s="5">
        <v>14103200</v>
      </c>
      <c r="AS379" s="5">
        <v>45775100</v>
      </c>
      <c r="AT379" s="5">
        <v>716142</v>
      </c>
      <c r="AU379" s="5">
        <v>970721.08</v>
      </c>
      <c r="AV379" s="5">
        <v>150000</v>
      </c>
      <c r="AW379" s="5">
        <v>1836863.08</v>
      </c>
      <c r="AX379" s="5">
        <v>4750</v>
      </c>
      <c r="AY379" s="5">
        <v>38200</v>
      </c>
      <c r="AZ379" s="14">
        <f t="shared" si="10"/>
        <v>3617978.33</v>
      </c>
      <c r="BP379">
        <v>0</v>
      </c>
    </row>
    <row r="380" spans="1:68" ht="12.75">
      <c r="A380" s="10" t="s">
        <v>883</v>
      </c>
      <c r="B380" s="10" t="s">
        <v>884</v>
      </c>
      <c r="C380" s="10" t="s">
        <v>880</v>
      </c>
      <c r="D380" s="3">
        <v>108296000</v>
      </c>
      <c r="E380" s="3">
        <v>198490600</v>
      </c>
      <c r="F380" s="3">
        <v>306786600</v>
      </c>
      <c r="G380" s="3">
        <v>0</v>
      </c>
      <c r="H380" s="3">
        <v>306786600</v>
      </c>
      <c r="I380" s="3">
        <v>512719</v>
      </c>
      <c r="J380" s="3">
        <v>307299319</v>
      </c>
      <c r="K380">
        <v>4.58</v>
      </c>
      <c r="L380">
        <v>53.45</v>
      </c>
      <c r="M380">
        <v>2.42</v>
      </c>
      <c r="N380">
        <v>0.609</v>
      </c>
      <c r="O380">
        <v>1.513</v>
      </c>
      <c r="P380">
        <v>2.862</v>
      </c>
      <c r="Q380" s="5">
        <v>0</v>
      </c>
      <c r="R380" s="5">
        <v>0</v>
      </c>
      <c r="S380" s="5">
        <v>0</v>
      </c>
      <c r="T380" s="5">
        <v>273954029</v>
      </c>
      <c r="U380" s="5">
        <v>581253348</v>
      </c>
      <c r="V380" s="5">
        <v>1514325.98</v>
      </c>
      <c r="W380" s="5">
        <v>0</v>
      </c>
      <c r="X380" s="5">
        <v>0</v>
      </c>
      <c r="Y380" s="5">
        <v>1166.04</v>
      </c>
      <c r="Z380" s="5">
        <v>0</v>
      </c>
      <c r="AA380" s="5">
        <v>1513159.94</v>
      </c>
      <c r="AB380" s="5">
        <v>0</v>
      </c>
      <c r="AC380" s="5">
        <v>1513159.94</v>
      </c>
      <c r="AD380" s="5">
        <v>0</v>
      </c>
      <c r="AE380" s="5">
        <v>0</v>
      </c>
      <c r="AF380" s="5">
        <v>203438.67</v>
      </c>
      <c r="AG380" s="5">
        <v>8791834</v>
      </c>
      <c r="AH380" s="5">
        <v>0</v>
      </c>
      <c r="AI380" s="5">
        <v>0</v>
      </c>
      <c r="AJ380" s="5">
        <v>3536022</v>
      </c>
      <c r="AK380" s="5">
        <v>0</v>
      </c>
      <c r="AL380" s="5">
        <f t="shared" si="11"/>
        <v>14044454.61</v>
      </c>
      <c r="AM380" s="5">
        <v>21028700</v>
      </c>
      <c r="AN380" s="5">
        <v>0</v>
      </c>
      <c r="AO380" s="5">
        <v>4811100</v>
      </c>
      <c r="AP380" s="5">
        <v>10303400</v>
      </c>
      <c r="AQ380" s="5">
        <v>2758600</v>
      </c>
      <c r="AR380" s="5">
        <v>1626000</v>
      </c>
      <c r="AS380" s="5">
        <v>40527800</v>
      </c>
      <c r="AT380" s="5">
        <v>890000</v>
      </c>
      <c r="AU380" s="5">
        <v>3251299</v>
      </c>
      <c r="AV380" s="5">
        <v>300000</v>
      </c>
      <c r="AW380" s="5">
        <v>4441299</v>
      </c>
      <c r="AX380" s="5">
        <v>24500</v>
      </c>
      <c r="AY380" s="5">
        <v>69400</v>
      </c>
      <c r="AZ380" s="14">
        <f t="shared" si="10"/>
        <v>7977321</v>
      </c>
      <c r="BP380">
        <v>0</v>
      </c>
    </row>
    <row r="381" spans="1:68" ht="12.75">
      <c r="A381" s="10" t="s">
        <v>885</v>
      </c>
      <c r="B381" s="10" t="s">
        <v>886</v>
      </c>
      <c r="C381" s="10" t="s">
        <v>880</v>
      </c>
      <c r="D381" s="3">
        <v>341795875</v>
      </c>
      <c r="E381" s="3">
        <v>443765244</v>
      </c>
      <c r="F381" s="3">
        <v>785561119</v>
      </c>
      <c r="G381" s="3">
        <v>0</v>
      </c>
      <c r="H381" s="3">
        <v>785561119</v>
      </c>
      <c r="I381" s="3">
        <v>1301854</v>
      </c>
      <c r="J381" s="3">
        <v>786862973</v>
      </c>
      <c r="K381">
        <v>2.89</v>
      </c>
      <c r="L381">
        <v>59.98</v>
      </c>
      <c r="M381">
        <v>1.73</v>
      </c>
      <c r="N381">
        <v>0.41</v>
      </c>
      <c r="O381">
        <v>1.013</v>
      </c>
      <c r="P381">
        <v>1.6969999999999998</v>
      </c>
      <c r="Q381" s="5">
        <v>0</v>
      </c>
      <c r="R381" s="5">
        <v>0</v>
      </c>
      <c r="S381" s="5">
        <v>0</v>
      </c>
      <c r="T381" s="5">
        <v>530848191</v>
      </c>
      <c r="U381" s="5">
        <v>1317711164</v>
      </c>
      <c r="V381" s="5">
        <v>3433002.59</v>
      </c>
      <c r="W381" s="5">
        <v>0</v>
      </c>
      <c r="X381" s="5">
        <v>0</v>
      </c>
      <c r="Y381" s="5">
        <v>1397.33</v>
      </c>
      <c r="Z381" s="5">
        <v>0</v>
      </c>
      <c r="AA381" s="5">
        <v>3431605.26</v>
      </c>
      <c r="AB381" s="5">
        <v>0</v>
      </c>
      <c r="AC381" s="5">
        <v>3431605.26</v>
      </c>
      <c r="AD381" s="5">
        <v>0</v>
      </c>
      <c r="AE381" s="5">
        <v>0</v>
      </c>
      <c r="AF381" s="5">
        <v>461198.91</v>
      </c>
      <c r="AG381" s="5">
        <v>0</v>
      </c>
      <c r="AH381" s="5">
        <v>13347666.89</v>
      </c>
      <c r="AI381" s="5">
        <v>0</v>
      </c>
      <c r="AJ381" s="5">
        <v>5391526.75</v>
      </c>
      <c r="AK381" s="5">
        <v>78686</v>
      </c>
      <c r="AL381" s="5">
        <f t="shared" si="11"/>
        <v>22710683.810000002</v>
      </c>
      <c r="AM381" s="5">
        <v>19773000</v>
      </c>
      <c r="AN381" s="5">
        <v>189300</v>
      </c>
      <c r="AO381" s="5">
        <v>15721500</v>
      </c>
      <c r="AP381" s="5">
        <v>21075200</v>
      </c>
      <c r="AQ381" s="5">
        <v>2204300</v>
      </c>
      <c r="AR381" s="5">
        <v>6347800</v>
      </c>
      <c r="AS381" s="5">
        <v>65311100</v>
      </c>
      <c r="AT381" s="5">
        <v>2270000</v>
      </c>
      <c r="AU381" s="5">
        <v>1816571.6</v>
      </c>
      <c r="AV381" s="5">
        <v>195000</v>
      </c>
      <c r="AW381" s="5">
        <v>4281571.6</v>
      </c>
      <c r="AX381" s="5">
        <v>8250</v>
      </c>
      <c r="AY381" s="5">
        <v>67400</v>
      </c>
      <c r="AZ381" s="14">
        <f t="shared" si="10"/>
        <v>9673098.35</v>
      </c>
      <c r="BP381">
        <v>0</v>
      </c>
    </row>
    <row r="382" spans="1:68" ht="12.75">
      <c r="A382" s="10" t="s">
        <v>887</v>
      </c>
      <c r="B382" s="10" t="s">
        <v>888</v>
      </c>
      <c r="C382" s="10" t="s">
        <v>880</v>
      </c>
      <c r="D382" s="3">
        <v>670844210</v>
      </c>
      <c r="E382" s="3">
        <v>597595100</v>
      </c>
      <c r="F382" s="3">
        <v>1268439310</v>
      </c>
      <c r="G382" s="3">
        <v>0</v>
      </c>
      <c r="H382" s="3">
        <v>1268439310</v>
      </c>
      <c r="I382" s="3">
        <v>988503</v>
      </c>
      <c r="J382" s="3">
        <v>1269427813</v>
      </c>
      <c r="K382">
        <v>2.3</v>
      </c>
      <c r="L382">
        <v>69.5</v>
      </c>
      <c r="M382">
        <v>1.6</v>
      </c>
      <c r="N382">
        <v>0.291</v>
      </c>
      <c r="O382">
        <v>0.997</v>
      </c>
      <c r="P382">
        <v>1.435</v>
      </c>
      <c r="Q382" s="5">
        <v>0</v>
      </c>
      <c r="R382" s="5">
        <v>0</v>
      </c>
      <c r="S382" s="5">
        <v>0</v>
      </c>
      <c r="T382" s="5">
        <v>558530227</v>
      </c>
      <c r="U382" s="5">
        <v>1827958040</v>
      </c>
      <c r="V382" s="5">
        <v>4762337.04</v>
      </c>
      <c r="W382" s="5">
        <v>0</v>
      </c>
      <c r="X382" s="5">
        <v>0</v>
      </c>
      <c r="Y382" s="5">
        <v>1799.45</v>
      </c>
      <c r="Z382" s="5">
        <v>0</v>
      </c>
      <c r="AA382" s="5">
        <v>4760537.59</v>
      </c>
      <c r="AB382" s="5">
        <v>0</v>
      </c>
      <c r="AC382" s="5">
        <v>4760537.59</v>
      </c>
      <c r="AD382" s="5">
        <v>0</v>
      </c>
      <c r="AE382" s="5">
        <v>0</v>
      </c>
      <c r="AF382" s="5">
        <v>639785.31</v>
      </c>
      <c r="AG382" s="5">
        <v>0</v>
      </c>
      <c r="AH382" s="5">
        <v>18213178.59</v>
      </c>
      <c r="AI382" s="5">
        <v>0</v>
      </c>
      <c r="AJ382" s="5">
        <v>5315644.02</v>
      </c>
      <c r="AK382" s="5">
        <v>253886</v>
      </c>
      <c r="AL382" s="5">
        <f t="shared" si="11"/>
        <v>29183031.51</v>
      </c>
      <c r="AM382" s="5">
        <v>16719400</v>
      </c>
      <c r="AN382" s="5">
        <v>0</v>
      </c>
      <c r="AO382" s="5">
        <v>42914500</v>
      </c>
      <c r="AP382" s="5">
        <v>12623100</v>
      </c>
      <c r="AQ382" s="5">
        <v>0</v>
      </c>
      <c r="AR382" s="5">
        <v>4880500</v>
      </c>
      <c r="AS382" s="5">
        <v>77137500</v>
      </c>
      <c r="AT382" s="5">
        <v>1200000</v>
      </c>
      <c r="AU382" s="5">
        <v>2082355.62</v>
      </c>
      <c r="AV382" s="5">
        <v>265000</v>
      </c>
      <c r="AW382" s="5">
        <v>3547355.62</v>
      </c>
      <c r="AX382" s="5">
        <v>8750</v>
      </c>
      <c r="AY382" s="5">
        <v>78400</v>
      </c>
      <c r="AZ382" s="14">
        <f t="shared" si="10"/>
        <v>8862999.64</v>
      </c>
      <c r="BP382">
        <v>0</v>
      </c>
    </row>
    <row r="383" spans="1:68" ht="12.75">
      <c r="A383" s="10" t="s">
        <v>889</v>
      </c>
      <c r="B383" s="10" t="s">
        <v>890</v>
      </c>
      <c r="C383" s="10" t="s">
        <v>880</v>
      </c>
      <c r="D383" s="3">
        <v>141838305</v>
      </c>
      <c r="E383" s="3">
        <v>156049400</v>
      </c>
      <c r="F383" s="3">
        <v>297887705</v>
      </c>
      <c r="G383" s="3">
        <v>0</v>
      </c>
      <c r="H383" s="3">
        <v>297887705</v>
      </c>
      <c r="I383" s="3">
        <v>1763983</v>
      </c>
      <c r="J383" s="3">
        <v>299651688</v>
      </c>
      <c r="K383">
        <v>2.08</v>
      </c>
      <c r="L383">
        <v>113.28</v>
      </c>
      <c r="M383">
        <v>2.34</v>
      </c>
      <c r="N383">
        <v>0.63</v>
      </c>
      <c r="O383">
        <v>1.417</v>
      </c>
      <c r="P383">
        <v>1.259</v>
      </c>
      <c r="Q383" s="5">
        <v>0</v>
      </c>
      <c r="R383" s="5">
        <v>0</v>
      </c>
      <c r="S383" s="5">
        <v>33434650</v>
      </c>
      <c r="T383" s="5">
        <v>0</v>
      </c>
      <c r="U383" s="5">
        <v>266217038</v>
      </c>
      <c r="V383" s="5">
        <v>693569.13</v>
      </c>
      <c r="W383" s="5">
        <v>0</v>
      </c>
      <c r="X383" s="5">
        <v>0</v>
      </c>
      <c r="Y383" s="5">
        <v>6280.96</v>
      </c>
      <c r="Z383" s="5">
        <v>0</v>
      </c>
      <c r="AA383" s="5">
        <v>687288.17</v>
      </c>
      <c r="AB383" s="5">
        <v>0</v>
      </c>
      <c r="AC383" s="5">
        <v>687288.17</v>
      </c>
      <c r="AD383" s="5">
        <v>0</v>
      </c>
      <c r="AE383" s="5">
        <v>0</v>
      </c>
      <c r="AF383" s="5">
        <v>93175.96</v>
      </c>
      <c r="AG383" s="5">
        <v>2346365.3</v>
      </c>
      <c r="AH383" s="5">
        <v>1423881.1</v>
      </c>
      <c r="AI383" s="5">
        <v>0</v>
      </c>
      <c r="AJ383" s="5">
        <v>1675103.31</v>
      </c>
      <c r="AK383" s="5">
        <v>0</v>
      </c>
      <c r="AL383" s="5">
        <f t="shared" si="11"/>
        <v>6225813.84</v>
      </c>
      <c r="AM383" s="5">
        <v>611800</v>
      </c>
      <c r="AN383" s="5">
        <v>0</v>
      </c>
      <c r="AO383" s="5">
        <v>5852900</v>
      </c>
      <c r="AP383" s="5">
        <v>10903800</v>
      </c>
      <c r="AQ383" s="5">
        <v>2747950</v>
      </c>
      <c r="AR383" s="5">
        <v>4426500</v>
      </c>
      <c r="AS383" s="5">
        <v>24542950</v>
      </c>
      <c r="AT383" s="5">
        <v>398379.91</v>
      </c>
      <c r="AU383" s="5">
        <v>693826.91</v>
      </c>
      <c r="AV383" s="5">
        <v>125500</v>
      </c>
      <c r="AW383" s="5">
        <v>1217706.82</v>
      </c>
      <c r="AX383" s="5">
        <v>2500</v>
      </c>
      <c r="AY383" s="5">
        <v>14200</v>
      </c>
      <c r="AZ383" s="14">
        <f t="shared" si="10"/>
        <v>2892810.13</v>
      </c>
      <c r="BP383">
        <v>0</v>
      </c>
    </row>
    <row r="384" spans="1:68" ht="12.75">
      <c r="A384" s="10" t="s">
        <v>891</v>
      </c>
      <c r="B384" s="10" t="s">
        <v>892</v>
      </c>
      <c r="C384" s="10" t="s">
        <v>880</v>
      </c>
      <c r="D384" s="3">
        <v>343830147</v>
      </c>
      <c r="E384" s="3">
        <v>580017700</v>
      </c>
      <c r="F384" s="3">
        <v>923847847</v>
      </c>
      <c r="G384" s="3">
        <v>0</v>
      </c>
      <c r="H384" s="3">
        <v>923847847</v>
      </c>
      <c r="I384" s="3">
        <v>1710359</v>
      </c>
      <c r="J384" s="3">
        <v>925558206</v>
      </c>
      <c r="K384">
        <v>2.61</v>
      </c>
      <c r="L384">
        <v>72.34</v>
      </c>
      <c r="M384">
        <v>1.89</v>
      </c>
      <c r="N384">
        <v>0.248</v>
      </c>
      <c r="O384">
        <v>1.328</v>
      </c>
      <c r="P384">
        <v>1.838</v>
      </c>
      <c r="Q384" s="5">
        <v>0</v>
      </c>
      <c r="R384" s="5">
        <v>0</v>
      </c>
      <c r="S384" s="5">
        <v>0</v>
      </c>
      <c r="T384" s="5">
        <v>355724656</v>
      </c>
      <c r="U384" s="5">
        <v>1281282862</v>
      </c>
      <c r="V384" s="5">
        <v>3338096.77</v>
      </c>
      <c r="W384" s="5">
        <v>0</v>
      </c>
      <c r="X384" s="5">
        <v>0</v>
      </c>
      <c r="Y384" s="5">
        <v>2641.2</v>
      </c>
      <c r="Z384" s="5">
        <v>0</v>
      </c>
      <c r="AA384" s="5">
        <v>3335455.57</v>
      </c>
      <c r="AB384" s="5">
        <v>0</v>
      </c>
      <c r="AC384" s="5">
        <v>3335455.57</v>
      </c>
      <c r="AD384" s="5">
        <v>0</v>
      </c>
      <c r="AE384" s="5">
        <v>0</v>
      </c>
      <c r="AF384" s="5">
        <v>448449</v>
      </c>
      <c r="AG384" s="5">
        <v>10876862.69</v>
      </c>
      <c r="AH384" s="5">
        <v>6128938.19</v>
      </c>
      <c r="AI384" s="5">
        <v>0</v>
      </c>
      <c r="AJ384" s="5">
        <v>3166730.5</v>
      </c>
      <c r="AK384" s="5">
        <v>185111</v>
      </c>
      <c r="AL384" s="5">
        <f t="shared" si="11"/>
        <v>24141546.95</v>
      </c>
      <c r="AM384" s="5">
        <v>6234000</v>
      </c>
      <c r="AN384" s="5">
        <v>4332100</v>
      </c>
      <c r="AO384" s="5">
        <v>3655700</v>
      </c>
      <c r="AP384" s="5">
        <v>3997700</v>
      </c>
      <c r="AQ384" s="5">
        <v>826800</v>
      </c>
      <c r="AR384" s="5">
        <v>75488800</v>
      </c>
      <c r="AS384" s="5">
        <v>94535100</v>
      </c>
      <c r="AT384" s="5">
        <v>1432000</v>
      </c>
      <c r="AU384" s="5">
        <v>2024146.74</v>
      </c>
      <c r="AV384" s="5">
        <v>595000</v>
      </c>
      <c r="AW384" s="5">
        <v>4051146.74</v>
      </c>
      <c r="AX384" s="5">
        <v>5000</v>
      </c>
      <c r="AY384" s="5">
        <v>38400</v>
      </c>
      <c r="AZ384" s="14">
        <f t="shared" si="10"/>
        <v>7217877.24</v>
      </c>
      <c r="BP384">
        <v>0</v>
      </c>
    </row>
    <row r="385" spans="1:68" ht="12.75">
      <c r="A385" s="10" t="s">
        <v>893</v>
      </c>
      <c r="B385" s="10" t="s">
        <v>894</v>
      </c>
      <c r="C385" s="10" t="s">
        <v>880</v>
      </c>
      <c r="D385" s="3">
        <v>992166700</v>
      </c>
      <c r="E385" s="3">
        <v>1070230300</v>
      </c>
      <c r="F385" s="3">
        <v>2062397000</v>
      </c>
      <c r="G385" s="3">
        <v>0</v>
      </c>
      <c r="H385" s="3">
        <v>2062397000</v>
      </c>
      <c r="I385" s="3">
        <v>6337882</v>
      </c>
      <c r="J385" s="3">
        <v>2068734882</v>
      </c>
      <c r="K385">
        <v>1.82</v>
      </c>
      <c r="L385">
        <v>111.85</v>
      </c>
      <c r="M385">
        <v>2.02</v>
      </c>
      <c r="N385">
        <v>0.376</v>
      </c>
      <c r="O385">
        <v>1.3419999999999999</v>
      </c>
      <c r="P385">
        <v>1.2069999999999999</v>
      </c>
      <c r="Q385" s="5">
        <v>0</v>
      </c>
      <c r="R385" s="5">
        <v>0</v>
      </c>
      <c r="S385" s="5">
        <v>207450690</v>
      </c>
      <c r="T385" s="5">
        <v>0</v>
      </c>
      <c r="U385" s="5">
        <v>1861284192</v>
      </c>
      <c r="V385" s="5">
        <v>4849160.9</v>
      </c>
      <c r="W385" s="5">
        <v>0</v>
      </c>
      <c r="X385" s="5">
        <v>0</v>
      </c>
      <c r="Y385" s="5">
        <v>4373.61</v>
      </c>
      <c r="Z385" s="5">
        <v>0</v>
      </c>
      <c r="AA385" s="5">
        <v>4844787.29</v>
      </c>
      <c r="AB385" s="5">
        <v>0</v>
      </c>
      <c r="AC385" s="5">
        <v>4844787.29</v>
      </c>
      <c r="AD385" s="5">
        <v>0</v>
      </c>
      <c r="AE385" s="5">
        <v>0</v>
      </c>
      <c r="AF385" s="5">
        <v>651449.47</v>
      </c>
      <c r="AG385" s="5">
        <v>14275218</v>
      </c>
      <c r="AH385" s="5">
        <v>10687979.7</v>
      </c>
      <c r="AI385" s="5">
        <v>0</v>
      </c>
      <c r="AJ385" s="5">
        <v>6997546</v>
      </c>
      <c r="AK385" s="5">
        <v>0</v>
      </c>
      <c r="AL385" s="5">
        <f t="shared" si="11"/>
        <v>37456980.45999999</v>
      </c>
      <c r="AM385" s="5">
        <v>29037400</v>
      </c>
      <c r="AN385" s="5">
        <v>10113000</v>
      </c>
      <c r="AO385" s="5">
        <v>68890100</v>
      </c>
      <c r="AP385" s="5">
        <v>28294900</v>
      </c>
      <c r="AQ385" s="5">
        <v>432800</v>
      </c>
      <c r="AR385" s="5">
        <v>52500700</v>
      </c>
      <c r="AS385" s="5">
        <v>189268900</v>
      </c>
      <c r="AT385" s="5">
        <v>2060000</v>
      </c>
      <c r="AU385" s="5">
        <v>4688079.34</v>
      </c>
      <c r="AV385" s="5">
        <v>550000</v>
      </c>
      <c r="AW385" s="5">
        <v>7298079.34</v>
      </c>
      <c r="AX385" s="5">
        <v>37500</v>
      </c>
      <c r="AY385" s="5">
        <v>140400</v>
      </c>
      <c r="AZ385" s="14">
        <f t="shared" si="10"/>
        <v>14295625.34</v>
      </c>
      <c r="BP385">
        <v>0</v>
      </c>
    </row>
    <row r="386" spans="1:68" ht="12.75">
      <c r="A386" s="10" t="s">
        <v>895</v>
      </c>
      <c r="B386" s="10" t="s">
        <v>896</v>
      </c>
      <c r="C386" s="10" t="s">
        <v>880</v>
      </c>
      <c r="D386" s="3">
        <v>235801180</v>
      </c>
      <c r="E386" s="3">
        <v>440465820</v>
      </c>
      <c r="F386" s="3">
        <v>676267000</v>
      </c>
      <c r="G386" s="3">
        <v>0</v>
      </c>
      <c r="H386" s="3">
        <v>676267000</v>
      </c>
      <c r="I386" s="3">
        <v>5046399</v>
      </c>
      <c r="J386" s="3">
        <v>681313399</v>
      </c>
      <c r="K386">
        <v>3.12</v>
      </c>
      <c r="L386">
        <v>86.53</v>
      </c>
      <c r="M386">
        <v>2.66</v>
      </c>
      <c r="N386">
        <v>0.954</v>
      </c>
      <c r="O386">
        <v>1.415</v>
      </c>
      <c r="P386">
        <v>1.656</v>
      </c>
      <c r="Q386" s="5">
        <v>0</v>
      </c>
      <c r="R386" s="5">
        <v>0</v>
      </c>
      <c r="S386" s="5">
        <v>0</v>
      </c>
      <c r="T386" s="5">
        <v>115861523</v>
      </c>
      <c r="U386" s="5">
        <v>797174922</v>
      </c>
      <c r="V386" s="5">
        <v>2076861.49</v>
      </c>
      <c r="W386" s="5">
        <v>0</v>
      </c>
      <c r="X386" s="5">
        <v>0</v>
      </c>
      <c r="Y386" s="5">
        <v>31922.91</v>
      </c>
      <c r="Z386" s="5">
        <v>0</v>
      </c>
      <c r="AA386" s="5">
        <v>2044938.58</v>
      </c>
      <c r="AB386" s="5">
        <v>0</v>
      </c>
      <c r="AC386" s="5">
        <v>2044938.58</v>
      </c>
      <c r="AD386" s="5">
        <v>0</v>
      </c>
      <c r="AE386" s="5">
        <v>0</v>
      </c>
      <c r="AF386" s="5">
        <v>279011.22</v>
      </c>
      <c r="AG386" s="5">
        <v>11277502</v>
      </c>
      <c r="AH386" s="5">
        <v>0</v>
      </c>
      <c r="AI386" s="5">
        <v>0</v>
      </c>
      <c r="AJ386" s="5">
        <v>7602688</v>
      </c>
      <c r="AK386" s="5">
        <v>0</v>
      </c>
      <c r="AL386" s="5">
        <f t="shared" si="11"/>
        <v>21204139.8</v>
      </c>
      <c r="AM386" s="5">
        <v>19077000</v>
      </c>
      <c r="AN386" s="5">
        <v>1465700</v>
      </c>
      <c r="AO386" s="5">
        <v>24270400</v>
      </c>
      <c r="AP386" s="5">
        <v>10595500</v>
      </c>
      <c r="AQ386" s="5">
        <v>4581100</v>
      </c>
      <c r="AR386" s="5">
        <v>35867300</v>
      </c>
      <c r="AS386" s="5">
        <v>95857000</v>
      </c>
      <c r="AT386" s="5">
        <v>120000</v>
      </c>
      <c r="AU386" s="5">
        <v>8030953</v>
      </c>
      <c r="AV386" s="5">
        <v>490000</v>
      </c>
      <c r="AW386" s="5">
        <v>8640953</v>
      </c>
      <c r="AX386" s="5">
        <v>32250</v>
      </c>
      <c r="AY386" s="5">
        <v>76600</v>
      </c>
      <c r="AZ386" s="14">
        <f t="shared" si="10"/>
        <v>16243641</v>
      </c>
      <c r="BP386">
        <v>0</v>
      </c>
    </row>
    <row r="387" spans="1:68" ht="12.75">
      <c r="A387" s="10" t="s">
        <v>897</v>
      </c>
      <c r="B387" s="10" t="s">
        <v>898</v>
      </c>
      <c r="C387" s="10" t="s">
        <v>880</v>
      </c>
      <c r="D387" s="3">
        <v>993163700</v>
      </c>
      <c r="E387" s="3">
        <v>1402056000</v>
      </c>
      <c r="F387" s="3">
        <v>2395219700</v>
      </c>
      <c r="G387" s="3">
        <v>0</v>
      </c>
      <c r="H387" s="3">
        <v>2395219700</v>
      </c>
      <c r="I387" s="3">
        <v>3298920</v>
      </c>
      <c r="J387" s="3">
        <v>2398518620</v>
      </c>
      <c r="K387">
        <v>1.37</v>
      </c>
      <c r="L387">
        <v>109.73</v>
      </c>
      <c r="M387">
        <v>1.49</v>
      </c>
      <c r="N387">
        <v>0.375</v>
      </c>
      <c r="O387">
        <v>0.8089999999999999</v>
      </c>
      <c r="P387">
        <v>0.744</v>
      </c>
      <c r="Q387" s="5">
        <v>0</v>
      </c>
      <c r="R387" s="5">
        <v>0</v>
      </c>
      <c r="S387" s="5">
        <v>194357706</v>
      </c>
      <c r="T387" s="5">
        <v>0</v>
      </c>
      <c r="U387" s="5">
        <v>2204160914</v>
      </c>
      <c r="V387" s="5">
        <v>5742449.73</v>
      </c>
      <c r="W387" s="5">
        <v>0</v>
      </c>
      <c r="X387" s="5">
        <v>0</v>
      </c>
      <c r="Y387" s="5">
        <v>6326.3</v>
      </c>
      <c r="Z387" s="5">
        <v>0</v>
      </c>
      <c r="AA387" s="5">
        <v>5736123.430000001</v>
      </c>
      <c r="AB387" s="5">
        <v>0</v>
      </c>
      <c r="AC387" s="5">
        <v>5736123.430000001</v>
      </c>
      <c r="AD387" s="5">
        <v>0</v>
      </c>
      <c r="AE387" s="5">
        <v>0</v>
      </c>
      <c r="AF387" s="5">
        <v>771456.32</v>
      </c>
      <c r="AG387" s="5">
        <v>11668548.5</v>
      </c>
      <c r="AH387" s="5">
        <v>6160826.97</v>
      </c>
      <c r="AI387" s="5">
        <v>0</v>
      </c>
      <c r="AJ387" s="5">
        <v>8253115.79</v>
      </c>
      <c r="AK387" s="5">
        <v>239521.97</v>
      </c>
      <c r="AL387" s="5">
        <f t="shared" si="11"/>
        <v>32829592.979999997</v>
      </c>
      <c r="AM387" s="5">
        <v>54069500</v>
      </c>
      <c r="AN387" s="5">
        <v>0</v>
      </c>
      <c r="AO387" s="5">
        <v>33885200</v>
      </c>
      <c r="AP387" s="5">
        <v>7373100</v>
      </c>
      <c r="AQ387" s="5">
        <v>4483800</v>
      </c>
      <c r="AR387" s="5">
        <v>9003100</v>
      </c>
      <c r="AS387" s="5">
        <v>108814700</v>
      </c>
      <c r="AT387" s="5">
        <v>0</v>
      </c>
      <c r="AU387" s="5">
        <v>5446810.23</v>
      </c>
      <c r="AV387" s="5">
        <v>200000</v>
      </c>
      <c r="AW387" s="5">
        <v>5646810.23</v>
      </c>
      <c r="AX387" s="5">
        <v>33000</v>
      </c>
      <c r="AY387" s="5">
        <v>112200</v>
      </c>
      <c r="AZ387" s="14">
        <f aca="true" t="shared" si="12" ref="AZ387:AZ450">AW387+AJ387</f>
        <v>13899926.02</v>
      </c>
      <c r="BP387">
        <v>0</v>
      </c>
    </row>
    <row r="388" spans="1:68" ht="12.75">
      <c r="A388" s="10" t="s">
        <v>899</v>
      </c>
      <c r="B388" s="10" t="s">
        <v>900</v>
      </c>
      <c r="C388" s="10" t="s">
        <v>880</v>
      </c>
      <c r="D388" s="3">
        <v>522113600</v>
      </c>
      <c r="E388" s="3">
        <v>1027810300</v>
      </c>
      <c r="F388" s="3">
        <v>1549923900</v>
      </c>
      <c r="G388" s="3">
        <v>0</v>
      </c>
      <c r="H388" s="3">
        <v>1549923900</v>
      </c>
      <c r="I388" s="3">
        <v>3803713</v>
      </c>
      <c r="J388" s="3">
        <v>1553727613</v>
      </c>
      <c r="K388">
        <v>1.83</v>
      </c>
      <c r="L388">
        <v>74.16</v>
      </c>
      <c r="M388">
        <v>1.35</v>
      </c>
      <c r="N388">
        <v>0.348</v>
      </c>
      <c r="O388">
        <v>0.702</v>
      </c>
      <c r="P388">
        <v>0.9530000000000001</v>
      </c>
      <c r="Q388" s="5">
        <v>0</v>
      </c>
      <c r="R388" s="5">
        <v>0</v>
      </c>
      <c r="S388" s="5">
        <v>0</v>
      </c>
      <c r="T388" s="5">
        <v>556048970</v>
      </c>
      <c r="U388" s="5">
        <v>2109776583</v>
      </c>
      <c r="V388" s="5">
        <v>5496552.41</v>
      </c>
      <c r="W388" s="5">
        <v>0</v>
      </c>
      <c r="X388" s="5">
        <v>0</v>
      </c>
      <c r="Y388" s="5">
        <v>0</v>
      </c>
      <c r="Z388" s="5">
        <v>0</v>
      </c>
      <c r="AA388" s="5">
        <v>5496552.41</v>
      </c>
      <c r="AB388" s="5">
        <v>0</v>
      </c>
      <c r="AC388" s="5">
        <v>5496552.41</v>
      </c>
      <c r="AD388" s="5">
        <v>0</v>
      </c>
      <c r="AE388" s="5">
        <v>0</v>
      </c>
      <c r="AF388" s="5">
        <v>738421.8</v>
      </c>
      <c r="AG388" s="5">
        <v>9712167</v>
      </c>
      <c r="AH388" s="5">
        <v>5094788.62</v>
      </c>
      <c r="AI388" s="5">
        <v>0</v>
      </c>
      <c r="AJ388" s="5">
        <v>7332132</v>
      </c>
      <c r="AK388" s="5">
        <v>0</v>
      </c>
      <c r="AL388" s="5">
        <f aca="true" t="shared" si="13" ref="AL388:AL451">SUM(AC388:AK388)</f>
        <v>28374061.830000002</v>
      </c>
      <c r="AM388" s="5">
        <v>18695400</v>
      </c>
      <c r="AN388" s="5">
        <v>116001700</v>
      </c>
      <c r="AO388" s="5">
        <v>28206000</v>
      </c>
      <c r="AP388" s="5">
        <v>28578600</v>
      </c>
      <c r="AQ388" s="5">
        <v>105900</v>
      </c>
      <c r="AR388" s="5">
        <v>15500400</v>
      </c>
      <c r="AS388" s="5">
        <v>207088000</v>
      </c>
      <c r="AT388" s="5">
        <v>1835000</v>
      </c>
      <c r="AU388" s="5">
        <v>2174044</v>
      </c>
      <c r="AV388" s="5">
        <v>100000</v>
      </c>
      <c r="AW388" s="5">
        <v>4109044</v>
      </c>
      <c r="AX388" s="5">
        <v>15500</v>
      </c>
      <c r="AY388" s="5">
        <v>106400</v>
      </c>
      <c r="AZ388" s="14">
        <f t="shared" si="12"/>
        <v>11441176</v>
      </c>
      <c r="BP388">
        <v>0</v>
      </c>
    </row>
    <row r="389" spans="1:68" ht="12.75">
      <c r="A389" s="10" t="s">
        <v>901</v>
      </c>
      <c r="B389" s="10" t="s">
        <v>902</v>
      </c>
      <c r="C389" s="10" t="s">
        <v>880</v>
      </c>
      <c r="D389" s="3">
        <v>802726800</v>
      </c>
      <c r="E389" s="3">
        <v>1211551600</v>
      </c>
      <c r="F389" s="3">
        <v>2014278400</v>
      </c>
      <c r="G389" s="3">
        <v>0</v>
      </c>
      <c r="H389" s="3">
        <v>2014278400</v>
      </c>
      <c r="I389" s="3">
        <v>21691116</v>
      </c>
      <c r="J389" s="3">
        <v>2035969516</v>
      </c>
      <c r="K389">
        <v>1.85</v>
      </c>
      <c r="L389">
        <v>80.56</v>
      </c>
      <c r="M389">
        <v>1.46</v>
      </c>
      <c r="N389">
        <v>0.311</v>
      </c>
      <c r="O389">
        <v>0.8329999999999999</v>
      </c>
      <c r="P389">
        <v>1.056</v>
      </c>
      <c r="Q389" s="5">
        <v>0</v>
      </c>
      <c r="R389" s="5">
        <v>0</v>
      </c>
      <c r="S389" s="5">
        <v>0</v>
      </c>
      <c r="T389" s="5">
        <v>545411966</v>
      </c>
      <c r="U389" s="5">
        <v>2581381482</v>
      </c>
      <c r="V389" s="5">
        <v>6725213.8</v>
      </c>
      <c r="W389" s="5">
        <v>0</v>
      </c>
      <c r="X389" s="5">
        <v>0</v>
      </c>
      <c r="Y389" s="5">
        <v>16419.98</v>
      </c>
      <c r="Z389" s="5">
        <v>0</v>
      </c>
      <c r="AA389" s="5">
        <v>6708793.819999999</v>
      </c>
      <c r="AB389" s="5">
        <v>0</v>
      </c>
      <c r="AC389" s="5">
        <v>6708793.819999999</v>
      </c>
      <c r="AD389" s="5">
        <v>0</v>
      </c>
      <c r="AE389" s="5">
        <v>0</v>
      </c>
      <c r="AF389" s="5">
        <v>903483.52</v>
      </c>
      <c r="AG389" s="5">
        <v>14576708.25</v>
      </c>
      <c r="AH389" s="5">
        <v>6906279.42</v>
      </c>
      <c r="AI389" s="5">
        <v>0</v>
      </c>
      <c r="AJ389" s="5">
        <v>8025599.2</v>
      </c>
      <c r="AK389" s="5">
        <v>407193.9</v>
      </c>
      <c r="AL389" s="5">
        <f t="shared" si="13"/>
        <v>37528058.11</v>
      </c>
      <c r="AM389" s="5">
        <v>47957100</v>
      </c>
      <c r="AN389" s="5">
        <v>1026000</v>
      </c>
      <c r="AO389" s="5">
        <v>172011800</v>
      </c>
      <c r="AP389" s="5">
        <v>26783100</v>
      </c>
      <c r="AQ389" s="5">
        <v>1123400</v>
      </c>
      <c r="AR389" s="5">
        <v>6099800</v>
      </c>
      <c r="AS389" s="5">
        <v>255001200</v>
      </c>
      <c r="AT389" s="5">
        <v>3500000</v>
      </c>
      <c r="AU389" s="5">
        <v>4398471.27</v>
      </c>
      <c r="AV389" s="5">
        <v>360000</v>
      </c>
      <c r="AW389" s="5">
        <v>8258471.27</v>
      </c>
      <c r="AX389" s="5">
        <v>41500</v>
      </c>
      <c r="AY389" s="5">
        <v>142400</v>
      </c>
      <c r="AZ389" s="14">
        <f t="shared" si="12"/>
        <v>16284070.469999999</v>
      </c>
      <c r="BP389">
        <v>0</v>
      </c>
    </row>
    <row r="390" spans="1:68" ht="12.75">
      <c r="A390" s="10" t="s">
        <v>903</v>
      </c>
      <c r="B390" s="10" t="s">
        <v>904</v>
      </c>
      <c r="C390" s="10" t="s">
        <v>880</v>
      </c>
      <c r="D390" s="3">
        <v>1213511500</v>
      </c>
      <c r="E390" s="3">
        <v>721240600</v>
      </c>
      <c r="F390" s="3">
        <v>1934752100</v>
      </c>
      <c r="G390" s="3">
        <v>0</v>
      </c>
      <c r="H390" s="3">
        <v>1934752100</v>
      </c>
      <c r="I390" s="3">
        <v>1646531</v>
      </c>
      <c r="J390" s="3">
        <v>1936398631</v>
      </c>
      <c r="K390">
        <v>0.8</v>
      </c>
      <c r="L390">
        <v>118.7</v>
      </c>
      <c r="M390">
        <v>0.94</v>
      </c>
      <c r="N390">
        <v>0.233</v>
      </c>
      <c r="O390">
        <v>0.385</v>
      </c>
      <c r="P390">
        <v>0.325</v>
      </c>
      <c r="Q390" s="5">
        <v>0</v>
      </c>
      <c r="R390" s="5">
        <v>0</v>
      </c>
      <c r="S390" s="5">
        <v>302841011</v>
      </c>
      <c r="T390" s="5">
        <v>0</v>
      </c>
      <c r="U390" s="5">
        <v>1633557620</v>
      </c>
      <c r="V390" s="5">
        <v>4255870.1</v>
      </c>
      <c r="W390" s="5">
        <v>0</v>
      </c>
      <c r="X390" s="5">
        <v>0</v>
      </c>
      <c r="Y390" s="5">
        <v>2820.87</v>
      </c>
      <c r="Z390" s="5">
        <v>0</v>
      </c>
      <c r="AA390" s="5">
        <v>4253049.23</v>
      </c>
      <c r="AB390" s="5">
        <v>0</v>
      </c>
      <c r="AC390" s="5">
        <v>4253049.23</v>
      </c>
      <c r="AD390" s="5">
        <v>0</v>
      </c>
      <c r="AE390" s="5">
        <v>0</v>
      </c>
      <c r="AF390" s="5">
        <v>571745.17</v>
      </c>
      <c r="AG390" s="5">
        <v>6283327.5</v>
      </c>
      <c r="AH390" s="5">
        <v>0</v>
      </c>
      <c r="AI390" s="5">
        <v>0</v>
      </c>
      <c r="AJ390" s="5">
        <v>3805618.41</v>
      </c>
      <c r="AK390" s="5">
        <v>387280</v>
      </c>
      <c r="AL390" s="5">
        <f t="shared" si="13"/>
        <v>15301020.31</v>
      </c>
      <c r="AM390" s="5">
        <v>10764400</v>
      </c>
      <c r="AN390" s="5">
        <v>0</v>
      </c>
      <c r="AO390" s="5">
        <v>227771200</v>
      </c>
      <c r="AP390" s="5">
        <v>9162300</v>
      </c>
      <c r="AQ390" s="5">
        <v>611600</v>
      </c>
      <c r="AR390" s="5">
        <v>26931400</v>
      </c>
      <c r="AS390" s="5">
        <v>275240900</v>
      </c>
      <c r="AT390" s="5">
        <v>1300000</v>
      </c>
      <c r="AU390" s="5">
        <v>780437.07</v>
      </c>
      <c r="AV390" s="5">
        <v>200000</v>
      </c>
      <c r="AW390" s="5">
        <v>2280437.07</v>
      </c>
      <c r="AX390" s="5">
        <v>3000</v>
      </c>
      <c r="AY390" s="5">
        <v>35800</v>
      </c>
      <c r="AZ390" s="14">
        <f t="shared" si="12"/>
        <v>6086055.48</v>
      </c>
      <c r="BP390">
        <v>0</v>
      </c>
    </row>
    <row r="391" spans="1:68" ht="12.75">
      <c r="A391" s="10" t="s">
        <v>905</v>
      </c>
      <c r="B391" s="10" t="s">
        <v>906</v>
      </c>
      <c r="C391" s="10" t="s">
        <v>880</v>
      </c>
      <c r="D391" s="3">
        <v>507576800</v>
      </c>
      <c r="E391" s="3">
        <v>730673300</v>
      </c>
      <c r="F391" s="3">
        <v>1238250100</v>
      </c>
      <c r="G391" s="3">
        <v>0</v>
      </c>
      <c r="H391" s="3">
        <v>1238250100</v>
      </c>
      <c r="I391" s="3">
        <v>3688603</v>
      </c>
      <c r="J391" s="3">
        <v>1241938703</v>
      </c>
      <c r="K391">
        <v>2.81</v>
      </c>
      <c r="L391">
        <v>81.39</v>
      </c>
      <c r="M391">
        <v>2.29</v>
      </c>
      <c r="N391">
        <v>0.491</v>
      </c>
      <c r="O391">
        <v>1.482</v>
      </c>
      <c r="P391">
        <v>1.823</v>
      </c>
      <c r="Q391" s="5">
        <v>0</v>
      </c>
      <c r="R391" s="5">
        <v>0</v>
      </c>
      <c r="S391" s="5">
        <v>0</v>
      </c>
      <c r="T391" s="5">
        <v>285823028</v>
      </c>
      <c r="U391" s="5">
        <v>1527761731</v>
      </c>
      <c r="V391" s="5">
        <v>3980242.5</v>
      </c>
      <c r="W391" s="5">
        <v>0</v>
      </c>
      <c r="X391" s="5">
        <v>0</v>
      </c>
      <c r="Y391" s="5">
        <v>354.5</v>
      </c>
      <c r="Z391" s="5">
        <v>0</v>
      </c>
      <c r="AA391" s="5">
        <v>3979888</v>
      </c>
      <c r="AB391" s="5">
        <v>0</v>
      </c>
      <c r="AC391" s="5">
        <v>3979888</v>
      </c>
      <c r="AD391" s="5">
        <v>0</v>
      </c>
      <c r="AE391" s="5">
        <v>0</v>
      </c>
      <c r="AF391" s="5">
        <v>534716.61</v>
      </c>
      <c r="AG391" s="5">
        <v>22634347.5</v>
      </c>
      <c r="AH391" s="5">
        <v>0</v>
      </c>
      <c r="AI391" s="5">
        <v>0</v>
      </c>
      <c r="AJ391" s="5">
        <v>7486281</v>
      </c>
      <c r="AK391" s="5">
        <v>248386</v>
      </c>
      <c r="AL391" s="5">
        <f t="shared" si="13"/>
        <v>34883619.11</v>
      </c>
      <c r="AM391" s="5">
        <v>27085500</v>
      </c>
      <c r="AN391" s="5">
        <v>0</v>
      </c>
      <c r="AO391" s="5">
        <v>12583400</v>
      </c>
      <c r="AP391" s="5">
        <v>13310000</v>
      </c>
      <c r="AQ391" s="5">
        <v>383700</v>
      </c>
      <c r="AR391" s="5">
        <v>28928300</v>
      </c>
      <c r="AS391" s="5">
        <v>82290900</v>
      </c>
      <c r="AT391" s="5">
        <v>1386417</v>
      </c>
      <c r="AU391" s="5">
        <v>4447627.99</v>
      </c>
      <c r="AV391" s="5">
        <v>945333</v>
      </c>
      <c r="AW391" s="5">
        <v>6779377.99</v>
      </c>
      <c r="AX391" s="5">
        <v>37000</v>
      </c>
      <c r="AY391" s="5">
        <v>157000</v>
      </c>
      <c r="AZ391" s="14">
        <f t="shared" si="12"/>
        <v>14265658.99</v>
      </c>
      <c r="BP391">
        <v>0</v>
      </c>
    </row>
    <row r="392" spans="1:68" ht="12.75">
      <c r="A392" s="10" t="s">
        <v>907</v>
      </c>
      <c r="B392" s="10" t="s">
        <v>908</v>
      </c>
      <c r="C392" s="10" t="s">
        <v>880</v>
      </c>
      <c r="D392" s="3">
        <v>732446800</v>
      </c>
      <c r="E392" s="3">
        <v>800106300</v>
      </c>
      <c r="F392" s="3">
        <v>1532553100</v>
      </c>
      <c r="G392" s="3">
        <v>0</v>
      </c>
      <c r="H392" s="3">
        <v>1532553100</v>
      </c>
      <c r="I392" s="3">
        <v>2287228</v>
      </c>
      <c r="J392" s="3">
        <v>1534840328</v>
      </c>
      <c r="K392">
        <v>2.05</v>
      </c>
      <c r="L392">
        <v>105.93</v>
      </c>
      <c r="M392">
        <v>2.17</v>
      </c>
      <c r="N392">
        <v>0.443</v>
      </c>
      <c r="O392">
        <v>1.425</v>
      </c>
      <c r="P392">
        <v>1.347</v>
      </c>
      <c r="Q392" s="5">
        <v>0</v>
      </c>
      <c r="R392" s="5">
        <v>0</v>
      </c>
      <c r="S392" s="5">
        <v>84269273</v>
      </c>
      <c r="T392" s="5">
        <v>0</v>
      </c>
      <c r="U392" s="5">
        <v>1450571055</v>
      </c>
      <c r="V392" s="5">
        <v>3779139.41</v>
      </c>
      <c r="W392" s="5">
        <v>0</v>
      </c>
      <c r="X392" s="5">
        <v>0</v>
      </c>
      <c r="Y392" s="5">
        <v>5829.37</v>
      </c>
      <c r="Z392" s="5">
        <v>0</v>
      </c>
      <c r="AA392" s="5">
        <v>3773310.04</v>
      </c>
      <c r="AB392" s="5">
        <v>0</v>
      </c>
      <c r="AC392" s="5">
        <v>3773310.04</v>
      </c>
      <c r="AD392" s="5">
        <v>0</v>
      </c>
      <c r="AE392" s="5">
        <v>0</v>
      </c>
      <c r="AF392" s="5">
        <v>507699.87</v>
      </c>
      <c r="AG392" s="5">
        <v>20668153</v>
      </c>
      <c r="AH392" s="5">
        <v>0</v>
      </c>
      <c r="AI392" s="5">
        <v>0</v>
      </c>
      <c r="AJ392" s="5">
        <v>6419301.74</v>
      </c>
      <c r="AK392" s="5">
        <v>0</v>
      </c>
      <c r="AL392" s="5">
        <f t="shared" si="13"/>
        <v>31368464.65</v>
      </c>
      <c r="AM392" s="5">
        <v>31476400</v>
      </c>
      <c r="AN392" s="5">
        <v>0</v>
      </c>
      <c r="AO392" s="5">
        <v>19161300</v>
      </c>
      <c r="AP392" s="5">
        <v>14108900</v>
      </c>
      <c r="AQ392" s="5">
        <v>656500</v>
      </c>
      <c r="AR392" s="5">
        <v>3527700</v>
      </c>
      <c r="AS392" s="5">
        <v>68930800</v>
      </c>
      <c r="AT392" s="5">
        <v>1330000</v>
      </c>
      <c r="AU392" s="5">
        <v>1257799.25</v>
      </c>
      <c r="AV392" s="5">
        <v>385000</v>
      </c>
      <c r="AW392" s="5">
        <v>2972799.25</v>
      </c>
      <c r="AX392" s="5">
        <v>7250</v>
      </c>
      <c r="AY392" s="5">
        <v>69800</v>
      </c>
      <c r="AZ392" s="14">
        <f t="shared" si="12"/>
        <v>9392100.99</v>
      </c>
      <c r="BP392">
        <v>0</v>
      </c>
    </row>
    <row r="393" spans="1:68" ht="12.75">
      <c r="A393" s="10" t="s">
        <v>909</v>
      </c>
      <c r="B393" s="10" t="s">
        <v>910</v>
      </c>
      <c r="C393" s="10" t="s">
        <v>880</v>
      </c>
      <c r="D393" s="3">
        <v>237847400</v>
      </c>
      <c r="E393" s="3">
        <v>501843500</v>
      </c>
      <c r="F393" s="3">
        <v>739690900</v>
      </c>
      <c r="G393" s="3">
        <v>0</v>
      </c>
      <c r="H393" s="3">
        <v>739690900</v>
      </c>
      <c r="I393" s="3">
        <v>1338290</v>
      </c>
      <c r="J393" s="3">
        <v>741029190</v>
      </c>
      <c r="K393">
        <v>3.05</v>
      </c>
      <c r="L393">
        <v>84.81</v>
      </c>
      <c r="M393">
        <v>2.58</v>
      </c>
      <c r="N393">
        <v>0.809</v>
      </c>
      <c r="O393">
        <v>1.468</v>
      </c>
      <c r="P393">
        <v>1.736</v>
      </c>
      <c r="Q393" s="5">
        <v>0</v>
      </c>
      <c r="R393" s="5">
        <v>0</v>
      </c>
      <c r="S393" s="5">
        <v>0</v>
      </c>
      <c r="T393" s="5">
        <v>135713150</v>
      </c>
      <c r="U393" s="5">
        <v>876742340</v>
      </c>
      <c r="V393" s="5">
        <v>2284156.65</v>
      </c>
      <c r="W393" s="5">
        <v>0</v>
      </c>
      <c r="X393" s="5">
        <v>0</v>
      </c>
      <c r="Y393" s="5">
        <v>464.25</v>
      </c>
      <c r="Z393" s="5">
        <v>0</v>
      </c>
      <c r="AA393" s="5">
        <v>2283692.4</v>
      </c>
      <c r="AB393" s="5">
        <v>0</v>
      </c>
      <c r="AC393" s="5">
        <v>2283692.4</v>
      </c>
      <c r="AD393" s="5">
        <v>0</v>
      </c>
      <c r="AE393" s="5">
        <v>0</v>
      </c>
      <c r="AF393" s="5">
        <v>306859.82</v>
      </c>
      <c r="AG393" s="5">
        <v>12862201</v>
      </c>
      <c r="AH393" s="5">
        <v>0</v>
      </c>
      <c r="AI393" s="5">
        <v>0</v>
      </c>
      <c r="AJ393" s="5">
        <v>7087249</v>
      </c>
      <c r="AK393" s="5">
        <v>0</v>
      </c>
      <c r="AL393" s="5">
        <f t="shared" si="13"/>
        <v>22540002.22</v>
      </c>
      <c r="AM393" s="5">
        <v>8880500</v>
      </c>
      <c r="AN393" s="5">
        <v>3841800</v>
      </c>
      <c r="AO393" s="5">
        <v>14259400</v>
      </c>
      <c r="AP393" s="5">
        <v>6583100</v>
      </c>
      <c r="AQ393" s="5">
        <v>0</v>
      </c>
      <c r="AR393" s="5">
        <v>13961900</v>
      </c>
      <c r="AS393" s="5">
        <v>47526700</v>
      </c>
      <c r="AT393" s="5">
        <v>825000</v>
      </c>
      <c r="AU393" s="5">
        <v>3318737</v>
      </c>
      <c r="AV393" s="5">
        <v>265000</v>
      </c>
      <c r="AW393" s="5">
        <v>4408737</v>
      </c>
      <c r="AX393" s="5">
        <v>34500</v>
      </c>
      <c r="AY393" s="5">
        <v>86800</v>
      </c>
      <c r="AZ393" s="14">
        <f t="shared" si="12"/>
        <v>11495986</v>
      </c>
      <c r="BP393">
        <v>0</v>
      </c>
    </row>
    <row r="394" spans="1:68" ht="12.75">
      <c r="A394" s="10" t="s">
        <v>911</v>
      </c>
      <c r="B394" s="10" t="s">
        <v>912</v>
      </c>
      <c r="C394" s="10" t="s">
        <v>880</v>
      </c>
      <c r="D394" s="3">
        <v>1146322800</v>
      </c>
      <c r="E394" s="3">
        <v>1013054700</v>
      </c>
      <c r="F394" s="3">
        <v>2159377500</v>
      </c>
      <c r="G394" s="3">
        <v>0</v>
      </c>
      <c r="H394" s="3">
        <v>2159377500</v>
      </c>
      <c r="I394" s="3">
        <v>15693672</v>
      </c>
      <c r="J394" s="3">
        <v>2175071172</v>
      </c>
      <c r="K394">
        <v>1.89</v>
      </c>
      <c r="L394">
        <v>92.38</v>
      </c>
      <c r="M394">
        <v>1.74</v>
      </c>
      <c r="N394">
        <v>0.374</v>
      </c>
      <c r="O394">
        <v>1.063</v>
      </c>
      <c r="P394">
        <v>1.155</v>
      </c>
      <c r="Q394" s="5">
        <v>0</v>
      </c>
      <c r="R394" s="5">
        <v>0</v>
      </c>
      <c r="S394" s="5">
        <v>0</v>
      </c>
      <c r="T394" s="5">
        <v>187870750</v>
      </c>
      <c r="U394" s="5">
        <v>2362941922</v>
      </c>
      <c r="V394" s="5">
        <v>6156118.24</v>
      </c>
      <c r="W394" s="5">
        <v>0</v>
      </c>
      <c r="X394" s="5">
        <v>0</v>
      </c>
      <c r="Y394" s="5">
        <v>13926.95</v>
      </c>
      <c r="Z394" s="5">
        <v>0</v>
      </c>
      <c r="AA394" s="5">
        <v>6142191.29</v>
      </c>
      <c r="AB394" s="5">
        <v>0</v>
      </c>
      <c r="AC394" s="5">
        <v>6142191.29</v>
      </c>
      <c r="AD394" s="5">
        <v>0</v>
      </c>
      <c r="AE394" s="5">
        <v>0</v>
      </c>
      <c r="AF394" s="5">
        <v>827029.67</v>
      </c>
      <c r="AG394" s="5">
        <v>25108231.5</v>
      </c>
      <c r="AH394" s="5">
        <v>0</v>
      </c>
      <c r="AI394" s="5">
        <v>0</v>
      </c>
      <c r="AJ394" s="5">
        <v>8825602.6</v>
      </c>
      <c r="AK394" s="5">
        <v>0</v>
      </c>
      <c r="AL394" s="5">
        <f t="shared" si="13"/>
        <v>40903055.06</v>
      </c>
      <c r="AM394" s="5">
        <v>29457400</v>
      </c>
      <c r="AN394" s="5">
        <v>32054000</v>
      </c>
      <c r="AO394" s="5">
        <v>101237800</v>
      </c>
      <c r="AP394" s="5">
        <v>27633400</v>
      </c>
      <c r="AQ394" s="5">
        <v>3809000</v>
      </c>
      <c r="AR394" s="5">
        <v>138179200</v>
      </c>
      <c r="AS394" s="5">
        <v>332370800</v>
      </c>
      <c r="AT394" s="5">
        <v>3000000</v>
      </c>
      <c r="AU394" s="5">
        <v>7216998.48</v>
      </c>
      <c r="AV394" s="5">
        <v>190000</v>
      </c>
      <c r="AW394" s="5">
        <v>10406998.48</v>
      </c>
      <c r="AX394" s="5">
        <v>24750</v>
      </c>
      <c r="AY394" s="5">
        <v>119400</v>
      </c>
      <c r="AZ394" s="14">
        <f t="shared" si="12"/>
        <v>19232601.08</v>
      </c>
      <c r="BP394">
        <v>0</v>
      </c>
    </row>
    <row r="395" spans="1:68" ht="12.75">
      <c r="A395" s="10" t="s">
        <v>913</v>
      </c>
      <c r="B395" s="10" t="s">
        <v>914</v>
      </c>
      <c r="C395" s="10" t="s">
        <v>880</v>
      </c>
      <c r="D395" s="3">
        <v>276486758</v>
      </c>
      <c r="E395" s="3">
        <v>325563700</v>
      </c>
      <c r="F395" s="3">
        <v>602050458</v>
      </c>
      <c r="G395" s="3">
        <v>0</v>
      </c>
      <c r="H395" s="3">
        <v>602050458</v>
      </c>
      <c r="I395" s="3">
        <v>1509999</v>
      </c>
      <c r="J395" s="3">
        <v>603560457</v>
      </c>
      <c r="K395">
        <v>2.64</v>
      </c>
      <c r="L395">
        <v>68.77</v>
      </c>
      <c r="M395">
        <v>1.81</v>
      </c>
      <c r="N395">
        <v>0.28200000000000003</v>
      </c>
      <c r="O395">
        <v>1.22</v>
      </c>
      <c r="P395">
        <v>1.7770000000000001</v>
      </c>
      <c r="Q395" s="5">
        <v>0</v>
      </c>
      <c r="R395" s="5">
        <v>0</v>
      </c>
      <c r="S395" s="5">
        <v>0</v>
      </c>
      <c r="T395" s="5">
        <v>275984300</v>
      </c>
      <c r="U395" s="5">
        <v>879544757</v>
      </c>
      <c r="V395" s="5">
        <v>2291457.73</v>
      </c>
      <c r="W395" s="5">
        <v>0</v>
      </c>
      <c r="X395" s="5">
        <v>0</v>
      </c>
      <c r="Y395" s="5">
        <v>4878.8</v>
      </c>
      <c r="Z395" s="5">
        <v>0</v>
      </c>
      <c r="AA395" s="5">
        <v>2286578.93</v>
      </c>
      <c r="AB395" s="5">
        <v>0</v>
      </c>
      <c r="AC395" s="5">
        <v>2286578.93</v>
      </c>
      <c r="AD395" s="5">
        <v>0</v>
      </c>
      <c r="AE395" s="5">
        <v>0</v>
      </c>
      <c r="AF395" s="5">
        <v>307840.66</v>
      </c>
      <c r="AG395" s="5">
        <v>6397792.5</v>
      </c>
      <c r="AH395" s="5">
        <v>4323927.05</v>
      </c>
      <c r="AI395" s="5">
        <v>0</v>
      </c>
      <c r="AJ395" s="5">
        <v>2474598</v>
      </c>
      <c r="AK395" s="5">
        <v>90534</v>
      </c>
      <c r="AL395" s="5">
        <f t="shared" si="13"/>
        <v>15881271.14</v>
      </c>
      <c r="AM395" s="5">
        <v>26889400</v>
      </c>
      <c r="AN395" s="5">
        <v>6852000</v>
      </c>
      <c r="AO395" s="5">
        <v>10565400</v>
      </c>
      <c r="AP395" s="5">
        <v>2591200</v>
      </c>
      <c r="AQ395" s="5">
        <v>1857100</v>
      </c>
      <c r="AR395" s="5">
        <v>3556900</v>
      </c>
      <c r="AS395" s="5">
        <v>52312000</v>
      </c>
      <c r="AT395" s="5">
        <v>938653</v>
      </c>
      <c r="AU395" s="5">
        <v>1055854</v>
      </c>
      <c r="AV395" s="5">
        <v>105000</v>
      </c>
      <c r="AW395" s="5">
        <v>2099507</v>
      </c>
      <c r="AX395" s="5">
        <v>3500</v>
      </c>
      <c r="AY395" s="5">
        <v>46400</v>
      </c>
      <c r="AZ395" s="14">
        <f t="shared" si="12"/>
        <v>4574105</v>
      </c>
      <c r="BP395">
        <v>0</v>
      </c>
    </row>
    <row r="396" spans="1:68" ht="12.75">
      <c r="A396" s="10" t="s">
        <v>915</v>
      </c>
      <c r="B396" s="10" t="s">
        <v>916</v>
      </c>
      <c r="C396" s="10" t="s">
        <v>880</v>
      </c>
      <c r="D396" s="3">
        <v>440023783</v>
      </c>
      <c r="E396" s="3">
        <v>507210443</v>
      </c>
      <c r="F396" s="3">
        <v>947234226</v>
      </c>
      <c r="G396" s="3">
        <v>0</v>
      </c>
      <c r="H396" s="3">
        <v>947234226</v>
      </c>
      <c r="I396" s="3">
        <v>1051446</v>
      </c>
      <c r="J396" s="3">
        <v>948285672</v>
      </c>
      <c r="K396">
        <v>2.54</v>
      </c>
      <c r="L396">
        <v>70.01</v>
      </c>
      <c r="M396">
        <v>1.78</v>
      </c>
      <c r="N396">
        <v>0.294</v>
      </c>
      <c r="O396">
        <v>1.158</v>
      </c>
      <c r="P396">
        <v>1.654</v>
      </c>
      <c r="Q396" s="5">
        <v>0</v>
      </c>
      <c r="R396" s="5">
        <v>0</v>
      </c>
      <c r="S396" s="5">
        <v>0</v>
      </c>
      <c r="T396" s="5">
        <v>406567140</v>
      </c>
      <c r="U396" s="5">
        <v>1354852812</v>
      </c>
      <c r="V396" s="5">
        <v>3529766.87</v>
      </c>
      <c r="W396" s="5">
        <v>0</v>
      </c>
      <c r="X396" s="5">
        <v>0</v>
      </c>
      <c r="Y396" s="5">
        <v>5554.39</v>
      </c>
      <c r="Z396" s="5">
        <v>0</v>
      </c>
      <c r="AA396" s="5">
        <v>3524212.48</v>
      </c>
      <c r="AB396" s="5">
        <v>0</v>
      </c>
      <c r="AC396" s="5">
        <v>3524212.48</v>
      </c>
      <c r="AD396" s="5">
        <v>0</v>
      </c>
      <c r="AE396" s="5">
        <v>0</v>
      </c>
      <c r="AF396" s="5">
        <v>474198.48</v>
      </c>
      <c r="AG396" s="5">
        <v>9597721</v>
      </c>
      <c r="AH396" s="5">
        <v>6080318.81</v>
      </c>
      <c r="AI396" s="5">
        <v>0</v>
      </c>
      <c r="AJ396" s="5">
        <v>3982799.83</v>
      </c>
      <c r="AK396" s="5">
        <v>426700</v>
      </c>
      <c r="AL396" s="5">
        <f t="shared" si="13"/>
        <v>24085950.6</v>
      </c>
      <c r="AM396" s="5">
        <v>6927500</v>
      </c>
      <c r="AN396" s="5">
        <v>0</v>
      </c>
      <c r="AO396" s="5">
        <v>15364800</v>
      </c>
      <c r="AP396" s="5">
        <v>9241700</v>
      </c>
      <c r="AQ396" s="5">
        <v>93800</v>
      </c>
      <c r="AR396" s="5">
        <v>33282500</v>
      </c>
      <c r="AS396" s="5">
        <v>64910300</v>
      </c>
      <c r="AT396" s="5">
        <v>1213165.05</v>
      </c>
      <c r="AU396" s="5">
        <v>1192783.9</v>
      </c>
      <c r="AV396" s="5">
        <v>325000</v>
      </c>
      <c r="AW396" s="5">
        <v>2730948.95</v>
      </c>
      <c r="AX396" s="5">
        <v>3250</v>
      </c>
      <c r="AY396" s="5">
        <v>37200</v>
      </c>
      <c r="AZ396" s="14">
        <f t="shared" si="12"/>
        <v>6713748.78</v>
      </c>
      <c r="BP396">
        <v>0</v>
      </c>
    </row>
    <row r="397" spans="1:68" ht="12.75">
      <c r="A397" s="10" t="s">
        <v>917</v>
      </c>
      <c r="B397" s="10" t="s">
        <v>918</v>
      </c>
      <c r="C397" s="10" t="s">
        <v>880</v>
      </c>
      <c r="D397" s="3">
        <v>77423600</v>
      </c>
      <c r="E397" s="3">
        <v>145413800</v>
      </c>
      <c r="F397" s="3">
        <v>222837400</v>
      </c>
      <c r="G397" s="3">
        <v>0</v>
      </c>
      <c r="H397" s="3">
        <v>222837400</v>
      </c>
      <c r="I397" s="3">
        <v>431291</v>
      </c>
      <c r="J397" s="3">
        <v>223268691</v>
      </c>
      <c r="K397">
        <v>3.11</v>
      </c>
      <c r="L397">
        <v>81.28</v>
      </c>
      <c r="M397">
        <v>2.51</v>
      </c>
      <c r="N397">
        <v>0.723</v>
      </c>
      <c r="O397">
        <v>1.486</v>
      </c>
      <c r="P397">
        <v>1.8419999999999999</v>
      </c>
      <c r="Q397" s="5">
        <v>0</v>
      </c>
      <c r="R397" s="5">
        <v>0</v>
      </c>
      <c r="S397" s="5">
        <v>0</v>
      </c>
      <c r="T397" s="5">
        <v>53537191</v>
      </c>
      <c r="U397" s="5">
        <v>276805882</v>
      </c>
      <c r="V397" s="5">
        <v>721156</v>
      </c>
      <c r="W397" s="5">
        <v>0</v>
      </c>
      <c r="X397" s="5">
        <v>0</v>
      </c>
      <c r="Y397" s="5">
        <v>0</v>
      </c>
      <c r="Z397" s="5">
        <v>0</v>
      </c>
      <c r="AA397" s="5">
        <v>721156</v>
      </c>
      <c r="AB397" s="5">
        <v>0</v>
      </c>
      <c r="AC397" s="5">
        <v>721156</v>
      </c>
      <c r="AD397" s="5">
        <v>0</v>
      </c>
      <c r="AE397" s="5">
        <v>0</v>
      </c>
      <c r="AF397" s="5">
        <v>96882.06</v>
      </c>
      <c r="AG397" s="5">
        <v>4111117.5</v>
      </c>
      <c r="AH397" s="5">
        <v>0</v>
      </c>
      <c r="AI397" s="5">
        <v>0</v>
      </c>
      <c r="AJ397" s="5">
        <v>1999138</v>
      </c>
      <c r="AK397" s="5">
        <v>11142</v>
      </c>
      <c r="AL397" s="5">
        <f t="shared" si="13"/>
        <v>6939435.5600000005</v>
      </c>
      <c r="AM397" s="5">
        <v>2344300</v>
      </c>
      <c r="AN397" s="5">
        <v>0</v>
      </c>
      <c r="AO397" s="5">
        <v>4546000</v>
      </c>
      <c r="AP397" s="5">
        <v>924500</v>
      </c>
      <c r="AQ397" s="5">
        <v>0</v>
      </c>
      <c r="AR397" s="5">
        <v>672900</v>
      </c>
      <c r="AS397" s="5">
        <v>8487700</v>
      </c>
      <c r="AT397" s="5">
        <v>415000</v>
      </c>
      <c r="AU397" s="5">
        <v>708782</v>
      </c>
      <c r="AV397" s="5">
        <v>140000</v>
      </c>
      <c r="AW397" s="5">
        <v>1263782</v>
      </c>
      <c r="AX397" s="5">
        <v>16500</v>
      </c>
      <c r="AY397" s="5">
        <v>46400</v>
      </c>
      <c r="AZ397" s="14">
        <f t="shared" si="12"/>
        <v>3262920</v>
      </c>
      <c r="BP397">
        <v>0</v>
      </c>
    </row>
    <row r="398" spans="1:68" ht="12.75">
      <c r="A398" s="10" t="s">
        <v>919</v>
      </c>
      <c r="B398" s="10" t="s">
        <v>920</v>
      </c>
      <c r="C398" s="10" t="s">
        <v>880</v>
      </c>
      <c r="D398" s="3">
        <v>1115721100</v>
      </c>
      <c r="E398" s="3">
        <v>1600734800</v>
      </c>
      <c r="F398" s="3">
        <v>2716455900</v>
      </c>
      <c r="G398" s="3">
        <v>0</v>
      </c>
      <c r="H398" s="3">
        <v>2716455900</v>
      </c>
      <c r="I398" s="3">
        <v>5274236</v>
      </c>
      <c r="J398" s="3">
        <v>2721730136</v>
      </c>
      <c r="K398">
        <v>2.19</v>
      </c>
      <c r="L398">
        <v>84.91</v>
      </c>
      <c r="M398">
        <v>1.85</v>
      </c>
      <c r="N398">
        <v>0.31</v>
      </c>
      <c r="O398">
        <v>1.206</v>
      </c>
      <c r="P398">
        <v>1.424</v>
      </c>
      <c r="Q398" s="5">
        <v>0</v>
      </c>
      <c r="R398" s="5">
        <v>0</v>
      </c>
      <c r="S398" s="5">
        <v>0</v>
      </c>
      <c r="T398" s="5">
        <v>492569107</v>
      </c>
      <c r="U398" s="5">
        <v>3214299243</v>
      </c>
      <c r="V398" s="5">
        <v>8374139.89</v>
      </c>
      <c r="W398" s="5">
        <v>0</v>
      </c>
      <c r="X398" s="5">
        <v>0</v>
      </c>
      <c r="Y398" s="5">
        <v>85713.48</v>
      </c>
      <c r="Z398" s="5">
        <v>0</v>
      </c>
      <c r="AA398" s="5">
        <v>8288426.409999999</v>
      </c>
      <c r="AB398" s="5">
        <v>0</v>
      </c>
      <c r="AC398" s="5">
        <v>8288426.409999999</v>
      </c>
      <c r="AD398" s="5">
        <v>0</v>
      </c>
      <c r="AE398" s="5">
        <v>0</v>
      </c>
      <c r="AF398" s="5">
        <v>1125004.74</v>
      </c>
      <c r="AG398" s="5">
        <v>38743532</v>
      </c>
      <c r="AH398" s="5">
        <v>0</v>
      </c>
      <c r="AI398" s="5">
        <v>0</v>
      </c>
      <c r="AJ398" s="5">
        <v>9950341</v>
      </c>
      <c r="AK398" s="5">
        <v>1279213</v>
      </c>
      <c r="AL398" s="5">
        <f t="shared" si="13"/>
        <v>59386517.15</v>
      </c>
      <c r="AM398" s="5">
        <v>26922400</v>
      </c>
      <c r="AN398" s="5">
        <v>0</v>
      </c>
      <c r="AO398" s="5">
        <v>48674900</v>
      </c>
      <c r="AP398" s="5">
        <v>13602800</v>
      </c>
      <c r="AQ398" s="5">
        <v>1468600</v>
      </c>
      <c r="AR398" s="5">
        <v>3615000</v>
      </c>
      <c r="AS398" s="5">
        <v>94283700</v>
      </c>
      <c r="AT398" s="5">
        <v>1300000</v>
      </c>
      <c r="AU398" s="5">
        <v>6736209</v>
      </c>
      <c r="AV398" s="5">
        <v>665000</v>
      </c>
      <c r="AW398" s="5">
        <v>8701209</v>
      </c>
      <c r="AX398" s="5">
        <v>41000</v>
      </c>
      <c r="AY398" s="5">
        <v>147000</v>
      </c>
      <c r="AZ398" s="14">
        <f t="shared" si="12"/>
        <v>18651550</v>
      </c>
      <c r="BP398">
        <v>0</v>
      </c>
    </row>
    <row r="399" spans="1:68" ht="12.75">
      <c r="A399" s="10" t="s">
        <v>921</v>
      </c>
      <c r="B399" s="10" t="s">
        <v>922</v>
      </c>
      <c r="C399" s="10" t="s">
        <v>880</v>
      </c>
      <c r="D399" s="3">
        <v>1703845500</v>
      </c>
      <c r="E399" s="3">
        <v>2235459400</v>
      </c>
      <c r="F399" s="3">
        <v>3939304900</v>
      </c>
      <c r="G399" s="3">
        <v>0</v>
      </c>
      <c r="H399" s="3">
        <v>3939304900</v>
      </c>
      <c r="I399" s="3">
        <v>6354106</v>
      </c>
      <c r="J399" s="3">
        <v>3945659006</v>
      </c>
      <c r="K399">
        <v>1.75</v>
      </c>
      <c r="L399">
        <v>99.16</v>
      </c>
      <c r="M399">
        <v>1.73</v>
      </c>
      <c r="N399">
        <v>0.365</v>
      </c>
      <c r="O399">
        <v>1.041</v>
      </c>
      <c r="P399">
        <v>1.056</v>
      </c>
      <c r="Q399" s="5">
        <v>0</v>
      </c>
      <c r="R399" s="5">
        <v>0</v>
      </c>
      <c r="S399" s="5">
        <v>0</v>
      </c>
      <c r="T399" s="5">
        <v>56843459</v>
      </c>
      <c r="U399" s="5">
        <v>4002502465</v>
      </c>
      <c r="V399" s="5">
        <v>10427627.61</v>
      </c>
      <c r="W399" s="5">
        <v>0</v>
      </c>
      <c r="X399" s="5">
        <v>0</v>
      </c>
      <c r="Y399" s="5">
        <v>353341.65</v>
      </c>
      <c r="Z399" s="5">
        <v>0</v>
      </c>
      <c r="AA399" s="5">
        <v>10074285.959999999</v>
      </c>
      <c r="AB399" s="5">
        <v>0</v>
      </c>
      <c r="AC399" s="5">
        <v>10074285.959999999</v>
      </c>
      <c r="AD399" s="5">
        <v>0</v>
      </c>
      <c r="AE399" s="5">
        <v>0</v>
      </c>
      <c r="AF399" s="5">
        <v>1400875.86</v>
      </c>
      <c r="AG399" s="5">
        <v>0</v>
      </c>
      <c r="AH399" s="5">
        <v>41628209.66</v>
      </c>
      <c r="AI399" s="5">
        <v>0</v>
      </c>
      <c r="AJ399" s="5">
        <v>14578586.09</v>
      </c>
      <c r="AK399" s="5">
        <v>1183698</v>
      </c>
      <c r="AL399" s="5">
        <f t="shared" si="13"/>
        <v>68865655.57</v>
      </c>
      <c r="AM399" s="5">
        <v>43777800</v>
      </c>
      <c r="AN399" s="5">
        <v>85390600</v>
      </c>
      <c r="AO399" s="5">
        <v>155245300</v>
      </c>
      <c r="AP399" s="5">
        <v>30585700</v>
      </c>
      <c r="AQ399" s="5">
        <v>6430500</v>
      </c>
      <c r="AR399" s="5">
        <v>12569600</v>
      </c>
      <c r="AS399" s="5">
        <v>333999500</v>
      </c>
      <c r="AT399" s="5">
        <v>4000000</v>
      </c>
      <c r="AU399" s="5">
        <v>6121457.79</v>
      </c>
      <c r="AV399" s="5">
        <v>500000</v>
      </c>
      <c r="AW399" s="5">
        <v>10621457.79</v>
      </c>
      <c r="AX399" s="5">
        <v>23750</v>
      </c>
      <c r="AY399" s="5">
        <v>163800</v>
      </c>
      <c r="AZ399" s="14">
        <f t="shared" si="12"/>
        <v>25200043.88</v>
      </c>
      <c r="BP399">
        <v>0</v>
      </c>
    </row>
    <row r="400" spans="1:68" ht="12.75">
      <c r="A400" s="10" t="s">
        <v>923</v>
      </c>
      <c r="B400" s="10" t="s">
        <v>924</v>
      </c>
      <c r="C400" s="10" t="s">
        <v>880</v>
      </c>
      <c r="D400" s="3">
        <v>281791050</v>
      </c>
      <c r="E400" s="3">
        <v>490780700</v>
      </c>
      <c r="F400" s="3">
        <v>772571750</v>
      </c>
      <c r="G400" s="3">
        <v>0</v>
      </c>
      <c r="H400" s="3">
        <v>772571750</v>
      </c>
      <c r="I400" s="3">
        <v>1765933</v>
      </c>
      <c r="J400" s="3">
        <v>774337683</v>
      </c>
      <c r="K400">
        <v>2.37</v>
      </c>
      <c r="L400">
        <v>81.87</v>
      </c>
      <c r="M400">
        <v>1.91</v>
      </c>
      <c r="N400">
        <v>0.652</v>
      </c>
      <c r="O400">
        <v>0.962</v>
      </c>
      <c r="P400">
        <v>1.19</v>
      </c>
      <c r="Q400" s="5">
        <v>0</v>
      </c>
      <c r="R400" s="5">
        <v>0</v>
      </c>
      <c r="S400" s="5">
        <v>0</v>
      </c>
      <c r="T400" s="5">
        <v>183330532</v>
      </c>
      <c r="U400" s="5">
        <v>957668215</v>
      </c>
      <c r="V400" s="5">
        <v>2494990.97</v>
      </c>
      <c r="W400" s="5">
        <v>0</v>
      </c>
      <c r="X400" s="5">
        <v>0</v>
      </c>
      <c r="Y400" s="5">
        <v>44.2</v>
      </c>
      <c r="Z400" s="5">
        <v>0</v>
      </c>
      <c r="AA400" s="5">
        <v>2494946.77</v>
      </c>
      <c r="AB400" s="5">
        <v>0</v>
      </c>
      <c r="AC400" s="5">
        <v>2494946.77</v>
      </c>
      <c r="AD400" s="5">
        <v>0</v>
      </c>
      <c r="AE400" s="5">
        <v>0</v>
      </c>
      <c r="AF400" s="5">
        <v>335183.88</v>
      </c>
      <c r="AG400" s="5">
        <v>9209761</v>
      </c>
      <c r="AH400" s="5">
        <v>0</v>
      </c>
      <c r="AI400" s="5">
        <v>0</v>
      </c>
      <c r="AJ400" s="5">
        <v>6240416</v>
      </c>
      <c r="AK400" s="5">
        <v>0</v>
      </c>
      <c r="AL400" s="5">
        <f t="shared" si="13"/>
        <v>18280307.65</v>
      </c>
      <c r="AM400" s="5">
        <v>8507300</v>
      </c>
      <c r="AN400" s="5">
        <v>267000</v>
      </c>
      <c r="AO400" s="5">
        <v>15314700</v>
      </c>
      <c r="AP400" s="5">
        <v>8199800</v>
      </c>
      <c r="AQ400" s="5">
        <v>0</v>
      </c>
      <c r="AR400" s="5">
        <v>465000</v>
      </c>
      <c r="AS400" s="5">
        <v>32753800</v>
      </c>
      <c r="AT400" s="5">
        <v>1025000</v>
      </c>
      <c r="AU400" s="5">
        <v>1387705</v>
      </c>
      <c r="AV400" s="5">
        <v>200000</v>
      </c>
      <c r="AW400" s="5">
        <v>2612705</v>
      </c>
      <c r="AX400" s="5">
        <v>15250</v>
      </c>
      <c r="AY400" s="5">
        <v>63000</v>
      </c>
      <c r="AZ400" s="14">
        <f t="shared" si="12"/>
        <v>8853121</v>
      </c>
      <c r="BP400">
        <v>0</v>
      </c>
    </row>
    <row r="401" spans="1:68" ht="12.75">
      <c r="A401" s="10" t="s">
        <v>925</v>
      </c>
      <c r="B401" s="10" t="s">
        <v>926</v>
      </c>
      <c r="C401" s="10" t="s">
        <v>880</v>
      </c>
      <c r="D401" s="3">
        <v>474122400</v>
      </c>
      <c r="E401" s="3">
        <v>775000503</v>
      </c>
      <c r="F401" s="3">
        <v>1249122903</v>
      </c>
      <c r="G401" s="3">
        <v>0</v>
      </c>
      <c r="H401" s="3">
        <v>1249122903</v>
      </c>
      <c r="I401" s="3">
        <v>16851013</v>
      </c>
      <c r="J401" s="3">
        <v>1265973916</v>
      </c>
      <c r="K401">
        <v>3.02</v>
      </c>
      <c r="L401">
        <v>80.29</v>
      </c>
      <c r="M401">
        <v>2.4</v>
      </c>
      <c r="N401">
        <v>1.0819999999999999</v>
      </c>
      <c r="O401">
        <v>1.0210000000000001</v>
      </c>
      <c r="P401">
        <v>1.2839999999999998</v>
      </c>
      <c r="Q401" s="5">
        <v>0</v>
      </c>
      <c r="R401" s="5">
        <v>0</v>
      </c>
      <c r="S401" s="5">
        <v>0</v>
      </c>
      <c r="T401" s="5">
        <v>325766795</v>
      </c>
      <c r="U401" s="5">
        <v>1591740711</v>
      </c>
      <c r="V401" s="5">
        <v>4146925.46</v>
      </c>
      <c r="W401" s="5">
        <v>0</v>
      </c>
      <c r="X401" s="5">
        <v>0</v>
      </c>
      <c r="Y401" s="5">
        <v>0</v>
      </c>
      <c r="Z401" s="5">
        <v>7004.97</v>
      </c>
      <c r="AA401" s="5">
        <v>4153930.43</v>
      </c>
      <c r="AB401" s="5">
        <v>0</v>
      </c>
      <c r="AC401" s="5">
        <v>4153930.43</v>
      </c>
      <c r="AD401" s="5">
        <v>0</v>
      </c>
      <c r="AE401" s="5">
        <v>0</v>
      </c>
      <c r="AF401" s="5">
        <v>557109.25</v>
      </c>
      <c r="AG401" s="5">
        <v>0</v>
      </c>
      <c r="AH401" s="5">
        <v>16246772.33</v>
      </c>
      <c r="AI401" s="5">
        <v>0</v>
      </c>
      <c r="AJ401" s="5">
        <v>17219613.69</v>
      </c>
      <c r="AK401" s="5">
        <v>0</v>
      </c>
      <c r="AL401" s="5">
        <f t="shared" si="13"/>
        <v>38177425.7</v>
      </c>
      <c r="AM401" s="5">
        <v>34923200</v>
      </c>
      <c r="AN401" s="5">
        <v>8668700</v>
      </c>
      <c r="AO401" s="5">
        <v>167383600</v>
      </c>
      <c r="AP401" s="5">
        <v>199427100</v>
      </c>
      <c r="AQ401" s="5">
        <v>1583600</v>
      </c>
      <c r="AR401" s="5">
        <v>40558200</v>
      </c>
      <c r="AS401" s="5">
        <v>452544400</v>
      </c>
      <c r="AT401" s="5">
        <v>2158462</v>
      </c>
      <c r="AU401" s="5">
        <v>16036228.55</v>
      </c>
      <c r="AV401" s="5">
        <v>710000</v>
      </c>
      <c r="AW401" s="5">
        <v>18904690.55</v>
      </c>
      <c r="AX401" s="5">
        <v>19500</v>
      </c>
      <c r="AY401" s="5">
        <v>51600</v>
      </c>
      <c r="AZ401" s="14">
        <f t="shared" si="12"/>
        <v>36124304.24</v>
      </c>
      <c r="BP401">
        <v>0</v>
      </c>
    </row>
    <row r="402" spans="1:68" ht="12.75">
      <c r="A402" s="10" t="s">
        <v>927</v>
      </c>
      <c r="B402" s="10" t="s">
        <v>928</v>
      </c>
      <c r="C402" s="10" t="s">
        <v>880</v>
      </c>
      <c r="D402" s="3">
        <v>279312150</v>
      </c>
      <c r="E402" s="3">
        <v>343797201</v>
      </c>
      <c r="F402" s="3">
        <v>623109351</v>
      </c>
      <c r="G402" s="3">
        <v>0</v>
      </c>
      <c r="H402" s="3">
        <v>623109351</v>
      </c>
      <c r="I402" s="3">
        <v>1140409</v>
      </c>
      <c r="J402" s="3">
        <v>624249760</v>
      </c>
      <c r="K402">
        <v>2.89</v>
      </c>
      <c r="L402">
        <v>73.3</v>
      </c>
      <c r="M402">
        <v>2.12</v>
      </c>
      <c r="N402">
        <v>0.321</v>
      </c>
      <c r="O402">
        <v>1.4969999999999999</v>
      </c>
      <c r="P402">
        <v>2.045</v>
      </c>
      <c r="Q402" s="5">
        <v>0</v>
      </c>
      <c r="R402" s="5">
        <v>0</v>
      </c>
      <c r="S402" s="5">
        <v>0</v>
      </c>
      <c r="T402" s="5">
        <v>228636111</v>
      </c>
      <c r="U402" s="5">
        <v>852885871</v>
      </c>
      <c r="V402" s="5">
        <v>2222003.94</v>
      </c>
      <c r="W402" s="5">
        <v>0</v>
      </c>
      <c r="X402" s="5">
        <v>0</v>
      </c>
      <c r="Y402" s="5">
        <v>0</v>
      </c>
      <c r="Z402" s="5">
        <v>0</v>
      </c>
      <c r="AA402" s="5">
        <v>2222003.94</v>
      </c>
      <c r="AB402" s="5">
        <v>0</v>
      </c>
      <c r="AC402" s="5">
        <v>2222003.94</v>
      </c>
      <c r="AD402" s="5">
        <v>0</v>
      </c>
      <c r="AE402" s="5">
        <v>0</v>
      </c>
      <c r="AF402" s="5">
        <v>298510.05</v>
      </c>
      <c r="AG402" s="5">
        <v>12759742.5</v>
      </c>
      <c r="AH402" s="5">
        <v>0</v>
      </c>
      <c r="AI402" s="5">
        <v>0</v>
      </c>
      <c r="AJ402" s="5">
        <v>2730147.26</v>
      </c>
      <c r="AK402" s="5">
        <v>0</v>
      </c>
      <c r="AL402" s="5">
        <f t="shared" si="13"/>
        <v>18010403.75</v>
      </c>
      <c r="AM402" s="5">
        <v>16436200</v>
      </c>
      <c r="AN402" s="5">
        <v>3754000</v>
      </c>
      <c r="AO402" s="5">
        <v>55684600</v>
      </c>
      <c r="AP402" s="5">
        <v>15787600</v>
      </c>
      <c r="AQ402" s="5">
        <v>0</v>
      </c>
      <c r="AR402" s="5">
        <v>568100</v>
      </c>
      <c r="AS402" s="5">
        <v>92230500</v>
      </c>
      <c r="AT402" s="5">
        <v>1042239.3</v>
      </c>
      <c r="AU402" s="5">
        <v>1302249.29</v>
      </c>
      <c r="AV402" s="5">
        <v>155000</v>
      </c>
      <c r="AW402" s="5">
        <v>2499488.59</v>
      </c>
      <c r="AX402" s="5">
        <v>1750</v>
      </c>
      <c r="AY402" s="5">
        <v>23200</v>
      </c>
      <c r="AZ402" s="14">
        <f t="shared" si="12"/>
        <v>5229635.85</v>
      </c>
      <c r="BP402">
        <v>0</v>
      </c>
    </row>
    <row r="403" spans="1:68" ht="12.75">
      <c r="A403" s="10" t="s">
        <v>929</v>
      </c>
      <c r="B403" s="10" t="s">
        <v>930</v>
      </c>
      <c r="C403" s="10" t="s">
        <v>880</v>
      </c>
      <c r="D403" s="3">
        <v>99638700</v>
      </c>
      <c r="E403" s="3">
        <v>187318300</v>
      </c>
      <c r="F403" s="3">
        <v>286957000</v>
      </c>
      <c r="G403" s="3">
        <v>0</v>
      </c>
      <c r="H403" s="3">
        <v>286957000</v>
      </c>
      <c r="I403" s="3">
        <v>669669</v>
      </c>
      <c r="J403" s="3">
        <v>287626669</v>
      </c>
      <c r="K403">
        <v>3.06</v>
      </c>
      <c r="L403">
        <v>72.28</v>
      </c>
      <c r="M403">
        <v>2.21</v>
      </c>
      <c r="N403">
        <v>0.474</v>
      </c>
      <c r="O403">
        <v>1.4369999999999998</v>
      </c>
      <c r="P403">
        <v>1.991</v>
      </c>
      <c r="Q403" s="5">
        <v>0</v>
      </c>
      <c r="R403" s="5">
        <v>0</v>
      </c>
      <c r="S403" s="5">
        <v>0</v>
      </c>
      <c r="T403" s="5">
        <v>110793229</v>
      </c>
      <c r="U403" s="5">
        <v>398419898</v>
      </c>
      <c r="V403" s="5">
        <v>1037994.2</v>
      </c>
      <c r="W403" s="5">
        <v>0</v>
      </c>
      <c r="X403" s="5">
        <v>0</v>
      </c>
      <c r="Y403" s="5">
        <v>0</v>
      </c>
      <c r="Z403" s="5">
        <v>0</v>
      </c>
      <c r="AA403" s="5">
        <v>1037994.2</v>
      </c>
      <c r="AB403" s="5">
        <v>0</v>
      </c>
      <c r="AC403" s="5">
        <v>1037994.2</v>
      </c>
      <c r="AD403" s="5">
        <v>0</v>
      </c>
      <c r="AE403" s="5">
        <v>0</v>
      </c>
      <c r="AF403" s="5">
        <v>139446.96</v>
      </c>
      <c r="AG403" s="5">
        <v>5723887</v>
      </c>
      <c r="AH403" s="5">
        <v>0</v>
      </c>
      <c r="AI403" s="5">
        <v>0</v>
      </c>
      <c r="AJ403" s="5">
        <v>1888130</v>
      </c>
      <c r="AK403" s="5">
        <v>0</v>
      </c>
      <c r="AL403" s="5">
        <f t="shared" si="13"/>
        <v>8789458.16</v>
      </c>
      <c r="AM403" s="5">
        <v>369100</v>
      </c>
      <c r="AN403" s="5">
        <v>0</v>
      </c>
      <c r="AO403" s="5">
        <v>8566500</v>
      </c>
      <c r="AP403" s="5">
        <v>4228300</v>
      </c>
      <c r="AQ403" s="5">
        <v>6300</v>
      </c>
      <c r="AR403" s="5">
        <v>435600</v>
      </c>
      <c r="AS403" s="5">
        <v>13605800</v>
      </c>
      <c r="AT403" s="5">
        <v>570363</v>
      </c>
      <c r="AU403" s="5">
        <v>3223216</v>
      </c>
      <c r="AV403" s="5">
        <v>150000</v>
      </c>
      <c r="AW403" s="5">
        <v>3943579</v>
      </c>
      <c r="AX403" s="5">
        <v>12250</v>
      </c>
      <c r="AY403" s="5">
        <v>40000</v>
      </c>
      <c r="AZ403" s="14">
        <f t="shared" si="12"/>
        <v>5831709</v>
      </c>
      <c r="BP403">
        <v>0</v>
      </c>
    </row>
    <row r="404" spans="1:68" ht="12.75">
      <c r="A404" s="10" t="s">
        <v>931</v>
      </c>
      <c r="B404" s="10" t="s">
        <v>932</v>
      </c>
      <c r="C404" s="10" t="s">
        <v>880</v>
      </c>
      <c r="D404" s="3">
        <v>590518900</v>
      </c>
      <c r="E404" s="3">
        <v>1261451100</v>
      </c>
      <c r="F404" s="3">
        <v>1851970000</v>
      </c>
      <c r="G404" s="3">
        <v>0</v>
      </c>
      <c r="H404" s="3">
        <v>1851970000</v>
      </c>
      <c r="I404" s="3">
        <v>5029543</v>
      </c>
      <c r="J404" s="3">
        <v>1856999543</v>
      </c>
      <c r="K404">
        <v>2.93</v>
      </c>
      <c r="L404">
        <v>90.72</v>
      </c>
      <c r="M404">
        <v>2.65</v>
      </c>
      <c r="N404">
        <v>0.508</v>
      </c>
      <c r="O404">
        <v>1.8159999999999998</v>
      </c>
      <c r="P404">
        <v>2.004</v>
      </c>
      <c r="Q404" s="5">
        <v>0</v>
      </c>
      <c r="R404" s="5">
        <v>0</v>
      </c>
      <c r="S404" s="5">
        <v>0</v>
      </c>
      <c r="T404" s="5">
        <v>192825050</v>
      </c>
      <c r="U404" s="5">
        <v>2049824593</v>
      </c>
      <c r="V404" s="5">
        <v>5340360.87</v>
      </c>
      <c r="W404" s="5">
        <v>0</v>
      </c>
      <c r="X404" s="5">
        <v>0</v>
      </c>
      <c r="Y404" s="5">
        <v>5639.08</v>
      </c>
      <c r="Z404" s="5">
        <v>0</v>
      </c>
      <c r="AA404" s="5">
        <v>5334721.79</v>
      </c>
      <c r="AB404" s="5">
        <v>0</v>
      </c>
      <c r="AC404" s="5">
        <v>5334721.79</v>
      </c>
      <c r="AD404" s="5">
        <v>0</v>
      </c>
      <c r="AE404" s="5">
        <v>0</v>
      </c>
      <c r="AF404" s="5">
        <v>717438.61</v>
      </c>
      <c r="AG404" s="5">
        <v>37213630</v>
      </c>
      <c r="AH404" s="5">
        <v>0</v>
      </c>
      <c r="AI404" s="5">
        <v>0</v>
      </c>
      <c r="AJ404" s="5">
        <v>10410425</v>
      </c>
      <c r="AK404" s="5">
        <v>557100</v>
      </c>
      <c r="AL404" s="5">
        <f t="shared" si="13"/>
        <v>54233315.4</v>
      </c>
      <c r="AM404" s="5">
        <v>52092800</v>
      </c>
      <c r="AN404" s="5">
        <v>0</v>
      </c>
      <c r="AO404" s="5">
        <v>45702500</v>
      </c>
      <c r="AP404" s="5">
        <v>14016800</v>
      </c>
      <c r="AQ404" s="5">
        <v>651600</v>
      </c>
      <c r="AR404" s="5">
        <v>8278700</v>
      </c>
      <c r="AS404" s="5">
        <v>120742400</v>
      </c>
      <c r="AT404" s="5">
        <v>2559865</v>
      </c>
      <c r="AU404" s="5">
        <v>4604914</v>
      </c>
      <c r="AV404" s="5">
        <v>760000</v>
      </c>
      <c r="AW404" s="5">
        <v>7924779</v>
      </c>
      <c r="AX404" s="5">
        <v>26750</v>
      </c>
      <c r="AY404" s="5">
        <v>95800</v>
      </c>
      <c r="AZ404" s="14">
        <f t="shared" si="12"/>
        <v>18335204</v>
      </c>
      <c r="BP404">
        <v>0</v>
      </c>
    </row>
    <row r="405" spans="1:68" ht="12.75">
      <c r="A405" s="10" t="s">
        <v>933</v>
      </c>
      <c r="B405" s="10" t="s">
        <v>934</v>
      </c>
      <c r="C405" s="10" t="s">
        <v>880</v>
      </c>
      <c r="D405" s="3">
        <v>55612300</v>
      </c>
      <c r="E405" s="3">
        <v>118342500</v>
      </c>
      <c r="F405" s="3">
        <v>173954800</v>
      </c>
      <c r="G405" s="3">
        <v>0</v>
      </c>
      <c r="H405" s="3">
        <v>173954800</v>
      </c>
      <c r="I405" s="3">
        <v>3135537</v>
      </c>
      <c r="J405" s="3">
        <v>177090337</v>
      </c>
      <c r="K405">
        <v>3.02</v>
      </c>
      <c r="L405">
        <v>95.9</v>
      </c>
      <c r="M405">
        <v>2.87</v>
      </c>
      <c r="N405">
        <v>0.696</v>
      </c>
      <c r="O405">
        <v>1.8769999999999998</v>
      </c>
      <c r="P405">
        <v>1.975</v>
      </c>
      <c r="Q405" s="5">
        <v>0</v>
      </c>
      <c r="R405" s="5">
        <v>0</v>
      </c>
      <c r="S405" s="5">
        <v>0</v>
      </c>
      <c r="T405" s="5">
        <v>9234017</v>
      </c>
      <c r="U405" s="5">
        <v>186324354</v>
      </c>
      <c r="V405" s="5">
        <v>485426.55</v>
      </c>
      <c r="W405" s="5">
        <v>0</v>
      </c>
      <c r="X405" s="5">
        <v>0</v>
      </c>
      <c r="Y405" s="5">
        <v>256.81</v>
      </c>
      <c r="Z405" s="5">
        <v>0</v>
      </c>
      <c r="AA405" s="5">
        <v>485169.74</v>
      </c>
      <c r="AB405" s="5">
        <v>0</v>
      </c>
      <c r="AC405" s="5">
        <v>485169.74</v>
      </c>
      <c r="AD405" s="5">
        <v>0</v>
      </c>
      <c r="AE405" s="5">
        <v>0</v>
      </c>
      <c r="AF405" s="5">
        <v>65213.52</v>
      </c>
      <c r="AG405" s="5">
        <v>2200463</v>
      </c>
      <c r="AH405" s="5">
        <v>1295673.04</v>
      </c>
      <c r="AI405" s="5">
        <v>0</v>
      </c>
      <c r="AJ405" s="5">
        <v>1296298</v>
      </c>
      <c r="AK405" s="5">
        <v>0</v>
      </c>
      <c r="AL405" s="5">
        <f t="shared" si="13"/>
        <v>5342817.3</v>
      </c>
      <c r="AM405" s="5">
        <v>2261200</v>
      </c>
      <c r="AN405" s="5">
        <v>0</v>
      </c>
      <c r="AO405" s="5">
        <v>5192600</v>
      </c>
      <c r="AP405" s="5">
        <v>1408400</v>
      </c>
      <c r="AQ405" s="5">
        <v>0</v>
      </c>
      <c r="AR405" s="5">
        <v>856200</v>
      </c>
      <c r="AS405" s="5">
        <v>9718400</v>
      </c>
      <c r="AT405" s="5">
        <v>592000</v>
      </c>
      <c r="AU405" s="5">
        <v>831525</v>
      </c>
      <c r="AV405" s="5">
        <v>115000</v>
      </c>
      <c r="AW405" s="5">
        <v>1538525</v>
      </c>
      <c r="AX405" s="5">
        <v>24750</v>
      </c>
      <c r="AY405" s="5">
        <v>30200</v>
      </c>
      <c r="AZ405" s="14">
        <f t="shared" si="12"/>
        <v>2834823</v>
      </c>
      <c r="BP405">
        <v>0</v>
      </c>
    </row>
    <row r="406" spans="1:68" ht="12.75">
      <c r="A406" s="10" t="s">
        <v>935</v>
      </c>
      <c r="B406" s="10" t="s">
        <v>936</v>
      </c>
      <c r="C406" s="10" t="s">
        <v>880</v>
      </c>
      <c r="D406" s="3">
        <v>654012700</v>
      </c>
      <c r="E406" s="3">
        <v>1857651900</v>
      </c>
      <c r="F406" s="3">
        <v>2511664600</v>
      </c>
      <c r="G406" s="3">
        <v>340200</v>
      </c>
      <c r="H406" s="3">
        <v>2511324400</v>
      </c>
      <c r="I406" s="3">
        <v>6198019</v>
      </c>
      <c r="J406" s="3">
        <v>2517522419</v>
      </c>
      <c r="K406">
        <v>4.93</v>
      </c>
      <c r="L406">
        <v>47.03</v>
      </c>
      <c r="M406">
        <v>2.32</v>
      </c>
      <c r="N406">
        <v>0.579</v>
      </c>
      <c r="O406">
        <v>1.428</v>
      </c>
      <c r="P406">
        <v>3.0429999999999997</v>
      </c>
      <c r="Q406" s="5">
        <v>0</v>
      </c>
      <c r="R406" s="5">
        <v>0</v>
      </c>
      <c r="S406" s="5">
        <v>0</v>
      </c>
      <c r="T406" s="5">
        <v>2848398121</v>
      </c>
      <c r="U406" s="5">
        <v>5365920540</v>
      </c>
      <c r="V406" s="5">
        <v>13979709.37</v>
      </c>
      <c r="W406" s="5">
        <v>0</v>
      </c>
      <c r="X406" s="5">
        <v>0</v>
      </c>
      <c r="Y406" s="5">
        <v>606.96</v>
      </c>
      <c r="Z406" s="5">
        <v>0</v>
      </c>
      <c r="AA406" s="5">
        <v>13979102.409999998</v>
      </c>
      <c r="AB406" s="5">
        <v>0</v>
      </c>
      <c r="AC406" s="5">
        <v>13979102.409999998</v>
      </c>
      <c r="AD406" s="5">
        <v>0</v>
      </c>
      <c r="AE406" s="5">
        <v>0</v>
      </c>
      <c r="AF406" s="5">
        <v>1878072.19</v>
      </c>
      <c r="AG406" s="5">
        <v>76585698.5</v>
      </c>
      <c r="AH406" s="5">
        <v>0</v>
      </c>
      <c r="AI406" s="5">
        <v>0</v>
      </c>
      <c r="AJ406" s="5">
        <v>31052714.14</v>
      </c>
      <c r="AK406" s="5">
        <v>503504.49</v>
      </c>
      <c r="AL406" s="5">
        <f t="shared" si="13"/>
        <v>123999091.72999999</v>
      </c>
      <c r="AM406" s="5">
        <v>39382700</v>
      </c>
      <c r="AN406" s="5">
        <v>0</v>
      </c>
      <c r="AO406" s="5">
        <v>173025400</v>
      </c>
      <c r="AP406" s="5">
        <v>16863200</v>
      </c>
      <c r="AQ406" s="5">
        <v>261100</v>
      </c>
      <c r="AR406" s="5">
        <v>37046800</v>
      </c>
      <c r="AS406" s="5">
        <v>266579200</v>
      </c>
      <c r="AT406" s="5">
        <v>2800000</v>
      </c>
      <c r="AU406" s="5">
        <v>11549428.44</v>
      </c>
      <c r="AV406" s="5">
        <v>1000000</v>
      </c>
      <c r="AW406" s="5">
        <v>15349428.44</v>
      </c>
      <c r="AX406" s="5">
        <v>95750</v>
      </c>
      <c r="AY406" s="5">
        <v>325400</v>
      </c>
      <c r="AZ406" s="14">
        <f t="shared" si="12"/>
        <v>46402142.58</v>
      </c>
      <c r="BA406">
        <v>198400</v>
      </c>
      <c r="BD406">
        <v>141800</v>
      </c>
      <c r="BP406">
        <v>340200</v>
      </c>
    </row>
    <row r="407" spans="1:68" ht="12.75">
      <c r="A407" s="10" t="s">
        <v>937</v>
      </c>
      <c r="B407" s="10" t="s">
        <v>938</v>
      </c>
      <c r="C407" s="10" t="s">
        <v>880</v>
      </c>
      <c r="D407" s="3">
        <v>632682400</v>
      </c>
      <c r="E407" s="3">
        <v>610280700</v>
      </c>
      <c r="F407" s="3">
        <v>1242963100</v>
      </c>
      <c r="G407" s="3">
        <v>0</v>
      </c>
      <c r="H407" s="3">
        <v>1242963100</v>
      </c>
      <c r="I407" s="3">
        <v>5093816</v>
      </c>
      <c r="J407" s="3">
        <v>1248056916</v>
      </c>
      <c r="K407">
        <v>1.87</v>
      </c>
      <c r="L407">
        <v>112.57</v>
      </c>
      <c r="M407">
        <v>2.09</v>
      </c>
      <c r="N407">
        <v>0.594</v>
      </c>
      <c r="O407">
        <v>1.1769999999999998</v>
      </c>
      <c r="P407">
        <v>1.051</v>
      </c>
      <c r="Q407" s="5">
        <v>0</v>
      </c>
      <c r="R407" s="5">
        <v>0</v>
      </c>
      <c r="S407" s="5">
        <v>133617808</v>
      </c>
      <c r="T407" s="5">
        <v>0</v>
      </c>
      <c r="U407" s="5">
        <v>1114439108</v>
      </c>
      <c r="V407" s="5">
        <v>2903422.58</v>
      </c>
      <c r="W407" s="5">
        <v>0</v>
      </c>
      <c r="X407" s="5">
        <v>0</v>
      </c>
      <c r="Y407" s="5">
        <v>340.06</v>
      </c>
      <c r="Z407" s="5">
        <v>0</v>
      </c>
      <c r="AA407" s="5">
        <v>2903082.52</v>
      </c>
      <c r="AB407" s="5">
        <v>0</v>
      </c>
      <c r="AC407" s="5">
        <v>2903082.52</v>
      </c>
      <c r="AD407" s="5">
        <v>0</v>
      </c>
      <c r="AE407" s="5">
        <v>0</v>
      </c>
      <c r="AF407" s="5">
        <v>390053.69</v>
      </c>
      <c r="AG407" s="5">
        <v>9900127.26</v>
      </c>
      <c r="AH407" s="5">
        <v>3216068.21</v>
      </c>
      <c r="AI407" s="5">
        <v>0</v>
      </c>
      <c r="AJ407" s="5">
        <v>6609612.61</v>
      </c>
      <c r="AK407" s="5">
        <v>249612</v>
      </c>
      <c r="AL407" s="5">
        <f t="shared" si="13"/>
        <v>23268556.29</v>
      </c>
      <c r="AM407" s="5">
        <v>8529700</v>
      </c>
      <c r="AN407" s="5">
        <v>0</v>
      </c>
      <c r="AO407" s="5">
        <v>84911100</v>
      </c>
      <c r="AP407" s="5">
        <v>9013400</v>
      </c>
      <c r="AQ407" s="5">
        <v>893300</v>
      </c>
      <c r="AR407" s="5">
        <v>7411400</v>
      </c>
      <c r="AS407" s="5">
        <v>110758900</v>
      </c>
      <c r="AT407" s="5">
        <v>1275000</v>
      </c>
      <c r="AU407" s="5">
        <v>3602824.27</v>
      </c>
      <c r="AV407" s="5">
        <v>340000</v>
      </c>
      <c r="AW407" s="5">
        <v>5217824.27</v>
      </c>
      <c r="AX407" s="5">
        <v>25750</v>
      </c>
      <c r="AY407" s="5">
        <v>77400</v>
      </c>
      <c r="AZ407" s="14">
        <f t="shared" si="12"/>
        <v>11827436.879999999</v>
      </c>
      <c r="BP407">
        <v>0</v>
      </c>
    </row>
    <row r="408" spans="1:68" ht="12.75">
      <c r="A408" s="10" t="s">
        <v>939</v>
      </c>
      <c r="B408" s="10" t="s">
        <v>940</v>
      </c>
      <c r="C408" s="10" t="s">
        <v>880</v>
      </c>
      <c r="D408" s="3">
        <v>479905971</v>
      </c>
      <c r="E408" s="3">
        <v>635061400</v>
      </c>
      <c r="F408" s="3">
        <v>1114967371</v>
      </c>
      <c r="G408" s="3">
        <v>0</v>
      </c>
      <c r="H408" s="3">
        <v>1114967371</v>
      </c>
      <c r="I408" s="3">
        <v>1804453</v>
      </c>
      <c r="J408" s="3">
        <v>1116771824</v>
      </c>
      <c r="K408">
        <v>2.89</v>
      </c>
      <c r="L408">
        <v>76.18</v>
      </c>
      <c r="M408">
        <v>2.19</v>
      </c>
      <c r="N408">
        <v>0.388</v>
      </c>
      <c r="O408">
        <v>1.498</v>
      </c>
      <c r="P408">
        <v>1.973</v>
      </c>
      <c r="Q408" s="5">
        <v>0</v>
      </c>
      <c r="R408" s="5">
        <v>0</v>
      </c>
      <c r="S408" s="5">
        <v>0</v>
      </c>
      <c r="T408" s="5">
        <v>354137359</v>
      </c>
      <c r="U408" s="5">
        <v>1470909183</v>
      </c>
      <c r="V408" s="5">
        <v>3832125.86</v>
      </c>
      <c r="W408" s="5">
        <v>0</v>
      </c>
      <c r="X408" s="5">
        <v>0</v>
      </c>
      <c r="Y408" s="5">
        <v>878.78</v>
      </c>
      <c r="Z408" s="5">
        <v>0</v>
      </c>
      <c r="AA408" s="5">
        <v>3831247.08</v>
      </c>
      <c r="AB408" s="5">
        <v>0</v>
      </c>
      <c r="AC408" s="5">
        <v>3831247.08</v>
      </c>
      <c r="AD408" s="5">
        <v>0</v>
      </c>
      <c r="AE408" s="5">
        <v>0</v>
      </c>
      <c r="AF408" s="5">
        <v>514818.21</v>
      </c>
      <c r="AG408" s="5">
        <v>22033845</v>
      </c>
      <c r="AH408" s="5">
        <v>0</v>
      </c>
      <c r="AI408" s="5">
        <v>0</v>
      </c>
      <c r="AJ408" s="5">
        <v>5700243</v>
      </c>
      <c r="AK408" s="5">
        <v>110000</v>
      </c>
      <c r="AL408" s="5">
        <f t="shared" si="13"/>
        <v>32190153.29</v>
      </c>
      <c r="AM408" s="5">
        <v>35958200</v>
      </c>
      <c r="AN408" s="5">
        <v>2560300</v>
      </c>
      <c r="AO408" s="5">
        <v>36434700</v>
      </c>
      <c r="AP408" s="5">
        <v>33766500</v>
      </c>
      <c r="AQ408" s="5">
        <v>0</v>
      </c>
      <c r="AR408" s="5">
        <v>11809800</v>
      </c>
      <c r="AS408" s="5">
        <v>120529500</v>
      </c>
      <c r="AT408" s="5">
        <v>1440000</v>
      </c>
      <c r="AU408" s="5">
        <v>3842815</v>
      </c>
      <c r="AV408" s="5">
        <v>325000</v>
      </c>
      <c r="AW408" s="5">
        <v>5607815</v>
      </c>
      <c r="AX408" s="5">
        <v>48500</v>
      </c>
      <c r="AY408" s="5">
        <v>151800</v>
      </c>
      <c r="AZ408" s="14">
        <f t="shared" si="12"/>
        <v>11308058</v>
      </c>
      <c r="BP408">
        <v>0</v>
      </c>
    </row>
    <row r="409" spans="1:68" ht="12.75">
      <c r="A409" s="10" t="s">
        <v>941</v>
      </c>
      <c r="B409" s="10" t="s">
        <v>942</v>
      </c>
      <c r="C409" s="10" t="s">
        <v>880</v>
      </c>
      <c r="D409" s="3">
        <v>1112171549</v>
      </c>
      <c r="E409" s="3">
        <v>1609010800</v>
      </c>
      <c r="F409" s="3">
        <v>2721182349</v>
      </c>
      <c r="G409" s="3">
        <v>0</v>
      </c>
      <c r="H409" s="3">
        <v>2721182349</v>
      </c>
      <c r="I409" s="3">
        <v>6983164</v>
      </c>
      <c r="J409" s="3">
        <v>2728165513</v>
      </c>
      <c r="K409">
        <v>2.34</v>
      </c>
      <c r="L409">
        <v>95.4</v>
      </c>
      <c r="M409">
        <v>2.23</v>
      </c>
      <c r="N409">
        <v>0.366</v>
      </c>
      <c r="O409">
        <v>1.533</v>
      </c>
      <c r="P409">
        <v>1.6119999999999999</v>
      </c>
      <c r="Q409" s="5">
        <v>0</v>
      </c>
      <c r="R409" s="5">
        <v>0</v>
      </c>
      <c r="S409" s="5">
        <v>0</v>
      </c>
      <c r="T409" s="5">
        <v>139659050</v>
      </c>
      <c r="U409" s="5">
        <v>2867824563</v>
      </c>
      <c r="V409" s="5">
        <v>7471477.37</v>
      </c>
      <c r="W409" s="5">
        <v>0</v>
      </c>
      <c r="X409" s="5">
        <v>0</v>
      </c>
      <c r="Y409" s="5">
        <v>10850.04</v>
      </c>
      <c r="Z409" s="5">
        <v>0</v>
      </c>
      <c r="AA409" s="5">
        <v>7460627.33</v>
      </c>
      <c r="AB409" s="5">
        <v>0</v>
      </c>
      <c r="AC409" s="5">
        <v>7460627.33</v>
      </c>
      <c r="AD409" s="5">
        <v>0</v>
      </c>
      <c r="AE409" s="5">
        <v>0</v>
      </c>
      <c r="AF409" s="5">
        <v>1003738.6</v>
      </c>
      <c r="AG409" s="5">
        <v>43953307</v>
      </c>
      <c r="AH409" s="5">
        <v>0</v>
      </c>
      <c r="AI409" s="5">
        <v>0</v>
      </c>
      <c r="AJ409" s="5">
        <v>10476155</v>
      </c>
      <c r="AK409" s="5">
        <v>818450</v>
      </c>
      <c r="AL409" s="5">
        <f t="shared" si="13"/>
        <v>63712277.93</v>
      </c>
      <c r="AM409" s="5">
        <v>40391900</v>
      </c>
      <c r="AN409" s="5">
        <v>0</v>
      </c>
      <c r="AO409" s="5">
        <v>114895800</v>
      </c>
      <c r="AP409" s="5">
        <v>22006800</v>
      </c>
      <c r="AQ409" s="5">
        <v>1166200</v>
      </c>
      <c r="AR409" s="5">
        <v>11188200</v>
      </c>
      <c r="AS409" s="5">
        <v>189648900</v>
      </c>
      <c r="AT409" s="5">
        <v>4502413</v>
      </c>
      <c r="AU409" s="5">
        <v>11948754</v>
      </c>
      <c r="AV409" s="5">
        <v>870000</v>
      </c>
      <c r="AW409" s="5">
        <v>17321167</v>
      </c>
      <c r="AX409" s="5">
        <v>14750</v>
      </c>
      <c r="AY409" s="5">
        <v>136600</v>
      </c>
      <c r="AZ409" s="14">
        <f t="shared" si="12"/>
        <v>27797322</v>
      </c>
      <c r="BP409">
        <v>0</v>
      </c>
    </row>
    <row r="410" spans="1:68" ht="12.75">
      <c r="A410" s="10" t="s">
        <v>943</v>
      </c>
      <c r="B410" s="10" t="s">
        <v>944</v>
      </c>
      <c r="C410" s="10" t="s">
        <v>880</v>
      </c>
      <c r="D410" s="3">
        <v>146862900</v>
      </c>
      <c r="E410" s="3">
        <v>163326150</v>
      </c>
      <c r="F410" s="3">
        <v>310189050</v>
      </c>
      <c r="G410" s="3">
        <v>0</v>
      </c>
      <c r="H410" s="3">
        <v>310189050</v>
      </c>
      <c r="I410" s="3">
        <v>6267517</v>
      </c>
      <c r="J410" s="3">
        <v>316456567</v>
      </c>
      <c r="K410">
        <v>2.04</v>
      </c>
      <c r="L410">
        <v>88.07</v>
      </c>
      <c r="M410">
        <v>1.78</v>
      </c>
      <c r="N410">
        <v>0.468</v>
      </c>
      <c r="O410">
        <v>1.015</v>
      </c>
      <c r="P410">
        <v>1.162</v>
      </c>
      <c r="Q410" s="5">
        <v>0</v>
      </c>
      <c r="R410" s="5">
        <v>0</v>
      </c>
      <c r="S410" s="5">
        <v>0</v>
      </c>
      <c r="T410" s="5">
        <v>46088561</v>
      </c>
      <c r="U410" s="5">
        <v>362545128</v>
      </c>
      <c r="V410" s="5">
        <v>944530.48</v>
      </c>
      <c r="W410" s="5">
        <v>0</v>
      </c>
      <c r="X410" s="5">
        <v>0</v>
      </c>
      <c r="Y410" s="5">
        <v>18529.95</v>
      </c>
      <c r="Z410" s="5">
        <v>0</v>
      </c>
      <c r="AA410" s="5">
        <v>926000.53</v>
      </c>
      <c r="AB410" s="5">
        <v>0</v>
      </c>
      <c r="AC410" s="5">
        <v>926000.53</v>
      </c>
      <c r="AD410" s="5">
        <v>0</v>
      </c>
      <c r="AE410" s="5">
        <v>0</v>
      </c>
      <c r="AF410" s="5">
        <v>126890.79</v>
      </c>
      <c r="AG410" s="5">
        <v>3676725.5</v>
      </c>
      <c r="AH410" s="5">
        <v>0</v>
      </c>
      <c r="AI410" s="5">
        <v>0</v>
      </c>
      <c r="AJ410" s="5">
        <v>1694874.02</v>
      </c>
      <c r="AK410" s="5">
        <v>0</v>
      </c>
      <c r="AL410" s="5">
        <f t="shared" si="13"/>
        <v>6424490.84</v>
      </c>
      <c r="AM410" s="5">
        <v>1991900</v>
      </c>
      <c r="AN410" s="5">
        <v>1077200</v>
      </c>
      <c r="AO410" s="5">
        <v>8618400</v>
      </c>
      <c r="AP410" s="5">
        <v>953200</v>
      </c>
      <c r="AQ410" s="5">
        <v>0</v>
      </c>
      <c r="AR410" s="5">
        <v>3749500</v>
      </c>
      <c r="AS410" s="5">
        <v>16390200</v>
      </c>
      <c r="AT410" s="5">
        <v>1175000</v>
      </c>
      <c r="AU410" s="5">
        <v>1045996.9</v>
      </c>
      <c r="AV410" s="5">
        <v>55000</v>
      </c>
      <c r="AW410" s="5">
        <v>2275996.9</v>
      </c>
      <c r="AX410" s="5">
        <v>13000</v>
      </c>
      <c r="AY410" s="5">
        <v>34000</v>
      </c>
      <c r="AZ410" s="14">
        <f t="shared" si="12"/>
        <v>3970870.92</v>
      </c>
      <c r="BP410">
        <v>0</v>
      </c>
    </row>
    <row r="411" spans="1:68" ht="12.75">
      <c r="A411" s="10" t="s">
        <v>945</v>
      </c>
      <c r="B411" s="10" t="s">
        <v>946</v>
      </c>
      <c r="C411" s="10" t="s">
        <v>880</v>
      </c>
      <c r="D411" s="3">
        <v>173824590</v>
      </c>
      <c r="E411" s="3">
        <v>270695055</v>
      </c>
      <c r="F411" s="3">
        <v>444519645</v>
      </c>
      <c r="G411" s="3">
        <v>0</v>
      </c>
      <c r="H411" s="3">
        <v>444519645</v>
      </c>
      <c r="I411" s="3">
        <v>925601</v>
      </c>
      <c r="J411" s="3">
        <v>445445246</v>
      </c>
      <c r="K411">
        <v>2.83</v>
      </c>
      <c r="L411">
        <v>88.08</v>
      </c>
      <c r="M411">
        <v>2.46</v>
      </c>
      <c r="N411">
        <v>0.541</v>
      </c>
      <c r="O411">
        <v>1.6229999999999998</v>
      </c>
      <c r="P411">
        <v>1.8679999999999999</v>
      </c>
      <c r="Q411" s="5">
        <v>0</v>
      </c>
      <c r="R411" s="5">
        <v>0</v>
      </c>
      <c r="S411" s="5">
        <v>0</v>
      </c>
      <c r="T411" s="5">
        <v>67164659</v>
      </c>
      <c r="U411" s="5">
        <v>512609905</v>
      </c>
      <c r="V411" s="5">
        <v>1335490.8</v>
      </c>
      <c r="W411" s="5">
        <v>0</v>
      </c>
      <c r="X411" s="5">
        <v>0</v>
      </c>
      <c r="Y411" s="5">
        <v>0</v>
      </c>
      <c r="Z411" s="5">
        <v>0</v>
      </c>
      <c r="AA411" s="5">
        <v>1335490.8</v>
      </c>
      <c r="AB411" s="5">
        <v>0</v>
      </c>
      <c r="AC411" s="5">
        <v>1335490.8</v>
      </c>
      <c r="AD411" s="5">
        <v>0</v>
      </c>
      <c r="AE411" s="5">
        <v>0</v>
      </c>
      <c r="AF411" s="5">
        <v>179413.47</v>
      </c>
      <c r="AG411" s="5">
        <v>4978768.85</v>
      </c>
      <c r="AH411" s="5">
        <v>3338660.88</v>
      </c>
      <c r="AI411" s="5">
        <v>0</v>
      </c>
      <c r="AJ411" s="5">
        <v>2770935.22</v>
      </c>
      <c r="AK411" s="5">
        <v>0</v>
      </c>
      <c r="AL411" s="5">
        <f t="shared" si="13"/>
        <v>12603269.22</v>
      </c>
      <c r="AM411" s="5">
        <v>17536400</v>
      </c>
      <c r="AN411" s="5">
        <v>750000</v>
      </c>
      <c r="AO411" s="5">
        <v>22028400</v>
      </c>
      <c r="AP411" s="5">
        <v>5089700</v>
      </c>
      <c r="AQ411" s="5">
        <v>0</v>
      </c>
      <c r="AR411" s="5">
        <v>2570800</v>
      </c>
      <c r="AS411" s="5">
        <v>47975300</v>
      </c>
      <c r="AT411" s="5">
        <v>1332000</v>
      </c>
      <c r="AU411" s="5">
        <v>1122989.37</v>
      </c>
      <c r="AV411" s="5">
        <v>155000</v>
      </c>
      <c r="AW411" s="5">
        <v>2609989.37</v>
      </c>
      <c r="AX411" s="5">
        <v>23000</v>
      </c>
      <c r="AY411" s="5">
        <v>59000</v>
      </c>
      <c r="AZ411" s="14">
        <f t="shared" si="12"/>
        <v>5380924.59</v>
      </c>
      <c r="BP411">
        <v>0</v>
      </c>
    </row>
    <row r="412" spans="1:68" ht="12.75">
      <c r="A412" s="10" t="s">
        <v>947</v>
      </c>
      <c r="B412" s="10" t="s">
        <v>948</v>
      </c>
      <c r="C412" s="10" t="s">
        <v>880</v>
      </c>
      <c r="D412" s="3">
        <v>1303950300</v>
      </c>
      <c r="E412" s="3">
        <v>1578022700</v>
      </c>
      <c r="F412" s="3">
        <v>2881973000</v>
      </c>
      <c r="G412" s="3">
        <v>0</v>
      </c>
      <c r="H412" s="3">
        <v>2881973000</v>
      </c>
      <c r="I412" s="3">
        <v>4014112</v>
      </c>
      <c r="J412" s="3">
        <v>2885987112</v>
      </c>
      <c r="K412">
        <v>2.32</v>
      </c>
      <c r="L412">
        <v>113.91</v>
      </c>
      <c r="M412">
        <v>2.63</v>
      </c>
      <c r="N412">
        <v>0.614</v>
      </c>
      <c r="O412">
        <v>1.706</v>
      </c>
      <c r="P412">
        <v>1.504</v>
      </c>
      <c r="Q412" s="5">
        <v>0</v>
      </c>
      <c r="R412" s="5">
        <v>0</v>
      </c>
      <c r="S412" s="5">
        <v>341215908</v>
      </c>
      <c r="T412" s="5">
        <v>0</v>
      </c>
      <c r="U412" s="5">
        <v>2544771204</v>
      </c>
      <c r="V412" s="5">
        <v>6629833.89</v>
      </c>
      <c r="W412" s="5">
        <v>0</v>
      </c>
      <c r="X412" s="5">
        <v>0</v>
      </c>
      <c r="Y412" s="5">
        <v>662.16</v>
      </c>
      <c r="Z412" s="5">
        <v>0</v>
      </c>
      <c r="AA412" s="5">
        <v>6629171.7299999995</v>
      </c>
      <c r="AB412" s="5">
        <v>0</v>
      </c>
      <c r="AC412" s="5">
        <v>6629171.7299999995</v>
      </c>
      <c r="AD412" s="5">
        <v>0</v>
      </c>
      <c r="AE412" s="5">
        <v>0</v>
      </c>
      <c r="AF412" s="5">
        <v>890669.92</v>
      </c>
      <c r="AG412" s="5">
        <v>29421470.5</v>
      </c>
      <c r="AH412" s="5">
        <v>13968537.07</v>
      </c>
      <c r="AI412" s="5">
        <v>0</v>
      </c>
      <c r="AJ412" s="5">
        <v>15607276</v>
      </c>
      <c r="AK412" s="5">
        <v>288500</v>
      </c>
      <c r="AL412" s="5">
        <f t="shared" si="13"/>
        <v>66805625.22</v>
      </c>
      <c r="AM412" s="5">
        <v>33890900</v>
      </c>
      <c r="AN412" s="5">
        <v>0</v>
      </c>
      <c r="AO412" s="5">
        <v>857253900</v>
      </c>
      <c r="AP412" s="5">
        <v>21083400</v>
      </c>
      <c r="AQ412" s="5">
        <v>135500</v>
      </c>
      <c r="AR412" s="5">
        <v>10383800</v>
      </c>
      <c r="AS412" s="5">
        <v>922747500</v>
      </c>
      <c r="AT412" s="5">
        <v>4422462</v>
      </c>
      <c r="AU412" s="5">
        <v>4658915</v>
      </c>
      <c r="AV412" s="5">
        <v>634500</v>
      </c>
      <c r="AW412" s="5">
        <v>9715877</v>
      </c>
      <c r="AX412" s="5">
        <v>37250</v>
      </c>
      <c r="AY412" s="5">
        <v>179000</v>
      </c>
      <c r="AZ412" s="14">
        <f t="shared" si="12"/>
        <v>25323153</v>
      </c>
      <c r="BP412">
        <v>0</v>
      </c>
    </row>
    <row r="413" spans="1:68" ht="12.75">
      <c r="A413" s="10" t="s">
        <v>949</v>
      </c>
      <c r="B413" s="10" t="s">
        <v>950</v>
      </c>
      <c r="C413" s="10" t="s">
        <v>880</v>
      </c>
      <c r="D413" s="3">
        <v>772169100</v>
      </c>
      <c r="E413" s="3">
        <v>1230147700</v>
      </c>
      <c r="F413" s="3">
        <v>2002316800</v>
      </c>
      <c r="G413" s="3">
        <v>0</v>
      </c>
      <c r="H413" s="3">
        <v>2002316800</v>
      </c>
      <c r="I413" s="3">
        <v>9190744</v>
      </c>
      <c r="J413" s="3">
        <v>2011507544</v>
      </c>
      <c r="K413">
        <v>2.65</v>
      </c>
      <c r="L413">
        <v>92.16</v>
      </c>
      <c r="M413">
        <v>2.43</v>
      </c>
      <c r="N413">
        <v>0.569</v>
      </c>
      <c r="O413">
        <v>1.543</v>
      </c>
      <c r="P413">
        <v>1.685</v>
      </c>
      <c r="Q413" s="5">
        <v>0</v>
      </c>
      <c r="R413" s="5">
        <v>0</v>
      </c>
      <c r="S413" s="5">
        <v>0</v>
      </c>
      <c r="T413" s="5">
        <v>185989666</v>
      </c>
      <c r="U413" s="5">
        <v>2197497210</v>
      </c>
      <c r="V413" s="5">
        <v>5725088.94</v>
      </c>
      <c r="W413" s="5">
        <v>0</v>
      </c>
      <c r="X413" s="5">
        <v>0</v>
      </c>
      <c r="Y413" s="5">
        <v>8841.21</v>
      </c>
      <c r="Z413" s="5">
        <v>0</v>
      </c>
      <c r="AA413" s="5">
        <v>5716247.73</v>
      </c>
      <c r="AB413" s="5">
        <v>0</v>
      </c>
      <c r="AC413" s="5">
        <v>5716247.73</v>
      </c>
      <c r="AD413" s="5">
        <v>0</v>
      </c>
      <c r="AE413" s="5">
        <v>0</v>
      </c>
      <c r="AF413" s="5">
        <v>769124.02</v>
      </c>
      <c r="AG413" s="5">
        <v>33889239.5</v>
      </c>
      <c r="AH413" s="5">
        <v>0</v>
      </c>
      <c r="AI413" s="5">
        <v>0</v>
      </c>
      <c r="AJ413" s="5">
        <v>12486161</v>
      </c>
      <c r="AK413" s="5">
        <v>402302</v>
      </c>
      <c r="AL413" s="5">
        <f t="shared" si="13"/>
        <v>53263074.25</v>
      </c>
      <c r="AM413" s="5">
        <v>17384300</v>
      </c>
      <c r="AN413" s="5">
        <v>286500</v>
      </c>
      <c r="AO413" s="5">
        <v>31036000</v>
      </c>
      <c r="AP413" s="5">
        <v>16380500</v>
      </c>
      <c r="AQ413" s="5">
        <v>96900</v>
      </c>
      <c r="AR413" s="5">
        <v>20965000</v>
      </c>
      <c r="AS413" s="5">
        <v>86149200</v>
      </c>
      <c r="AT413" s="5">
        <v>1100000</v>
      </c>
      <c r="AU413" s="5">
        <v>4933817</v>
      </c>
      <c r="AV413" s="5">
        <v>1155000</v>
      </c>
      <c r="AW413" s="5">
        <v>7188817</v>
      </c>
      <c r="AX413" s="5">
        <v>55000</v>
      </c>
      <c r="AY413" s="5">
        <v>206000</v>
      </c>
      <c r="AZ413" s="14">
        <f t="shared" si="12"/>
        <v>19674978</v>
      </c>
      <c r="BP413">
        <v>0</v>
      </c>
    </row>
    <row r="414" spans="1:68" ht="12.75">
      <c r="A414" s="10" t="s">
        <v>951</v>
      </c>
      <c r="B414" s="10" t="s">
        <v>952</v>
      </c>
      <c r="C414" s="10" t="s">
        <v>880</v>
      </c>
      <c r="D414" s="3">
        <v>16145000</v>
      </c>
      <c r="E414" s="3">
        <v>23581400</v>
      </c>
      <c r="F414" s="3">
        <v>39726400</v>
      </c>
      <c r="G414" s="3">
        <v>0</v>
      </c>
      <c r="H414" s="3">
        <v>39726400</v>
      </c>
      <c r="I414" s="3">
        <v>52217</v>
      </c>
      <c r="J414" s="3">
        <v>39778617</v>
      </c>
      <c r="K414">
        <v>3.35</v>
      </c>
      <c r="L414">
        <v>73.49</v>
      </c>
      <c r="M414">
        <v>2.46</v>
      </c>
      <c r="N414">
        <v>1.3439999999999999</v>
      </c>
      <c r="O414">
        <v>0.814</v>
      </c>
      <c r="P414">
        <v>1.11</v>
      </c>
      <c r="Q414" s="5">
        <v>0</v>
      </c>
      <c r="R414" s="5">
        <v>0</v>
      </c>
      <c r="S414" s="5">
        <v>0</v>
      </c>
      <c r="T414" s="5">
        <v>14498300</v>
      </c>
      <c r="U414" s="5">
        <v>54276917</v>
      </c>
      <c r="V414" s="5">
        <v>141406.4</v>
      </c>
      <c r="W414" s="5">
        <v>0</v>
      </c>
      <c r="X414" s="5">
        <v>0</v>
      </c>
      <c r="Y414" s="5">
        <v>56.11</v>
      </c>
      <c r="Z414" s="5">
        <v>0</v>
      </c>
      <c r="AA414" s="5">
        <v>141350.29</v>
      </c>
      <c r="AB414" s="5">
        <v>0</v>
      </c>
      <c r="AC414" s="5">
        <v>141350.29</v>
      </c>
      <c r="AD414" s="5">
        <v>0</v>
      </c>
      <c r="AE414" s="5">
        <v>0</v>
      </c>
      <c r="AF414" s="5">
        <v>18996.92</v>
      </c>
      <c r="AG414" s="5">
        <v>441319.5</v>
      </c>
      <c r="AH414" s="5">
        <v>0</v>
      </c>
      <c r="AI414" s="5">
        <v>0</v>
      </c>
      <c r="AJ414" s="5">
        <v>729206</v>
      </c>
      <c r="AK414" s="5">
        <v>0</v>
      </c>
      <c r="AL414" s="5">
        <f t="shared" si="13"/>
        <v>1330872.71</v>
      </c>
      <c r="AM414" s="5">
        <v>511800</v>
      </c>
      <c r="AN414" s="5">
        <v>0</v>
      </c>
      <c r="AO414" s="5">
        <v>50000</v>
      </c>
      <c r="AP414" s="5">
        <v>134700</v>
      </c>
      <c r="AQ414" s="5">
        <v>0</v>
      </c>
      <c r="AR414" s="5">
        <v>126000</v>
      </c>
      <c r="AS414" s="5">
        <v>822500</v>
      </c>
      <c r="AT414" s="5">
        <v>234500</v>
      </c>
      <c r="AU414" s="5">
        <v>274416</v>
      </c>
      <c r="AV414" s="5">
        <v>41073</v>
      </c>
      <c r="AW414" s="5">
        <v>549989</v>
      </c>
      <c r="AX414" s="5">
        <v>3000</v>
      </c>
      <c r="AY414" s="5">
        <v>6600</v>
      </c>
      <c r="AZ414" s="14">
        <f t="shared" si="12"/>
        <v>1279195</v>
      </c>
      <c r="BP414">
        <v>0</v>
      </c>
    </row>
    <row r="415" spans="1:68" ht="12.75">
      <c r="A415" s="10" t="s">
        <v>953</v>
      </c>
      <c r="B415" s="10" t="s">
        <v>304</v>
      </c>
      <c r="C415" s="10" t="s">
        <v>880</v>
      </c>
      <c r="D415" s="3">
        <v>580207100</v>
      </c>
      <c r="E415" s="3">
        <v>979854000</v>
      </c>
      <c r="F415" s="3">
        <v>1560061100</v>
      </c>
      <c r="G415" s="3">
        <v>0</v>
      </c>
      <c r="H415" s="3">
        <v>1560061100</v>
      </c>
      <c r="I415" s="3">
        <v>4465528</v>
      </c>
      <c r="J415" s="3">
        <v>1564526628</v>
      </c>
      <c r="K415">
        <v>2.75</v>
      </c>
      <c r="L415">
        <v>84.1</v>
      </c>
      <c r="M415">
        <v>2.31</v>
      </c>
      <c r="N415">
        <v>0.38</v>
      </c>
      <c r="O415">
        <v>1.617</v>
      </c>
      <c r="P415">
        <v>1.926</v>
      </c>
      <c r="Q415" s="5">
        <v>0</v>
      </c>
      <c r="R415" s="5">
        <v>0</v>
      </c>
      <c r="S415" s="5">
        <v>0</v>
      </c>
      <c r="T415" s="5">
        <v>299352341</v>
      </c>
      <c r="U415" s="5">
        <v>1863878969</v>
      </c>
      <c r="V415" s="5">
        <v>4855921.01</v>
      </c>
      <c r="W415" s="5">
        <v>0</v>
      </c>
      <c r="X415" s="5">
        <v>0</v>
      </c>
      <c r="Y415" s="5">
        <v>1597.54</v>
      </c>
      <c r="Z415" s="5">
        <v>0</v>
      </c>
      <c r="AA415" s="5">
        <v>4854323.47</v>
      </c>
      <c r="AB415" s="5">
        <v>0</v>
      </c>
      <c r="AC415" s="5">
        <v>4854323.47</v>
      </c>
      <c r="AD415" s="5">
        <v>0</v>
      </c>
      <c r="AE415" s="5">
        <v>0</v>
      </c>
      <c r="AF415" s="5">
        <v>652357.64</v>
      </c>
      <c r="AG415" s="5">
        <v>20557285</v>
      </c>
      <c r="AH415" s="5">
        <v>9574732.38</v>
      </c>
      <c r="AI415" s="5">
        <v>0</v>
      </c>
      <c r="AJ415" s="5">
        <v>7067129.38</v>
      </c>
      <c r="AK415" s="5">
        <v>312906</v>
      </c>
      <c r="AL415" s="5">
        <f t="shared" si="13"/>
        <v>43018733.870000005</v>
      </c>
      <c r="AM415" s="5">
        <v>35752900</v>
      </c>
      <c r="AN415" s="5">
        <v>318600</v>
      </c>
      <c r="AO415" s="5">
        <v>31469000</v>
      </c>
      <c r="AP415" s="5">
        <v>19036100</v>
      </c>
      <c r="AQ415" s="5">
        <v>2176600</v>
      </c>
      <c r="AR415" s="5">
        <v>33520600</v>
      </c>
      <c r="AS415" s="5">
        <v>122273800</v>
      </c>
      <c r="AT415" s="5">
        <v>2920000</v>
      </c>
      <c r="AU415" s="5">
        <v>2881759.05</v>
      </c>
      <c r="AV415" s="5">
        <v>680000</v>
      </c>
      <c r="AW415" s="5">
        <v>6481759.05</v>
      </c>
      <c r="AX415" s="5">
        <v>13500</v>
      </c>
      <c r="AY415" s="5">
        <v>93200</v>
      </c>
      <c r="AZ415" s="14">
        <f t="shared" si="12"/>
        <v>13548888.43</v>
      </c>
      <c r="BP415">
        <v>0</v>
      </c>
    </row>
    <row r="416" spans="1:68" ht="12.75">
      <c r="A416" s="10" t="s">
        <v>954</v>
      </c>
      <c r="B416" s="10" t="s">
        <v>955</v>
      </c>
      <c r="C416" s="10" t="s">
        <v>880</v>
      </c>
      <c r="D416" s="3">
        <v>102446700</v>
      </c>
      <c r="E416" s="3">
        <v>239079200</v>
      </c>
      <c r="F416" s="3">
        <v>341525900</v>
      </c>
      <c r="G416" s="3">
        <v>0</v>
      </c>
      <c r="H416" s="3">
        <v>341525900</v>
      </c>
      <c r="I416" s="3">
        <v>735955</v>
      </c>
      <c r="J416" s="3">
        <v>342261855</v>
      </c>
      <c r="K416">
        <v>3.06</v>
      </c>
      <c r="L416">
        <v>80.02</v>
      </c>
      <c r="M416">
        <v>2.43</v>
      </c>
      <c r="N416">
        <v>0.379</v>
      </c>
      <c r="O416">
        <v>1.7419999999999998</v>
      </c>
      <c r="P416">
        <v>2.198</v>
      </c>
      <c r="Q416" s="5">
        <v>0</v>
      </c>
      <c r="R416" s="5">
        <v>0</v>
      </c>
      <c r="S416" s="5">
        <v>0</v>
      </c>
      <c r="T416" s="5">
        <v>89631679</v>
      </c>
      <c r="U416" s="5">
        <v>431893534</v>
      </c>
      <c r="V416" s="5">
        <v>1125204.03</v>
      </c>
      <c r="W416" s="5">
        <v>0</v>
      </c>
      <c r="X416" s="5">
        <v>0</v>
      </c>
      <c r="Y416" s="5">
        <v>164.03</v>
      </c>
      <c r="Z416" s="5">
        <v>0</v>
      </c>
      <c r="AA416" s="5">
        <v>1125040</v>
      </c>
      <c r="AB416" s="5">
        <v>0</v>
      </c>
      <c r="AC416" s="5">
        <v>1125040</v>
      </c>
      <c r="AD416" s="5">
        <v>0</v>
      </c>
      <c r="AE416" s="5">
        <v>0</v>
      </c>
      <c r="AF416" s="5">
        <v>151162.76</v>
      </c>
      <c r="AG416" s="5">
        <v>5252602</v>
      </c>
      <c r="AH416" s="5">
        <v>2269499.86</v>
      </c>
      <c r="AI416" s="5">
        <v>0</v>
      </c>
      <c r="AJ416" s="5">
        <v>1632580</v>
      </c>
      <c r="AK416" s="5">
        <v>34226</v>
      </c>
      <c r="AL416" s="5">
        <f t="shared" si="13"/>
        <v>10465110.62</v>
      </c>
      <c r="AM416" s="5">
        <v>5617200</v>
      </c>
      <c r="AN416" s="5">
        <v>0</v>
      </c>
      <c r="AO416" s="5">
        <v>10953000</v>
      </c>
      <c r="AP416" s="5">
        <v>6000700</v>
      </c>
      <c r="AQ416" s="5">
        <v>0</v>
      </c>
      <c r="AR416" s="5">
        <v>1677400</v>
      </c>
      <c r="AS416" s="5">
        <v>24248300</v>
      </c>
      <c r="AT416" s="5">
        <v>1177277</v>
      </c>
      <c r="AU416" s="5">
        <v>1863172</v>
      </c>
      <c r="AV416" s="5">
        <v>100000</v>
      </c>
      <c r="AW416" s="5">
        <v>3140449</v>
      </c>
      <c r="AX416" s="5">
        <v>22500</v>
      </c>
      <c r="AY416" s="5">
        <v>56600</v>
      </c>
      <c r="AZ416" s="14">
        <f t="shared" si="12"/>
        <v>4773029</v>
      </c>
      <c r="BP416">
        <v>0</v>
      </c>
    </row>
    <row r="417" spans="1:68" ht="12.75">
      <c r="A417" s="10" t="s">
        <v>956</v>
      </c>
      <c r="B417" s="10" t="s">
        <v>957</v>
      </c>
      <c r="C417" s="10" t="s">
        <v>958</v>
      </c>
      <c r="D417" s="3">
        <v>208438000</v>
      </c>
      <c r="E417" s="3">
        <v>119224900</v>
      </c>
      <c r="F417" s="3">
        <v>327662900</v>
      </c>
      <c r="H417" s="3">
        <v>327662900</v>
      </c>
      <c r="I417" s="3">
        <v>289222</v>
      </c>
      <c r="J417" s="3">
        <v>327952122</v>
      </c>
      <c r="K417">
        <v>1.696</v>
      </c>
      <c r="L417">
        <v>64.67</v>
      </c>
      <c r="M417">
        <v>1.0956</v>
      </c>
      <c r="N417">
        <v>0.197</v>
      </c>
      <c r="O417">
        <v>0.4</v>
      </c>
      <c r="P417">
        <v>0.61</v>
      </c>
      <c r="Q417" s="5">
        <v>0</v>
      </c>
      <c r="R417" s="5">
        <v>0</v>
      </c>
      <c r="S417" s="5">
        <v>0</v>
      </c>
      <c r="T417" s="5">
        <v>179543215</v>
      </c>
      <c r="U417" s="5">
        <v>507495337</v>
      </c>
      <c r="V417" s="5">
        <v>2287986.65</v>
      </c>
      <c r="W417" s="5">
        <v>0</v>
      </c>
      <c r="X417" s="5">
        <v>0</v>
      </c>
      <c r="Y417" s="5">
        <v>1468.92</v>
      </c>
      <c r="Z417" s="5">
        <v>0</v>
      </c>
      <c r="AA417" s="5">
        <v>2286517.73</v>
      </c>
      <c r="AB417" s="5">
        <v>0</v>
      </c>
      <c r="AC417" s="5">
        <v>2286517.73</v>
      </c>
      <c r="AD417" s="5">
        <v>232258.03</v>
      </c>
      <c r="AE417" s="5">
        <v>0</v>
      </c>
      <c r="AF417" s="5">
        <v>61102.76</v>
      </c>
      <c r="AG417" s="5">
        <v>0</v>
      </c>
      <c r="AH417" s="5">
        <v>1551997.08</v>
      </c>
      <c r="AI417" s="5">
        <v>431541.05</v>
      </c>
      <c r="AJ417" s="5">
        <v>996664.48</v>
      </c>
      <c r="AK417" s="5">
        <v>0</v>
      </c>
      <c r="AL417" s="5">
        <f t="shared" si="13"/>
        <v>5560081.129999999</v>
      </c>
      <c r="AM417" s="5">
        <v>0</v>
      </c>
      <c r="AN417" s="5">
        <v>0</v>
      </c>
      <c r="AO417" s="5">
        <v>51481900</v>
      </c>
      <c r="AP417" s="5">
        <v>926700</v>
      </c>
      <c r="AQ417" s="5">
        <v>0</v>
      </c>
      <c r="AR417" s="5">
        <v>1878500</v>
      </c>
      <c r="AS417" s="5">
        <v>54287100</v>
      </c>
      <c r="AT417" s="5">
        <v>284500</v>
      </c>
      <c r="AU417" s="5">
        <v>864284.94</v>
      </c>
      <c r="AV417" s="5">
        <v>56000</v>
      </c>
      <c r="AW417" s="5">
        <v>1204784.94</v>
      </c>
      <c r="AX417" s="5">
        <v>3250</v>
      </c>
      <c r="AY417" s="5">
        <v>16800</v>
      </c>
      <c r="AZ417" s="14">
        <f t="shared" si="12"/>
        <v>2201449.42</v>
      </c>
      <c r="BP417">
        <v>0</v>
      </c>
    </row>
    <row r="418" spans="1:68" ht="12.75">
      <c r="A418" s="10" t="s">
        <v>959</v>
      </c>
      <c r="B418" s="10" t="s">
        <v>960</v>
      </c>
      <c r="C418" s="10" t="s">
        <v>958</v>
      </c>
      <c r="D418" s="3">
        <v>566276800</v>
      </c>
      <c r="E418" s="3">
        <v>348982400</v>
      </c>
      <c r="F418" s="3">
        <v>915259200</v>
      </c>
      <c r="H418" s="3">
        <v>915259200</v>
      </c>
      <c r="I418" s="3">
        <v>464078</v>
      </c>
      <c r="J418" s="3">
        <v>915723278</v>
      </c>
      <c r="K418">
        <v>0.8340000000000001</v>
      </c>
      <c r="L418">
        <v>113.29</v>
      </c>
      <c r="M418">
        <v>0.9436999999999999</v>
      </c>
      <c r="N418">
        <v>0.22</v>
      </c>
      <c r="O418">
        <v>0.2</v>
      </c>
      <c r="P418">
        <v>0.18</v>
      </c>
      <c r="Q418" s="5">
        <v>0</v>
      </c>
      <c r="R418" s="5">
        <v>0</v>
      </c>
      <c r="S418" s="5">
        <v>106592193</v>
      </c>
      <c r="U418" s="5">
        <v>809131085</v>
      </c>
      <c r="V418" s="5">
        <v>3647878.09</v>
      </c>
      <c r="W418" s="5">
        <v>0</v>
      </c>
      <c r="X418" s="5">
        <v>0</v>
      </c>
      <c r="Y418" s="5">
        <v>0</v>
      </c>
      <c r="Z418" s="5">
        <v>0</v>
      </c>
      <c r="AA418" s="5">
        <v>3647878.09</v>
      </c>
      <c r="AB418" s="5">
        <v>0</v>
      </c>
      <c r="AC418" s="5">
        <v>3647878.09</v>
      </c>
      <c r="AD418" s="5">
        <v>370533.89</v>
      </c>
      <c r="AE418" s="5">
        <v>145877.11</v>
      </c>
      <c r="AF418" s="5">
        <v>97479.58</v>
      </c>
      <c r="AG418" s="5">
        <v>1597881</v>
      </c>
      <c r="AH418" s="5">
        <v>0</v>
      </c>
      <c r="AI418" s="5">
        <v>0</v>
      </c>
      <c r="AJ418" s="5">
        <v>1775330</v>
      </c>
      <c r="AK418" s="5">
        <v>0</v>
      </c>
      <c r="AL418" s="5">
        <f t="shared" si="13"/>
        <v>7634979.67</v>
      </c>
      <c r="AM418" s="5">
        <v>6031300</v>
      </c>
      <c r="AN418" s="5">
        <v>0</v>
      </c>
      <c r="AO418" s="5">
        <v>67003300</v>
      </c>
      <c r="AP418" s="5">
        <v>7897500</v>
      </c>
      <c r="AQ418" s="5">
        <v>0</v>
      </c>
      <c r="AR418" s="5">
        <v>1542000</v>
      </c>
      <c r="AS418" s="5">
        <v>82474100</v>
      </c>
      <c r="AT418" s="5">
        <v>480000</v>
      </c>
      <c r="AU418" s="5">
        <v>827389.86</v>
      </c>
      <c r="AV418" s="5">
        <v>69100</v>
      </c>
      <c r="AW418" s="5">
        <v>1376489.86</v>
      </c>
      <c r="AX418" s="5">
        <v>750</v>
      </c>
      <c r="AY418" s="5">
        <v>17400</v>
      </c>
      <c r="AZ418" s="14">
        <f t="shared" si="12"/>
        <v>3151819.8600000003</v>
      </c>
      <c r="BP418">
        <v>0</v>
      </c>
    </row>
    <row r="419" spans="1:68" ht="12.75">
      <c r="A419" s="10" t="s">
        <v>961</v>
      </c>
      <c r="B419" s="10" t="s">
        <v>962</v>
      </c>
      <c r="C419" s="10" t="s">
        <v>958</v>
      </c>
      <c r="D419" s="3">
        <v>313110100</v>
      </c>
      <c r="E419" s="3">
        <v>228814725</v>
      </c>
      <c r="F419" s="3">
        <v>541924825</v>
      </c>
      <c r="H419" s="3">
        <v>541924825</v>
      </c>
      <c r="I419" s="3">
        <v>382275</v>
      </c>
      <c r="J419" s="3">
        <v>542307100</v>
      </c>
      <c r="K419">
        <v>2.238</v>
      </c>
      <c r="L419">
        <v>62.71</v>
      </c>
      <c r="M419">
        <v>1.4006999999999998</v>
      </c>
      <c r="N419">
        <v>0.485</v>
      </c>
      <c r="O419">
        <v>0.46</v>
      </c>
      <c r="P419">
        <v>0.73</v>
      </c>
      <c r="Q419" s="5">
        <v>0</v>
      </c>
      <c r="R419" s="5">
        <v>0</v>
      </c>
      <c r="S419" s="5">
        <v>0</v>
      </c>
      <c r="T419" s="5">
        <v>323880330</v>
      </c>
      <c r="U419" s="5">
        <v>866187430</v>
      </c>
      <c r="V419" s="5">
        <v>3905110.31</v>
      </c>
      <c r="W419" s="5">
        <v>0</v>
      </c>
      <c r="X419" s="5">
        <v>0</v>
      </c>
      <c r="Y419" s="5">
        <v>127.22</v>
      </c>
      <c r="Z419" s="5">
        <v>0</v>
      </c>
      <c r="AA419" s="5">
        <v>3904983.09</v>
      </c>
      <c r="AB419" s="5">
        <v>0</v>
      </c>
      <c r="AC419" s="5">
        <v>3904983.09</v>
      </c>
      <c r="AD419" s="5">
        <v>0</v>
      </c>
      <c r="AE419" s="5">
        <v>0</v>
      </c>
      <c r="AF419" s="5">
        <v>104350.17</v>
      </c>
      <c r="AG419" s="5">
        <v>1050979</v>
      </c>
      <c r="AH419" s="5">
        <v>2878699.2</v>
      </c>
      <c r="AI419" s="5">
        <v>0</v>
      </c>
      <c r="AJ419" s="5">
        <v>4193080.34</v>
      </c>
      <c r="AK419" s="5">
        <v>0</v>
      </c>
      <c r="AL419" s="5">
        <f t="shared" si="13"/>
        <v>12132091.8</v>
      </c>
      <c r="AM419" s="5">
        <v>2232100</v>
      </c>
      <c r="AN419" s="5">
        <v>0</v>
      </c>
      <c r="AO419" s="5">
        <v>15668800</v>
      </c>
      <c r="AP419" s="5">
        <v>5897100</v>
      </c>
      <c r="AQ419" s="5">
        <v>0</v>
      </c>
      <c r="AR419" s="5">
        <v>1771500</v>
      </c>
      <c r="AS419" s="5">
        <v>25569500</v>
      </c>
      <c r="AT419" s="5">
        <v>1429000</v>
      </c>
      <c r="AU419" s="5">
        <v>905160.46</v>
      </c>
      <c r="AV419" s="5">
        <v>180000</v>
      </c>
      <c r="AW419" s="5">
        <v>2514160.46</v>
      </c>
      <c r="AX419" s="5">
        <v>6500</v>
      </c>
      <c r="AY419" s="5">
        <v>30000</v>
      </c>
      <c r="AZ419" s="14">
        <f t="shared" si="12"/>
        <v>6707240.8</v>
      </c>
      <c r="BP419">
        <v>0</v>
      </c>
    </row>
    <row r="420" spans="1:68" ht="12.75">
      <c r="A420" s="10" t="s">
        <v>963</v>
      </c>
      <c r="B420" s="10" t="s">
        <v>964</v>
      </c>
      <c r="C420" s="10" t="s">
        <v>958</v>
      </c>
      <c r="D420" s="3">
        <v>117110900</v>
      </c>
      <c r="E420" s="3">
        <v>275885500</v>
      </c>
      <c r="F420" s="3">
        <v>392996400</v>
      </c>
      <c r="H420" s="3">
        <v>392996400</v>
      </c>
      <c r="I420" s="3">
        <v>713021</v>
      </c>
      <c r="J420" s="3">
        <v>393709421</v>
      </c>
      <c r="K420">
        <v>2.799</v>
      </c>
      <c r="L420">
        <v>86.21</v>
      </c>
      <c r="M420">
        <v>2.4108</v>
      </c>
      <c r="N420">
        <v>0.707</v>
      </c>
      <c r="O420">
        <v>1.18</v>
      </c>
      <c r="P420">
        <v>1.37</v>
      </c>
      <c r="Q420" s="5">
        <v>0</v>
      </c>
      <c r="R420" s="5">
        <v>0</v>
      </c>
      <c r="S420" s="5">
        <v>0</v>
      </c>
      <c r="T420" s="5">
        <v>63292017</v>
      </c>
      <c r="U420" s="5">
        <v>457001438</v>
      </c>
      <c r="V420" s="5">
        <v>2060340.48</v>
      </c>
      <c r="W420" s="5">
        <v>0</v>
      </c>
      <c r="X420" s="5">
        <v>0</v>
      </c>
      <c r="Y420" s="5">
        <v>656.31</v>
      </c>
      <c r="Z420" s="5">
        <v>0</v>
      </c>
      <c r="AA420" s="5">
        <v>2059684.17</v>
      </c>
      <c r="AB420" s="5">
        <v>0</v>
      </c>
      <c r="AC420" s="5">
        <v>2059684.17</v>
      </c>
      <c r="AD420" s="5">
        <v>209214.84</v>
      </c>
      <c r="AE420" s="5">
        <v>82367.28</v>
      </c>
      <c r="AF420" s="5">
        <v>55040.24</v>
      </c>
      <c r="AG420" s="5">
        <v>0</v>
      </c>
      <c r="AH420" s="5">
        <v>5383994.14</v>
      </c>
      <c r="AI420" s="5">
        <v>0</v>
      </c>
      <c r="AJ420" s="5">
        <v>3226971.41</v>
      </c>
      <c r="AK420" s="5">
        <v>0</v>
      </c>
      <c r="AL420" s="5">
        <f t="shared" si="13"/>
        <v>11017272.08</v>
      </c>
      <c r="AM420" s="5">
        <v>5231739</v>
      </c>
      <c r="AN420" s="5">
        <v>0</v>
      </c>
      <c r="AO420" s="5">
        <v>10140900</v>
      </c>
      <c r="AP420" s="5">
        <v>1845100</v>
      </c>
      <c r="AQ420" s="5">
        <v>0</v>
      </c>
      <c r="AR420" s="5">
        <v>2734100</v>
      </c>
      <c r="AS420" s="5">
        <v>19951839</v>
      </c>
      <c r="AT420" s="5">
        <v>1063000</v>
      </c>
      <c r="AU420" s="5">
        <v>1430482.58</v>
      </c>
      <c r="AV420" s="5">
        <v>300000</v>
      </c>
      <c r="AW420" s="5">
        <v>2793482.58</v>
      </c>
      <c r="AX420" s="5">
        <v>32250</v>
      </c>
      <c r="AY420" s="5">
        <v>92800</v>
      </c>
      <c r="AZ420" s="14">
        <f t="shared" si="12"/>
        <v>6020453.99</v>
      </c>
      <c r="BP420">
        <v>0</v>
      </c>
    </row>
    <row r="421" spans="1:68" ht="12.75">
      <c r="A421" s="10" t="s">
        <v>965</v>
      </c>
      <c r="B421" s="10" t="s">
        <v>966</v>
      </c>
      <c r="C421" s="10" t="s">
        <v>958</v>
      </c>
      <c r="D421" s="3">
        <v>796542799</v>
      </c>
      <c r="E421" s="3">
        <v>1688219875</v>
      </c>
      <c r="F421" s="3">
        <v>2484762674</v>
      </c>
      <c r="H421" s="3">
        <v>2484762674</v>
      </c>
      <c r="I421" s="3">
        <v>7572633</v>
      </c>
      <c r="J421" s="3">
        <v>2492335307</v>
      </c>
      <c r="K421">
        <v>2.407</v>
      </c>
      <c r="L421">
        <v>85.35</v>
      </c>
      <c r="M421">
        <v>2.0512</v>
      </c>
      <c r="N421">
        <v>0.487</v>
      </c>
      <c r="O421">
        <v>1.04</v>
      </c>
      <c r="P421">
        <v>1.22</v>
      </c>
      <c r="Q421" s="5">
        <v>0</v>
      </c>
      <c r="R421" s="5">
        <v>0</v>
      </c>
      <c r="S421" s="5">
        <v>0</v>
      </c>
      <c r="T421" s="5">
        <v>431197751</v>
      </c>
      <c r="U421" s="5">
        <v>2923533058</v>
      </c>
      <c r="V421" s="5">
        <v>13180425.74</v>
      </c>
      <c r="W421" s="5">
        <v>0</v>
      </c>
      <c r="X421" s="5">
        <v>0</v>
      </c>
      <c r="Y421" s="5">
        <v>5592.46</v>
      </c>
      <c r="Z421" s="5">
        <v>0</v>
      </c>
      <c r="AA421" s="5">
        <v>13174833.28</v>
      </c>
      <c r="AB421" s="5">
        <v>0</v>
      </c>
      <c r="AC421" s="5">
        <v>13174833.28</v>
      </c>
      <c r="AD421" s="5">
        <v>1338253.2</v>
      </c>
      <c r="AE421" s="5">
        <v>526868.64</v>
      </c>
      <c r="AF421" s="5">
        <v>352068.43</v>
      </c>
      <c r="AG421" s="5">
        <v>14811784</v>
      </c>
      <c r="AH421" s="5">
        <v>15549052.57</v>
      </c>
      <c r="AI421" s="5">
        <v>0</v>
      </c>
      <c r="AJ421" s="5">
        <v>14213801.08</v>
      </c>
      <c r="AK421" s="5">
        <v>0</v>
      </c>
      <c r="AL421" s="5">
        <f t="shared" si="13"/>
        <v>59966661.199999996</v>
      </c>
      <c r="AM421" s="5">
        <v>25680100</v>
      </c>
      <c r="AN421" s="5">
        <v>0</v>
      </c>
      <c r="AO421" s="5">
        <v>725728200</v>
      </c>
      <c r="AP421" s="5">
        <v>17315500</v>
      </c>
      <c r="AQ421" s="5">
        <v>200000</v>
      </c>
      <c r="AR421" s="5">
        <v>12213400</v>
      </c>
      <c r="AS421" s="5">
        <v>781137200</v>
      </c>
      <c r="AT421" s="5">
        <v>704156.63</v>
      </c>
      <c r="AU421" s="5">
        <v>10710513.51</v>
      </c>
      <c r="AV421" s="5">
        <v>1215000</v>
      </c>
      <c r="AW421" s="5">
        <v>12629670.14</v>
      </c>
      <c r="AX421" s="5">
        <v>1008017</v>
      </c>
      <c r="AY421" s="5">
        <v>1485400</v>
      </c>
      <c r="AZ421" s="14">
        <f t="shared" si="12"/>
        <v>26843471.22</v>
      </c>
      <c r="BP421">
        <v>0</v>
      </c>
    </row>
    <row r="422" spans="1:68" ht="12.75">
      <c r="A422" s="10" t="s">
        <v>967</v>
      </c>
      <c r="B422" s="10" t="s">
        <v>968</v>
      </c>
      <c r="C422" s="10" t="s">
        <v>958</v>
      </c>
      <c r="D422" s="3">
        <v>1892544200</v>
      </c>
      <c r="E422" s="3">
        <v>2627998900</v>
      </c>
      <c r="F422" s="3">
        <v>4520543100</v>
      </c>
      <c r="H422" s="3">
        <v>4520543100</v>
      </c>
      <c r="I422" s="3">
        <v>12840292</v>
      </c>
      <c r="J422" s="3">
        <v>4533383392</v>
      </c>
      <c r="K422">
        <v>2.774</v>
      </c>
      <c r="L422">
        <v>79.7</v>
      </c>
      <c r="M422">
        <v>2.2084</v>
      </c>
      <c r="N422">
        <v>0.567</v>
      </c>
      <c r="O422">
        <v>1.11</v>
      </c>
      <c r="P422">
        <v>1.4</v>
      </c>
      <c r="Q422" s="5">
        <v>0</v>
      </c>
      <c r="R422" s="5">
        <v>0</v>
      </c>
      <c r="S422" s="5">
        <v>0</v>
      </c>
      <c r="T422" s="5">
        <v>1160147996</v>
      </c>
      <c r="U422" s="5">
        <v>5693531388</v>
      </c>
      <c r="V422" s="5">
        <v>25668657.13</v>
      </c>
      <c r="W422" s="5">
        <v>0</v>
      </c>
      <c r="X422" s="5">
        <v>0</v>
      </c>
      <c r="Y422" s="5">
        <v>2924.41</v>
      </c>
      <c r="Z422" s="5">
        <v>0</v>
      </c>
      <c r="AA422" s="5">
        <v>25665732.72</v>
      </c>
      <c r="AB422" s="5">
        <v>0</v>
      </c>
      <c r="AC422" s="5">
        <v>25665732.72</v>
      </c>
      <c r="AD422" s="5">
        <v>2607010.59</v>
      </c>
      <c r="AE422" s="5">
        <v>1026368.16</v>
      </c>
      <c r="AF422" s="5">
        <v>685850.26</v>
      </c>
      <c r="AG422" s="5">
        <v>63059482</v>
      </c>
      <c r="AH422" s="5">
        <v>0</v>
      </c>
      <c r="AI422" s="5">
        <v>0</v>
      </c>
      <c r="AJ422" s="5">
        <v>32236646.51</v>
      </c>
      <c r="AK422" s="5">
        <v>453387</v>
      </c>
      <c r="AL422" s="5">
        <f t="shared" si="13"/>
        <v>125734477.24000001</v>
      </c>
      <c r="AM422" s="5">
        <v>71299200</v>
      </c>
      <c r="AN422" s="5">
        <v>1754900</v>
      </c>
      <c r="AO422" s="5">
        <v>162791300</v>
      </c>
      <c r="AP422" s="5">
        <v>22468900</v>
      </c>
      <c r="AQ422" s="5">
        <v>177500</v>
      </c>
      <c r="AR422" s="5">
        <v>54640300</v>
      </c>
      <c r="AS422" s="5">
        <v>313132100</v>
      </c>
      <c r="AT422" s="5">
        <v>5166869.36</v>
      </c>
      <c r="AU422" s="5">
        <v>13378101.49</v>
      </c>
      <c r="AV422" s="5">
        <v>2258350</v>
      </c>
      <c r="AW422" s="5">
        <v>20803320.85</v>
      </c>
      <c r="AX422" s="5">
        <v>390250</v>
      </c>
      <c r="AY422" s="5">
        <v>958800</v>
      </c>
      <c r="AZ422" s="14">
        <f t="shared" si="12"/>
        <v>53039967.36</v>
      </c>
      <c r="BP422">
        <v>0</v>
      </c>
    </row>
    <row r="423" spans="1:68" ht="12.75">
      <c r="A423" s="10" t="s">
        <v>969</v>
      </c>
      <c r="B423" s="10" t="s">
        <v>970</v>
      </c>
      <c r="C423" s="10" t="s">
        <v>958</v>
      </c>
      <c r="D423" s="3">
        <v>2674043300</v>
      </c>
      <c r="E423" s="3">
        <v>3274958200</v>
      </c>
      <c r="F423" s="3">
        <v>5949001500</v>
      </c>
      <c r="H423" s="3">
        <v>5949001500</v>
      </c>
      <c r="I423" s="3">
        <v>32887286</v>
      </c>
      <c r="J423" s="3">
        <v>5981888786</v>
      </c>
      <c r="K423">
        <v>2.6529999999999996</v>
      </c>
      <c r="L423">
        <v>78.26</v>
      </c>
      <c r="M423">
        <v>2.0698000000000003</v>
      </c>
      <c r="N423">
        <v>0.372</v>
      </c>
      <c r="O423">
        <v>1.16</v>
      </c>
      <c r="P423">
        <v>1.49</v>
      </c>
      <c r="Q423" s="5">
        <v>0</v>
      </c>
      <c r="R423" s="5">
        <v>0</v>
      </c>
      <c r="S423" s="5">
        <v>0</v>
      </c>
      <c r="T423" s="5">
        <v>1684445952</v>
      </c>
      <c r="U423" s="5">
        <v>7666334738</v>
      </c>
      <c r="V423" s="5">
        <v>34562823.04</v>
      </c>
      <c r="W423" s="5">
        <v>0</v>
      </c>
      <c r="X423" s="5">
        <v>0</v>
      </c>
      <c r="Z423" s="5">
        <v>108950.26</v>
      </c>
      <c r="AA423" s="5">
        <v>34671773.3</v>
      </c>
      <c r="AB423" s="5">
        <v>0</v>
      </c>
      <c r="AC423" s="5">
        <v>34671773.3</v>
      </c>
      <c r="AD423" s="5">
        <v>3521452.83</v>
      </c>
      <c r="AE423" s="5">
        <v>1386282.49</v>
      </c>
      <c r="AF423" s="5">
        <v>926374.43</v>
      </c>
      <c r="AG423" s="5">
        <v>0</v>
      </c>
      <c r="AH423" s="5">
        <v>88777622.6</v>
      </c>
      <c r="AI423" s="5">
        <v>0</v>
      </c>
      <c r="AJ423" s="5">
        <v>28495585.69</v>
      </c>
      <c r="AK423" s="5">
        <v>897283</v>
      </c>
      <c r="AL423" s="5">
        <f t="shared" si="13"/>
        <v>158676374.34</v>
      </c>
      <c r="AM423" s="5">
        <v>128990900</v>
      </c>
      <c r="AN423" s="5">
        <v>1360100</v>
      </c>
      <c r="AO423" s="5">
        <v>145066400</v>
      </c>
      <c r="AP423" s="5">
        <v>126218500</v>
      </c>
      <c r="AQ423" s="5">
        <v>10823000</v>
      </c>
      <c r="AR423" s="5">
        <v>24790100</v>
      </c>
      <c r="AS423" s="5">
        <v>437249000</v>
      </c>
      <c r="AT423" s="5">
        <v>13784540</v>
      </c>
      <c r="AU423" s="5">
        <v>16800680.28</v>
      </c>
      <c r="AV423" s="5">
        <v>3260000</v>
      </c>
      <c r="AW423" s="5">
        <v>33845220.28</v>
      </c>
      <c r="AX423" s="5">
        <v>379750</v>
      </c>
      <c r="AY423" s="5">
        <v>992800</v>
      </c>
      <c r="AZ423" s="14">
        <f t="shared" si="12"/>
        <v>62340805.97</v>
      </c>
      <c r="BP423">
        <v>0</v>
      </c>
    </row>
    <row r="424" spans="1:68" ht="12.75">
      <c r="A424" s="10" t="s">
        <v>971</v>
      </c>
      <c r="B424" s="10" t="s">
        <v>972</v>
      </c>
      <c r="C424" s="10" t="s">
        <v>958</v>
      </c>
      <c r="D424" s="3">
        <v>34134300</v>
      </c>
      <c r="E424" s="3">
        <v>57075700</v>
      </c>
      <c r="F424" s="3">
        <v>91210000</v>
      </c>
      <c r="H424" s="3">
        <v>91210000</v>
      </c>
      <c r="I424" s="3">
        <v>504669</v>
      </c>
      <c r="J424" s="3">
        <v>91714669</v>
      </c>
      <c r="K424">
        <v>2.771</v>
      </c>
      <c r="L424">
        <v>92.59</v>
      </c>
      <c r="M424">
        <v>2.5619</v>
      </c>
      <c r="N424">
        <v>0.406</v>
      </c>
      <c r="O424">
        <v>1.64</v>
      </c>
      <c r="P424">
        <v>1.77</v>
      </c>
      <c r="Q424" s="5">
        <v>0</v>
      </c>
      <c r="R424" s="5">
        <v>0</v>
      </c>
      <c r="S424" s="5">
        <v>0</v>
      </c>
      <c r="T424" s="5">
        <v>7486424</v>
      </c>
      <c r="U424" s="5">
        <v>99201093</v>
      </c>
      <c r="V424" s="5">
        <v>447237.17</v>
      </c>
      <c r="W424" s="5">
        <v>0</v>
      </c>
      <c r="X424" s="5">
        <v>0</v>
      </c>
      <c r="Y424" s="5">
        <v>329.4</v>
      </c>
      <c r="Z424" s="5">
        <v>0</v>
      </c>
      <c r="AA424" s="5">
        <v>446907.77</v>
      </c>
      <c r="AB424" s="5">
        <v>0</v>
      </c>
      <c r="AC424" s="5">
        <v>446907.77</v>
      </c>
      <c r="AD424" s="5">
        <v>45395.79</v>
      </c>
      <c r="AE424" s="5">
        <v>17872.36</v>
      </c>
      <c r="AF424" s="5">
        <v>11942.8</v>
      </c>
      <c r="AG424" s="5">
        <v>881877</v>
      </c>
      <c r="AH424" s="5">
        <v>735376.96</v>
      </c>
      <c r="AI424" s="5">
        <v>0</v>
      </c>
      <c r="AJ424" s="5">
        <v>402036.06</v>
      </c>
      <c r="AK424" s="5">
        <v>0</v>
      </c>
      <c r="AL424" s="5">
        <f t="shared" si="13"/>
        <v>2541408.7399999998</v>
      </c>
      <c r="AM424" s="5">
        <v>1149200</v>
      </c>
      <c r="AN424" s="5">
        <v>0</v>
      </c>
      <c r="AO424" s="5">
        <v>12749100</v>
      </c>
      <c r="AP424" s="5">
        <v>1504400</v>
      </c>
      <c r="AQ424" s="5">
        <v>83000</v>
      </c>
      <c r="AR424" s="5">
        <v>950500</v>
      </c>
      <c r="AS424" s="5">
        <v>16436200</v>
      </c>
      <c r="AT424" s="5">
        <v>310000</v>
      </c>
      <c r="AU424" s="5">
        <v>389715.56</v>
      </c>
      <c r="AV424" s="5">
        <v>180000</v>
      </c>
      <c r="AW424" s="5">
        <v>879715.56</v>
      </c>
      <c r="AX424" s="5">
        <v>10750</v>
      </c>
      <c r="AY424" s="5">
        <v>18400</v>
      </c>
      <c r="AZ424" s="14">
        <f t="shared" si="12"/>
        <v>1281751.62</v>
      </c>
      <c r="BP424">
        <v>0</v>
      </c>
    </row>
    <row r="425" spans="1:68" ht="12.75">
      <c r="A425" s="10" t="s">
        <v>973</v>
      </c>
      <c r="B425" s="10" t="s">
        <v>974</v>
      </c>
      <c r="C425" s="10" t="s">
        <v>958</v>
      </c>
      <c r="D425" s="3">
        <v>257952600</v>
      </c>
      <c r="E425" s="3">
        <v>121648600</v>
      </c>
      <c r="F425" s="3">
        <v>379601200</v>
      </c>
      <c r="H425" s="3">
        <v>379601200</v>
      </c>
      <c r="I425" s="3">
        <v>273977</v>
      </c>
      <c r="J425" s="3">
        <v>379875177</v>
      </c>
      <c r="K425">
        <v>1.873</v>
      </c>
      <c r="L425">
        <v>63.78</v>
      </c>
      <c r="M425">
        <v>1.194</v>
      </c>
      <c r="N425">
        <v>0.294</v>
      </c>
      <c r="O425">
        <v>0.4</v>
      </c>
      <c r="P425">
        <v>0.62</v>
      </c>
      <c r="Q425" s="5">
        <v>0</v>
      </c>
      <c r="R425" s="5">
        <v>0</v>
      </c>
      <c r="S425" s="5">
        <v>0</v>
      </c>
      <c r="T425" s="5">
        <v>215792631</v>
      </c>
      <c r="U425" s="5">
        <v>595667808</v>
      </c>
      <c r="V425" s="5">
        <v>2685502.49</v>
      </c>
      <c r="W425" s="5">
        <v>0</v>
      </c>
      <c r="X425" s="5">
        <v>0</v>
      </c>
      <c r="Y425" s="5">
        <v>1299.76</v>
      </c>
      <c r="Z425" s="5">
        <v>0</v>
      </c>
      <c r="AA425" s="5">
        <v>2684202.73</v>
      </c>
      <c r="AB425" s="5">
        <v>0</v>
      </c>
      <c r="AC425" s="5">
        <v>2684202.73</v>
      </c>
      <c r="AD425" s="5">
        <v>272651.89</v>
      </c>
      <c r="AE425" s="5">
        <v>0</v>
      </c>
      <c r="AF425" s="5">
        <v>71729.72</v>
      </c>
      <c r="AG425" s="5">
        <v>0</v>
      </c>
      <c r="AH425" s="5">
        <v>1830293.11</v>
      </c>
      <c r="AI425" s="5">
        <v>506587.56</v>
      </c>
      <c r="AJ425" s="5">
        <v>1746647.04</v>
      </c>
      <c r="AK425" s="5">
        <v>0</v>
      </c>
      <c r="AL425" s="5">
        <f t="shared" si="13"/>
        <v>7112112.05</v>
      </c>
      <c r="AM425" s="5">
        <v>394400</v>
      </c>
      <c r="AN425" s="5">
        <v>0</v>
      </c>
      <c r="AO425" s="5">
        <v>10205200</v>
      </c>
      <c r="AP425" s="5">
        <v>4847000</v>
      </c>
      <c r="AQ425" s="5">
        <v>0</v>
      </c>
      <c r="AR425" s="5">
        <v>715200</v>
      </c>
      <c r="AS425" s="5">
        <v>16161800</v>
      </c>
      <c r="AT425" s="5">
        <v>443000</v>
      </c>
      <c r="AU425" s="5">
        <v>377369</v>
      </c>
      <c r="AV425" s="5">
        <v>85000</v>
      </c>
      <c r="AW425" s="5">
        <v>905369</v>
      </c>
      <c r="AX425" s="5">
        <v>500</v>
      </c>
      <c r="AY425" s="5">
        <v>9600</v>
      </c>
      <c r="AZ425" s="14">
        <f t="shared" si="12"/>
        <v>2652016.04</v>
      </c>
      <c r="BP425">
        <v>0</v>
      </c>
    </row>
    <row r="426" spans="1:68" ht="12.75">
      <c r="A426" s="10" t="s">
        <v>975</v>
      </c>
      <c r="B426" s="10" t="s">
        <v>976</v>
      </c>
      <c r="C426" s="10" t="s">
        <v>958</v>
      </c>
      <c r="D426" s="3">
        <v>60756200</v>
      </c>
      <c r="E426" s="3">
        <v>65129200</v>
      </c>
      <c r="F426" s="3">
        <v>125885400</v>
      </c>
      <c r="H426" s="3">
        <v>125885400</v>
      </c>
      <c r="I426" s="3">
        <v>218923</v>
      </c>
      <c r="J426" s="3">
        <v>126104323</v>
      </c>
      <c r="K426">
        <v>3.2880000000000007</v>
      </c>
      <c r="L426">
        <v>75.76</v>
      </c>
      <c r="M426">
        <v>2.4888</v>
      </c>
      <c r="N426">
        <v>0.59</v>
      </c>
      <c r="O426">
        <v>1.38</v>
      </c>
      <c r="P426">
        <v>1.82</v>
      </c>
      <c r="Q426" s="5">
        <v>0</v>
      </c>
      <c r="R426" s="5">
        <v>0</v>
      </c>
      <c r="S426" s="5">
        <v>0</v>
      </c>
      <c r="T426" s="5">
        <v>40493667</v>
      </c>
      <c r="U426" s="5">
        <v>166597990</v>
      </c>
      <c r="V426" s="5">
        <v>751088.63</v>
      </c>
      <c r="W426" s="5">
        <v>0</v>
      </c>
      <c r="X426" s="5">
        <v>0</v>
      </c>
      <c r="Y426" s="5">
        <v>1005.58</v>
      </c>
      <c r="Z426" s="5">
        <v>0</v>
      </c>
      <c r="AA426" s="5">
        <v>750083.05</v>
      </c>
      <c r="AB426" s="5">
        <v>0</v>
      </c>
      <c r="AC426" s="5">
        <v>750083.05</v>
      </c>
      <c r="AD426" s="5">
        <v>76192.95</v>
      </c>
      <c r="AE426" s="5">
        <v>29997.62</v>
      </c>
      <c r="AF426" s="5">
        <v>20045.16</v>
      </c>
      <c r="AG426" s="5">
        <v>1442044</v>
      </c>
      <c r="AH426" s="5">
        <v>844995.18</v>
      </c>
      <c r="AI426" s="5">
        <v>0</v>
      </c>
      <c r="AJ426" s="5">
        <v>982791.01</v>
      </c>
      <c r="AK426" s="5">
        <v>0</v>
      </c>
      <c r="AL426" s="5">
        <f t="shared" si="13"/>
        <v>4146148.9700000007</v>
      </c>
      <c r="AM426" s="5">
        <v>728400</v>
      </c>
      <c r="AN426" s="5">
        <v>0</v>
      </c>
      <c r="AO426" s="5">
        <v>7417300</v>
      </c>
      <c r="AP426" s="5">
        <v>599500</v>
      </c>
      <c r="AQ426" s="5">
        <v>0</v>
      </c>
      <c r="AR426" s="5">
        <v>1186000</v>
      </c>
      <c r="AS426" s="5">
        <v>9931200</v>
      </c>
      <c r="AT426" s="5">
        <v>287000</v>
      </c>
      <c r="AU426" s="5">
        <v>515900.95</v>
      </c>
      <c r="AV426" s="5">
        <v>86000</v>
      </c>
      <c r="AW426" s="5">
        <v>888900.95</v>
      </c>
      <c r="AX426" s="5">
        <v>7000</v>
      </c>
      <c r="AY426" s="5">
        <v>20800</v>
      </c>
      <c r="AZ426" s="14">
        <f t="shared" si="12"/>
        <v>1871691.96</v>
      </c>
      <c r="BP426">
        <v>0</v>
      </c>
    </row>
    <row r="427" spans="1:68" ht="12.75">
      <c r="A427" s="10" t="s">
        <v>977</v>
      </c>
      <c r="B427" s="10" t="s">
        <v>978</v>
      </c>
      <c r="C427" s="10" t="s">
        <v>958</v>
      </c>
      <c r="D427" s="3">
        <v>906561200</v>
      </c>
      <c r="E427" s="3">
        <v>1367069500</v>
      </c>
      <c r="F427" s="3">
        <v>2273630700</v>
      </c>
      <c r="H427" s="3">
        <v>2273630700</v>
      </c>
      <c r="I427" s="3">
        <v>8881961</v>
      </c>
      <c r="J427" s="3">
        <v>2282512661</v>
      </c>
      <c r="K427">
        <v>3.056</v>
      </c>
      <c r="L427">
        <v>81.21</v>
      </c>
      <c r="M427">
        <v>2.4788</v>
      </c>
      <c r="N427">
        <v>0.468</v>
      </c>
      <c r="O427">
        <v>1.48</v>
      </c>
      <c r="P427">
        <v>1.82</v>
      </c>
      <c r="Q427" s="5">
        <v>0</v>
      </c>
      <c r="R427" s="5">
        <v>0</v>
      </c>
      <c r="S427" s="5">
        <v>0</v>
      </c>
      <c r="T427" s="5">
        <v>531030948</v>
      </c>
      <c r="U427" s="5">
        <v>2813543609</v>
      </c>
      <c r="V427" s="5">
        <v>12684550.46</v>
      </c>
      <c r="W427" s="5">
        <v>0</v>
      </c>
      <c r="X427" s="5">
        <v>0</v>
      </c>
      <c r="Y427" s="5">
        <v>50581.89</v>
      </c>
      <c r="Z427" s="5">
        <v>0</v>
      </c>
      <c r="AA427" s="5">
        <v>12633968.57</v>
      </c>
      <c r="AB427" s="5">
        <v>0</v>
      </c>
      <c r="AC427" s="5">
        <v>12633968.57</v>
      </c>
      <c r="AD427" s="5">
        <v>1283447.21</v>
      </c>
      <c r="AE427" s="5">
        <v>505354.47</v>
      </c>
      <c r="AF427" s="5">
        <v>337673.05</v>
      </c>
      <c r="AG427" s="5">
        <v>41481914.5</v>
      </c>
      <c r="AH427" s="5">
        <v>0</v>
      </c>
      <c r="AI427" s="5">
        <v>0</v>
      </c>
      <c r="AJ427" s="5">
        <v>13156101.83</v>
      </c>
      <c r="AK427" s="5">
        <v>342377</v>
      </c>
      <c r="AL427" s="5">
        <f t="shared" si="13"/>
        <v>69740836.63000001</v>
      </c>
      <c r="AM427" s="5">
        <v>57931800</v>
      </c>
      <c r="AN427" s="5">
        <v>130200</v>
      </c>
      <c r="AO427" s="5">
        <v>84358300</v>
      </c>
      <c r="AP427" s="5">
        <v>12427900</v>
      </c>
      <c r="AQ427" s="5">
        <v>141200</v>
      </c>
      <c r="AR427" s="5">
        <v>4140300</v>
      </c>
      <c r="AS427" s="5">
        <v>159129700</v>
      </c>
      <c r="AT427" s="5">
        <v>6470000</v>
      </c>
      <c r="AU427" s="5">
        <v>7876268.52</v>
      </c>
      <c r="AV427" s="5">
        <v>1500000</v>
      </c>
      <c r="AW427" s="5">
        <v>15846268.52</v>
      </c>
      <c r="AX427" s="5">
        <v>82250</v>
      </c>
      <c r="AY427" s="5">
        <v>311200</v>
      </c>
      <c r="AZ427" s="14">
        <f t="shared" si="12"/>
        <v>29002370.35</v>
      </c>
      <c r="BP427">
        <v>0</v>
      </c>
    </row>
    <row r="428" spans="1:68" ht="12.75">
      <c r="A428" s="10" t="s">
        <v>979</v>
      </c>
      <c r="B428" s="10" t="s">
        <v>980</v>
      </c>
      <c r="C428" s="10" t="s">
        <v>958</v>
      </c>
      <c r="D428" s="3">
        <v>580191600</v>
      </c>
      <c r="E428" s="3">
        <v>1027471500</v>
      </c>
      <c r="F428" s="3">
        <v>1607663100</v>
      </c>
      <c r="G428" s="3">
        <v>5800</v>
      </c>
      <c r="H428" s="3">
        <v>1607657300</v>
      </c>
      <c r="I428" s="3">
        <v>6219586</v>
      </c>
      <c r="J428" s="3">
        <v>1613876886</v>
      </c>
      <c r="K428">
        <v>2.479</v>
      </c>
      <c r="L428">
        <v>83.77</v>
      </c>
      <c r="M428">
        <v>2.0755000000000003</v>
      </c>
      <c r="N428">
        <v>0.146</v>
      </c>
      <c r="O428">
        <v>1.41</v>
      </c>
      <c r="P428">
        <v>1.68</v>
      </c>
      <c r="Q428" s="5">
        <v>0</v>
      </c>
      <c r="R428" s="5">
        <v>0</v>
      </c>
      <c r="S428" s="5">
        <v>0</v>
      </c>
      <c r="T428" s="5">
        <v>313467692</v>
      </c>
      <c r="U428" s="5">
        <v>1927344578</v>
      </c>
      <c r="V428" s="5">
        <v>8689220.06</v>
      </c>
      <c r="W428" s="5">
        <v>0</v>
      </c>
      <c r="X428" s="5">
        <v>0</v>
      </c>
      <c r="Y428" s="5">
        <v>3546.52</v>
      </c>
      <c r="Z428" s="5">
        <v>0</v>
      </c>
      <c r="AA428" s="5">
        <v>8685673.540000001</v>
      </c>
      <c r="AB428" s="5">
        <v>0</v>
      </c>
      <c r="AC428" s="5">
        <v>8685673.540000001</v>
      </c>
      <c r="AD428" s="5">
        <v>882258.99</v>
      </c>
      <c r="AE428" s="5">
        <v>347346.38</v>
      </c>
      <c r="AF428" s="5">
        <v>232105.33</v>
      </c>
      <c r="AG428" s="5">
        <v>27041861</v>
      </c>
      <c r="AH428" s="5">
        <v>0</v>
      </c>
      <c r="AI428" s="5">
        <v>0</v>
      </c>
      <c r="AJ428" s="5">
        <v>2810868.77</v>
      </c>
      <c r="AK428" s="5">
        <v>0</v>
      </c>
      <c r="AL428" s="5">
        <f t="shared" si="13"/>
        <v>40000114.010000005</v>
      </c>
      <c r="AM428" s="5">
        <v>32571600</v>
      </c>
      <c r="AN428" s="5">
        <v>0</v>
      </c>
      <c r="AO428" s="5">
        <v>49458100</v>
      </c>
      <c r="AP428" s="5">
        <v>10141600</v>
      </c>
      <c r="AQ428" s="5">
        <v>145700</v>
      </c>
      <c r="AR428" s="5">
        <v>13837000</v>
      </c>
      <c r="AS428" s="5">
        <v>106154000</v>
      </c>
      <c r="AT428" s="5">
        <v>2300000</v>
      </c>
      <c r="AU428" s="5">
        <v>13105281.11</v>
      </c>
      <c r="AV428" s="5">
        <v>300000</v>
      </c>
      <c r="AW428" s="5">
        <v>15705281.11</v>
      </c>
      <c r="AX428" s="5">
        <v>201500</v>
      </c>
      <c r="AY428" s="5">
        <v>404800</v>
      </c>
      <c r="AZ428" s="14">
        <f t="shared" si="12"/>
        <v>18516149.88</v>
      </c>
      <c r="BC428">
        <v>5800</v>
      </c>
      <c r="BP428">
        <v>5800</v>
      </c>
    </row>
    <row r="429" spans="1:68" ht="12.75">
      <c r="A429" s="10" t="s">
        <v>981</v>
      </c>
      <c r="B429" s="10" t="s">
        <v>982</v>
      </c>
      <c r="C429" s="10" t="s">
        <v>958</v>
      </c>
      <c r="D429" s="3">
        <v>20225200</v>
      </c>
      <c r="E429" s="3">
        <v>51941100</v>
      </c>
      <c r="F429" s="3">
        <v>72166300</v>
      </c>
      <c r="H429" s="3">
        <v>72166300</v>
      </c>
      <c r="I429" s="3">
        <v>1690817</v>
      </c>
      <c r="J429" s="3">
        <v>73857117</v>
      </c>
      <c r="K429">
        <v>3.6410000000000005</v>
      </c>
      <c r="L429">
        <v>91.4</v>
      </c>
      <c r="M429">
        <v>3.3205</v>
      </c>
      <c r="N429">
        <v>1.5439999999999998</v>
      </c>
      <c r="O429">
        <v>1.26</v>
      </c>
      <c r="P429">
        <v>1.38</v>
      </c>
      <c r="Q429" s="5">
        <v>0</v>
      </c>
      <c r="R429" s="5">
        <v>0</v>
      </c>
      <c r="S429" s="5">
        <v>0</v>
      </c>
      <c r="T429" s="5">
        <v>7112728</v>
      </c>
      <c r="U429" s="5">
        <v>80969845</v>
      </c>
      <c r="V429" s="5">
        <v>365043.6</v>
      </c>
      <c r="W429" s="5">
        <v>0</v>
      </c>
      <c r="X429" s="5">
        <v>0</v>
      </c>
      <c r="Y429" s="5">
        <v>84.33</v>
      </c>
      <c r="Z429" s="5">
        <v>0</v>
      </c>
      <c r="AA429" s="5">
        <v>364959.27</v>
      </c>
      <c r="AB429" s="5">
        <v>0</v>
      </c>
      <c r="AC429" s="5">
        <v>364959.27</v>
      </c>
      <c r="AD429" s="5">
        <v>37071.07</v>
      </c>
      <c r="AE429" s="5">
        <v>14594.74</v>
      </c>
      <c r="AF429" s="5">
        <v>9752.64</v>
      </c>
      <c r="AG429" s="5">
        <v>1012431</v>
      </c>
      <c r="AH429" s="5">
        <v>0</v>
      </c>
      <c r="AI429" s="5">
        <v>0</v>
      </c>
      <c r="AJ429" s="5">
        <v>1249747.42</v>
      </c>
      <c r="AK429" s="5">
        <v>0</v>
      </c>
      <c r="AL429" s="5">
        <f t="shared" si="13"/>
        <v>2688556.1399999997</v>
      </c>
      <c r="AM429" s="5">
        <v>5030100</v>
      </c>
      <c r="AN429" s="5">
        <v>0</v>
      </c>
      <c r="AO429" s="5">
        <v>13983749</v>
      </c>
      <c r="AP429" s="5">
        <v>5433100</v>
      </c>
      <c r="AQ429" s="5">
        <v>30500</v>
      </c>
      <c r="AR429" s="5">
        <v>1198300</v>
      </c>
      <c r="AS429" s="5">
        <v>25675749</v>
      </c>
      <c r="AT429" s="5">
        <v>250000</v>
      </c>
      <c r="AU429" s="5">
        <v>788690.03</v>
      </c>
      <c r="AV429" s="5">
        <v>95000</v>
      </c>
      <c r="AW429" s="5">
        <v>1133690.03</v>
      </c>
      <c r="AX429" s="5">
        <v>7000</v>
      </c>
      <c r="AY429" s="5">
        <v>20000</v>
      </c>
      <c r="AZ429" s="14">
        <f t="shared" si="12"/>
        <v>2383437.45</v>
      </c>
      <c r="BP429">
        <v>0</v>
      </c>
    </row>
    <row r="430" spans="1:68" ht="12.75">
      <c r="A430" s="10" t="s">
        <v>983</v>
      </c>
      <c r="B430" s="10" t="s">
        <v>984</v>
      </c>
      <c r="C430" s="10" t="s">
        <v>958</v>
      </c>
      <c r="D430" s="3">
        <v>775608100</v>
      </c>
      <c r="E430" s="3">
        <v>1817502800</v>
      </c>
      <c r="F430" s="3">
        <v>2593110900</v>
      </c>
      <c r="G430" s="3">
        <v>447500</v>
      </c>
      <c r="H430" s="3">
        <v>2592663400</v>
      </c>
      <c r="I430" s="3">
        <v>12534719</v>
      </c>
      <c r="J430" s="3">
        <v>2605198119</v>
      </c>
      <c r="K430">
        <v>3.072</v>
      </c>
      <c r="L430">
        <v>79.9</v>
      </c>
      <c r="M430">
        <v>2.4365</v>
      </c>
      <c r="N430">
        <v>0.592</v>
      </c>
      <c r="O430">
        <v>1.32</v>
      </c>
      <c r="P430">
        <v>1.67</v>
      </c>
      <c r="Q430" s="5">
        <v>0</v>
      </c>
      <c r="R430" s="5">
        <v>0</v>
      </c>
      <c r="S430" s="5">
        <v>0</v>
      </c>
      <c r="T430" s="5">
        <v>678686735</v>
      </c>
      <c r="U430" s="5">
        <v>3283884854</v>
      </c>
      <c r="V430" s="5">
        <v>14805031.99</v>
      </c>
      <c r="W430" s="5">
        <v>0</v>
      </c>
      <c r="X430" s="5">
        <v>0</v>
      </c>
      <c r="Y430" s="5">
        <v>35122.69</v>
      </c>
      <c r="Z430" s="5">
        <v>0</v>
      </c>
      <c r="AA430" s="5">
        <v>14769909.3</v>
      </c>
      <c r="AB430" s="5">
        <v>0</v>
      </c>
      <c r="AC430" s="5">
        <v>14769909.3</v>
      </c>
      <c r="AD430" s="5">
        <v>1500361.25</v>
      </c>
      <c r="AE430" s="5">
        <v>590723.29</v>
      </c>
      <c r="AF430" s="5">
        <v>394729.56</v>
      </c>
      <c r="AG430" s="5">
        <v>43334437</v>
      </c>
      <c r="AH430" s="5">
        <v>0</v>
      </c>
      <c r="AI430" s="5">
        <v>0</v>
      </c>
      <c r="AJ430" s="5">
        <v>19420792.22</v>
      </c>
      <c r="AK430" s="5">
        <v>0</v>
      </c>
      <c r="AL430" s="5">
        <f t="shared" si="13"/>
        <v>80010952.62</v>
      </c>
      <c r="AM430" s="5">
        <v>39328400</v>
      </c>
      <c r="AN430" s="5">
        <v>43284000</v>
      </c>
      <c r="AO430" s="5">
        <v>114136000</v>
      </c>
      <c r="AP430" s="5">
        <v>72879900</v>
      </c>
      <c r="AQ430" s="5">
        <v>1606400</v>
      </c>
      <c r="AR430" s="5">
        <v>126897300</v>
      </c>
      <c r="AS430" s="5">
        <v>398132000</v>
      </c>
      <c r="AT430" s="5">
        <v>7715474</v>
      </c>
      <c r="AU430" s="5">
        <v>17267381.24</v>
      </c>
      <c r="AV430" s="5">
        <v>1850000</v>
      </c>
      <c r="AW430" s="5">
        <v>26832855.24</v>
      </c>
      <c r="AX430" s="5">
        <v>269250</v>
      </c>
      <c r="AY430" s="5">
        <v>558200</v>
      </c>
      <c r="AZ430" s="14">
        <f t="shared" si="12"/>
        <v>46253647.45999999</v>
      </c>
      <c r="BB430">
        <v>447500</v>
      </c>
      <c r="BP430">
        <v>447500</v>
      </c>
    </row>
    <row r="431" spans="1:68" ht="12.75">
      <c r="A431" s="10" t="s">
        <v>985</v>
      </c>
      <c r="B431" s="10" t="s">
        <v>986</v>
      </c>
      <c r="C431" s="10" t="s">
        <v>958</v>
      </c>
      <c r="D431" s="3">
        <v>453934700</v>
      </c>
      <c r="E431" s="3">
        <v>216877500</v>
      </c>
      <c r="F431" s="3">
        <v>670812200</v>
      </c>
      <c r="H431" s="3">
        <v>670812200</v>
      </c>
      <c r="I431" s="3">
        <v>1770541</v>
      </c>
      <c r="J431" s="3">
        <v>672582741</v>
      </c>
      <c r="K431">
        <v>1.62</v>
      </c>
      <c r="L431">
        <v>70.78</v>
      </c>
      <c r="M431">
        <v>1.1463999999999999</v>
      </c>
      <c r="N431">
        <v>0.36</v>
      </c>
      <c r="O431">
        <v>0.27</v>
      </c>
      <c r="P431">
        <v>0.37</v>
      </c>
      <c r="Q431" s="5">
        <v>0</v>
      </c>
      <c r="R431" s="5">
        <v>0</v>
      </c>
      <c r="S431" s="5">
        <v>0</v>
      </c>
      <c r="T431" s="5">
        <v>277794588</v>
      </c>
      <c r="U431" s="5">
        <v>950377329</v>
      </c>
      <c r="V431" s="5">
        <v>4284671.17</v>
      </c>
      <c r="W431" s="5">
        <v>0</v>
      </c>
      <c r="X431" s="5">
        <v>0</v>
      </c>
      <c r="Y431" s="5">
        <v>170.85</v>
      </c>
      <c r="Z431" s="5">
        <v>0</v>
      </c>
      <c r="AA431" s="5">
        <v>4284500.32</v>
      </c>
      <c r="AB431" s="5">
        <v>0</v>
      </c>
      <c r="AC431" s="5">
        <v>4284500.32</v>
      </c>
      <c r="AD431" s="5">
        <v>435199.45</v>
      </c>
      <c r="AE431" s="5">
        <v>171335.73</v>
      </c>
      <c r="AF431" s="5">
        <v>114491.79</v>
      </c>
      <c r="AG431" s="5">
        <v>2472219</v>
      </c>
      <c r="AH431" s="5">
        <v>0</v>
      </c>
      <c r="AI431" s="5">
        <v>0</v>
      </c>
      <c r="AJ431" s="5">
        <v>3416921.15</v>
      </c>
      <c r="AK431" s="5">
        <v>0</v>
      </c>
      <c r="AL431" s="5">
        <f t="shared" si="13"/>
        <v>10894667.440000001</v>
      </c>
      <c r="AM431" s="5">
        <v>2306300</v>
      </c>
      <c r="AN431" s="5">
        <v>0</v>
      </c>
      <c r="AO431" s="5">
        <v>14130600</v>
      </c>
      <c r="AP431" s="5">
        <v>5156600</v>
      </c>
      <c r="AQ431" s="5">
        <v>0</v>
      </c>
      <c r="AR431" s="5">
        <v>1362500</v>
      </c>
      <c r="AS431" s="5">
        <v>22956000</v>
      </c>
      <c r="AT431" s="5">
        <v>496000</v>
      </c>
      <c r="AU431" s="5">
        <v>1322986.42</v>
      </c>
      <c r="AV431" s="5">
        <v>145000</v>
      </c>
      <c r="AW431" s="5">
        <v>1963986.42</v>
      </c>
      <c r="AX431" s="5">
        <v>15000</v>
      </c>
      <c r="AY431" s="5">
        <v>52200</v>
      </c>
      <c r="AZ431" s="14">
        <f t="shared" si="12"/>
        <v>5380907.57</v>
      </c>
      <c r="BP431">
        <v>0</v>
      </c>
    </row>
    <row r="432" spans="1:68" ht="12.75">
      <c r="A432" s="10" t="s">
        <v>987</v>
      </c>
      <c r="B432" s="10" t="s">
        <v>988</v>
      </c>
      <c r="C432" s="10" t="s">
        <v>958</v>
      </c>
      <c r="D432" s="3">
        <v>390062480</v>
      </c>
      <c r="E432" s="3">
        <v>538474426</v>
      </c>
      <c r="F432" s="3">
        <v>928536906</v>
      </c>
      <c r="G432" s="3">
        <v>1424100</v>
      </c>
      <c r="H432" s="3">
        <v>927112806</v>
      </c>
      <c r="I432" s="3">
        <v>5703512</v>
      </c>
      <c r="J432" s="3">
        <v>932816318</v>
      </c>
      <c r="K432">
        <v>3.017</v>
      </c>
      <c r="L432">
        <v>91.59</v>
      </c>
      <c r="M432">
        <v>2.7617000000000003</v>
      </c>
      <c r="N432">
        <v>0.759</v>
      </c>
      <c r="O432">
        <v>1.48</v>
      </c>
      <c r="P432">
        <v>1.61</v>
      </c>
      <c r="Q432" s="5">
        <v>0</v>
      </c>
      <c r="R432" s="5">
        <v>0</v>
      </c>
      <c r="S432" s="5">
        <v>0</v>
      </c>
      <c r="T432" s="5">
        <v>85965848</v>
      </c>
      <c r="U432" s="5">
        <v>1018782166</v>
      </c>
      <c r="V432" s="5">
        <v>4593066.82</v>
      </c>
      <c r="W432" s="5">
        <v>0</v>
      </c>
      <c r="X432" s="5">
        <v>0</v>
      </c>
      <c r="Y432" s="5">
        <v>33488.47</v>
      </c>
      <c r="Z432" s="5">
        <v>0</v>
      </c>
      <c r="AA432" s="5">
        <v>4559578.35</v>
      </c>
      <c r="AB432" s="5">
        <v>0</v>
      </c>
      <c r="AC432" s="5">
        <v>4559578.35</v>
      </c>
      <c r="AD432" s="5">
        <v>463243.22</v>
      </c>
      <c r="AE432" s="5">
        <v>182407.62</v>
      </c>
      <c r="AF432" s="5">
        <v>121883.67</v>
      </c>
      <c r="AG432" s="5">
        <v>7426320</v>
      </c>
      <c r="AH432" s="5">
        <v>7563481.24</v>
      </c>
      <c r="AI432" s="5">
        <v>0</v>
      </c>
      <c r="AJ432" s="5">
        <v>7725473</v>
      </c>
      <c r="AK432" s="5">
        <v>93299</v>
      </c>
      <c r="AL432" s="5">
        <f t="shared" si="13"/>
        <v>28135686.1</v>
      </c>
      <c r="AM432" s="5">
        <v>19634600</v>
      </c>
      <c r="AN432" s="5">
        <v>0</v>
      </c>
      <c r="AO432" s="5">
        <v>37670100</v>
      </c>
      <c r="AP432" s="5">
        <v>4037300</v>
      </c>
      <c r="AQ432" s="5">
        <v>0</v>
      </c>
      <c r="AR432" s="5">
        <v>4390386</v>
      </c>
      <c r="AS432" s="5">
        <v>65732386</v>
      </c>
      <c r="AT432" s="5">
        <v>2356000</v>
      </c>
      <c r="AU432" s="5">
        <v>4011061</v>
      </c>
      <c r="AV432" s="5">
        <v>250000</v>
      </c>
      <c r="AW432" s="5">
        <v>6617061</v>
      </c>
      <c r="AX432" s="5">
        <v>105250</v>
      </c>
      <c r="AY432" s="5">
        <v>244800</v>
      </c>
      <c r="AZ432" s="14">
        <f t="shared" si="12"/>
        <v>14342534</v>
      </c>
      <c r="BO432">
        <v>1424100</v>
      </c>
      <c r="BP432">
        <v>1424100</v>
      </c>
    </row>
    <row r="433" spans="1:68" ht="12.75">
      <c r="A433" s="10" t="s">
        <v>989</v>
      </c>
      <c r="B433" s="10" t="s">
        <v>990</v>
      </c>
      <c r="C433" s="10" t="s">
        <v>958</v>
      </c>
      <c r="D433" s="3">
        <v>1673056600</v>
      </c>
      <c r="E433" s="3">
        <v>846915750</v>
      </c>
      <c r="F433" s="3">
        <v>2519972350</v>
      </c>
      <c r="H433" s="3">
        <v>2519972350</v>
      </c>
      <c r="I433" s="3">
        <v>1742286</v>
      </c>
      <c r="J433" s="3">
        <v>2521714636</v>
      </c>
      <c r="K433">
        <v>1.645</v>
      </c>
      <c r="L433">
        <v>69.09</v>
      </c>
      <c r="M433">
        <v>1.1356</v>
      </c>
      <c r="N433">
        <v>0.258</v>
      </c>
      <c r="O433">
        <v>0.37</v>
      </c>
      <c r="P433">
        <v>0.54</v>
      </c>
      <c r="Q433" s="5">
        <v>0</v>
      </c>
      <c r="R433" s="5">
        <v>0</v>
      </c>
      <c r="S433" s="5">
        <v>0</v>
      </c>
      <c r="T433" s="5">
        <v>1129510428</v>
      </c>
      <c r="U433" s="5">
        <v>3651225064</v>
      </c>
      <c r="V433" s="5">
        <v>16461144.74</v>
      </c>
      <c r="W433" s="5">
        <v>0</v>
      </c>
      <c r="X433" s="5">
        <v>0</v>
      </c>
      <c r="Y433" s="5">
        <v>22579.29</v>
      </c>
      <c r="Z433" s="5">
        <v>0</v>
      </c>
      <c r="AA433" s="5">
        <v>16438565.450000001</v>
      </c>
      <c r="AB433" s="5">
        <v>0</v>
      </c>
      <c r="AC433" s="5">
        <v>16438565.450000001</v>
      </c>
      <c r="AD433" s="5">
        <v>1669820.27</v>
      </c>
      <c r="AE433" s="5">
        <v>0</v>
      </c>
      <c r="AF433" s="5">
        <v>439303.67</v>
      </c>
      <c r="AG433" s="5">
        <v>0</v>
      </c>
      <c r="AH433" s="5">
        <v>10405088.79</v>
      </c>
      <c r="AI433" s="5">
        <v>3102434.86</v>
      </c>
      <c r="AJ433" s="5">
        <v>9406900</v>
      </c>
      <c r="AK433" s="5">
        <v>0</v>
      </c>
      <c r="AL433" s="5">
        <f t="shared" si="13"/>
        <v>41462113.04000001</v>
      </c>
      <c r="AM433" s="5">
        <v>0</v>
      </c>
      <c r="AN433" s="5">
        <v>4280300</v>
      </c>
      <c r="AO433" s="5">
        <v>20123700</v>
      </c>
      <c r="AP433" s="5">
        <v>12248500</v>
      </c>
      <c r="AQ433" s="5">
        <v>0</v>
      </c>
      <c r="AR433" s="5">
        <v>2220400</v>
      </c>
      <c r="AS433" s="5">
        <v>38872900</v>
      </c>
      <c r="AT433" s="5">
        <v>2000000</v>
      </c>
      <c r="AU433" s="5">
        <v>3098100</v>
      </c>
      <c r="AV433" s="5">
        <v>250000</v>
      </c>
      <c r="AW433" s="5">
        <v>5348100</v>
      </c>
      <c r="AX433" s="5">
        <v>18000</v>
      </c>
      <c r="AY433" s="5">
        <v>84800</v>
      </c>
      <c r="AZ433" s="14">
        <f t="shared" si="12"/>
        <v>14755000</v>
      </c>
      <c r="BP433">
        <v>0</v>
      </c>
    </row>
    <row r="434" spans="1:68" ht="12.75">
      <c r="A434" s="10" t="s">
        <v>991</v>
      </c>
      <c r="B434" s="10" t="s">
        <v>992</v>
      </c>
      <c r="C434" s="10" t="s">
        <v>958</v>
      </c>
      <c r="D434" s="3">
        <v>418590800</v>
      </c>
      <c r="E434" s="3">
        <v>1343898381</v>
      </c>
      <c r="F434" s="3">
        <v>1762489181</v>
      </c>
      <c r="H434" s="3">
        <v>1762489181</v>
      </c>
      <c r="I434" s="3">
        <v>6738532</v>
      </c>
      <c r="J434" s="3">
        <v>1769227713</v>
      </c>
      <c r="K434">
        <v>2.497</v>
      </c>
      <c r="L434">
        <v>90.73</v>
      </c>
      <c r="M434">
        <v>2.2636</v>
      </c>
      <c r="N434">
        <v>0.485</v>
      </c>
      <c r="O434">
        <v>1.25</v>
      </c>
      <c r="P434">
        <v>1.38</v>
      </c>
      <c r="Q434" s="5">
        <v>0</v>
      </c>
      <c r="R434" s="5">
        <v>0</v>
      </c>
      <c r="S434" s="5">
        <v>0</v>
      </c>
      <c r="T434" s="5">
        <v>181732375</v>
      </c>
      <c r="U434" s="5">
        <v>1950960088</v>
      </c>
      <c r="V434" s="5">
        <v>8795687.98</v>
      </c>
      <c r="W434" s="5">
        <v>0</v>
      </c>
      <c r="X434" s="5">
        <v>0</v>
      </c>
      <c r="Y434" s="5">
        <v>1788.36</v>
      </c>
      <c r="Z434" s="5">
        <v>0</v>
      </c>
      <c r="AA434" s="5">
        <v>8793899.620000001</v>
      </c>
      <c r="AB434" s="5">
        <v>0</v>
      </c>
      <c r="AC434" s="5">
        <v>8793899.620000001</v>
      </c>
      <c r="AD434" s="5">
        <v>893247.54</v>
      </c>
      <c r="AE434" s="5">
        <v>351668.1</v>
      </c>
      <c r="AF434" s="5">
        <v>234995.16</v>
      </c>
      <c r="AG434" s="5">
        <v>24253065.5</v>
      </c>
      <c r="AH434" s="5">
        <v>0</v>
      </c>
      <c r="AI434" s="5">
        <v>0</v>
      </c>
      <c r="AJ434" s="5">
        <v>9457225</v>
      </c>
      <c r="AK434" s="5">
        <v>176923</v>
      </c>
      <c r="AL434" s="5">
        <f t="shared" si="13"/>
        <v>44161023.92</v>
      </c>
      <c r="AM434" s="5">
        <v>37252600</v>
      </c>
      <c r="AN434" s="5">
        <v>0</v>
      </c>
      <c r="AO434" s="5">
        <v>113173100</v>
      </c>
      <c r="AP434" s="5">
        <v>23589000</v>
      </c>
      <c r="AQ434" s="5">
        <v>345300</v>
      </c>
      <c r="AR434" s="5">
        <v>17544000</v>
      </c>
      <c r="AS434" s="5">
        <v>191904000</v>
      </c>
      <c r="AT434" s="5">
        <v>3330000</v>
      </c>
      <c r="AU434" s="5">
        <v>7807113.45</v>
      </c>
      <c r="AV434" s="5">
        <v>600000</v>
      </c>
      <c r="AW434" s="5">
        <v>11737113.45</v>
      </c>
      <c r="AX434" s="5">
        <v>858000</v>
      </c>
      <c r="AY434" s="5">
        <v>1297600</v>
      </c>
      <c r="AZ434" s="14">
        <f t="shared" si="12"/>
        <v>21194338.45</v>
      </c>
      <c r="BP434">
        <v>0</v>
      </c>
    </row>
    <row r="435" spans="1:68" ht="12.75">
      <c r="A435" s="10" t="s">
        <v>993</v>
      </c>
      <c r="B435" s="10" t="s">
        <v>994</v>
      </c>
      <c r="C435" s="10" t="s">
        <v>958</v>
      </c>
      <c r="D435" s="3">
        <v>518761000</v>
      </c>
      <c r="E435" s="3">
        <v>379141100</v>
      </c>
      <c r="F435" s="3">
        <v>897902100</v>
      </c>
      <c r="H435" s="3">
        <v>897902100</v>
      </c>
      <c r="I435" s="3">
        <v>197674</v>
      </c>
      <c r="J435" s="3">
        <v>898099774</v>
      </c>
      <c r="K435">
        <v>0.6489999999999999</v>
      </c>
      <c r="L435">
        <v>120.48</v>
      </c>
      <c r="M435">
        <v>0.7816</v>
      </c>
      <c r="N435">
        <v>0.233</v>
      </c>
      <c r="O435">
        <v>0.03</v>
      </c>
      <c r="P435">
        <v>0.02</v>
      </c>
      <c r="Q435" s="5">
        <v>0</v>
      </c>
      <c r="R435" s="5">
        <v>0</v>
      </c>
      <c r="S435" s="5">
        <v>152506315</v>
      </c>
      <c r="U435" s="5">
        <v>745593459</v>
      </c>
      <c r="V435" s="5">
        <v>3361425.721</v>
      </c>
      <c r="W435" s="5">
        <v>0</v>
      </c>
      <c r="X435" s="5">
        <v>0</v>
      </c>
      <c r="Y435" s="5">
        <v>0</v>
      </c>
      <c r="Z435" s="5">
        <v>0</v>
      </c>
      <c r="AA435" s="5">
        <v>3361425.721</v>
      </c>
      <c r="AB435" s="5">
        <v>0</v>
      </c>
      <c r="AC435" s="5">
        <v>3361425.721</v>
      </c>
      <c r="AD435" s="5">
        <v>341437.44</v>
      </c>
      <c r="AE435" s="5">
        <v>134422</v>
      </c>
      <c r="AF435" s="5">
        <v>89824.92</v>
      </c>
      <c r="AG435" s="5">
        <v>165171</v>
      </c>
      <c r="AH435" s="5">
        <v>0</v>
      </c>
      <c r="AI435" s="5">
        <v>0</v>
      </c>
      <c r="AJ435" s="5">
        <v>1734623.8</v>
      </c>
      <c r="AK435" s="5">
        <v>0</v>
      </c>
      <c r="AL435" s="5">
        <f t="shared" si="13"/>
        <v>5826904.881</v>
      </c>
      <c r="AM435" s="5">
        <v>0</v>
      </c>
      <c r="AN435" s="5">
        <v>0</v>
      </c>
      <c r="AO435" s="5">
        <v>8431400</v>
      </c>
      <c r="AP435" s="5">
        <v>1584800</v>
      </c>
      <c r="AQ435" s="5">
        <v>0</v>
      </c>
      <c r="AR435" s="5">
        <v>0</v>
      </c>
      <c r="AS435" s="5">
        <v>10016200</v>
      </c>
      <c r="AT435" s="5">
        <v>380000</v>
      </c>
      <c r="AU435" s="5">
        <v>580982.13</v>
      </c>
      <c r="AV435" s="5">
        <v>55000</v>
      </c>
      <c r="AW435" s="5">
        <v>1015982.13</v>
      </c>
      <c r="AX435" s="5">
        <v>500</v>
      </c>
      <c r="AY435" s="5">
        <v>5000</v>
      </c>
      <c r="AZ435" s="14">
        <f t="shared" si="12"/>
        <v>2750605.93</v>
      </c>
      <c r="BP435">
        <v>0</v>
      </c>
    </row>
    <row r="436" spans="1:68" ht="12.75">
      <c r="A436" s="10" t="s">
        <v>995</v>
      </c>
      <c r="B436" s="10" t="s">
        <v>845</v>
      </c>
      <c r="C436" s="10" t="s">
        <v>958</v>
      </c>
      <c r="D436" s="3">
        <v>165828700</v>
      </c>
      <c r="E436" s="3">
        <v>197289300</v>
      </c>
      <c r="F436" s="3">
        <v>363118000</v>
      </c>
      <c r="H436" s="3">
        <v>363118000</v>
      </c>
      <c r="I436" s="3">
        <v>1114247</v>
      </c>
      <c r="J436" s="3">
        <v>364232247</v>
      </c>
      <c r="K436">
        <v>3.039</v>
      </c>
      <c r="L436">
        <v>86.16</v>
      </c>
      <c r="M436">
        <v>2.6163000000000003</v>
      </c>
      <c r="N436">
        <v>0.593</v>
      </c>
      <c r="O436">
        <v>1.49</v>
      </c>
      <c r="P436">
        <v>1.73</v>
      </c>
      <c r="Q436" s="5">
        <v>0</v>
      </c>
      <c r="R436" s="5">
        <v>0</v>
      </c>
      <c r="S436" s="5">
        <v>0</v>
      </c>
      <c r="T436" s="5">
        <v>58801741</v>
      </c>
      <c r="U436" s="5">
        <v>423033988</v>
      </c>
      <c r="V436" s="5">
        <v>1907201.99</v>
      </c>
      <c r="W436" s="5">
        <v>0</v>
      </c>
      <c r="X436" s="5">
        <v>0</v>
      </c>
      <c r="Y436" s="5">
        <v>2444.16</v>
      </c>
      <c r="Z436" s="5">
        <v>0</v>
      </c>
      <c r="AA436" s="5">
        <v>1904757.83</v>
      </c>
      <c r="AB436" s="5">
        <v>0</v>
      </c>
      <c r="AC436" s="5">
        <v>1904757.83</v>
      </c>
      <c r="AD436" s="5">
        <v>193483.7</v>
      </c>
      <c r="AE436" s="5">
        <v>76175.68</v>
      </c>
      <c r="AF436" s="5">
        <v>50902.48</v>
      </c>
      <c r="AG436" s="5">
        <v>6291549</v>
      </c>
      <c r="AH436" s="5">
        <v>0</v>
      </c>
      <c r="AI436" s="5">
        <v>0</v>
      </c>
      <c r="AJ436" s="5">
        <v>2506901.37</v>
      </c>
      <c r="AK436" s="5">
        <v>43707.87</v>
      </c>
      <c r="AL436" s="5">
        <f t="shared" si="13"/>
        <v>11067477.930000002</v>
      </c>
      <c r="AM436" s="5">
        <v>7539600</v>
      </c>
      <c r="AN436" s="5">
        <v>0</v>
      </c>
      <c r="AO436" s="5">
        <v>11558400</v>
      </c>
      <c r="AP436" s="5">
        <v>2666800</v>
      </c>
      <c r="AQ436" s="5">
        <v>257100</v>
      </c>
      <c r="AR436" s="5">
        <v>2791400</v>
      </c>
      <c r="AS436" s="5">
        <v>24813300</v>
      </c>
      <c r="AT436" s="5">
        <v>1437000</v>
      </c>
      <c r="AU436" s="5">
        <v>1242736.84</v>
      </c>
      <c r="AV436" s="5">
        <v>300000</v>
      </c>
      <c r="AW436" s="5">
        <v>2979736.84</v>
      </c>
      <c r="AX436" s="5">
        <v>40250</v>
      </c>
      <c r="AY436" s="5">
        <v>85200</v>
      </c>
      <c r="AZ436" s="14">
        <f t="shared" si="12"/>
        <v>5486638.21</v>
      </c>
      <c r="BP436">
        <v>0</v>
      </c>
    </row>
    <row r="437" spans="1:68" ht="12.75">
      <c r="A437" s="10" t="s">
        <v>996</v>
      </c>
      <c r="B437" s="10" t="s">
        <v>997</v>
      </c>
      <c r="C437" s="10" t="s">
        <v>958</v>
      </c>
      <c r="D437" s="3">
        <v>39454400</v>
      </c>
      <c r="E437" s="3">
        <v>58328690</v>
      </c>
      <c r="F437" s="3">
        <v>97783090</v>
      </c>
      <c r="H437" s="3">
        <v>97783090</v>
      </c>
      <c r="I437" s="3">
        <v>185614</v>
      </c>
      <c r="J437" s="3">
        <v>97968704</v>
      </c>
      <c r="K437">
        <v>2.986</v>
      </c>
      <c r="L437">
        <v>87.35</v>
      </c>
      <c r="M437">
        <v>2.6062000000000003</v>
      </c>
      <c r="N437">
        <v>0.704</v>
      </c>
      <c r="O437">
        <v>1.38</v>
      </c>
      <c r="P437">
        <v>1.58</v>
      </c>
      <c r="Q437" s="5">
        <v>0</v>
      </c>
      <c r="R437" s="5">
        <v>0</v>
      </c>
      <c r="S437" s="5">
        <v>0</v>
      </c>
      <c r="T437" s="5">
        <v>14269270</v>
      </c>
      <c r="U437" s="5">
        <v>112237974</v>
      </c>
      <c r="V437" s="5">
        <v>506012.5</v>
      </c>
      <c r="W437" s="5">
        <v>0</v>
      </c>
      <c r="X437" s="5">
        <v>0</v>
      </c>
      <c r="Y437" s="5">
        <v>0</v>
      </c>
      <c r="Z437" s="5">
        <v>0</v>
      </c>
      <c r="AA437" s="5">
        <v>506012.5</v>
      </c>
      <c r="AB437" s="5">
        <v>0</v>
      </c>
      <c r="AC437" s="5">
        <v>506012.5</v>
      </c>
      <c r="AD437" s="5">
        <v>51398.31</v>
      </c>
      <c r="AE437" s="5">
        <v>20235.23</v>
      </c>
      <c r="AF437" s="5">
        <v>13521.8</v>
      </c>
      <c r="AG437" s="5">
        <v>1029762</v>
      </c>
      <c r="AH437" s="5">
        <v>514402.75</v>
      </c>
      <c r="AI437" s="5">
        <v>0</v>
      </c>
      <c r="AJ437" s="5">
        <v>789751.17</v>
      </c>
      <c r="AK437" s="5">
        <v>0</v>
      </c>
      <c r="AL437" s="5">
        <f t="shared" si="13"/>
        <v>2925083.76</v>
      </c>
      <c r="AM437" s="5">
        <v>747700</v>
      </c>
      <c r="AN437" s="5">
        <v>0</v>
      </c>
      <c r="AO437" s="5">
        <v>2966500</v>
      </c>
      <c r="AP437" s="5">
        <v>377500</v>
      </c>
      <c r="AQ437" s="5">
        <v>0</v>
      </c>
      <c r="AR437" s="5">
        <v>587200</v>
      </c>
      <c r="AS437" s="5">
        <v>4678900</v>
      </c>
      <c r="AT437" s="5">
        <v>100000</v>
      </c>
      <c r="AU437" s="5">
        <v>654907.78</v>
      </c>
      <c r="AV437" s="5">
        <v>135000</v>
      </c>
      <c r="AW437" s="5">
        <v>889907.78</v>
      </c>
      <c r="AX437" s="5">
        <v>12750</v>
      </c>
      <c r="AY437" s="5">
        <v>23200</v>
      </c>
      <c r="AZ437" s="14">
        <f t="shared" si="12"/>
        <v>1679658.9500000002</v>
      </c>
      <c r="BP437">
        <v>0</v>
      </c>
    </row>
    <row r="438" spans="1:68" ht="12.75">
      <c r="A438" s="10" t="s">
        <v>998</v>
      </c>
      <c r="B438" s="10" t="s">
        <v>999</v>
      </c>
      <c r="C438" s="10" t="s">
        <v>958</v>
      </c>
      <c r="D438" s="3">
        <v>50820100</v>
      </c>
      <c r="E438" s="3">
        <v>72691500</v>
      </c>
      <c r="F438" s="3">
        <v>123511600</v>
      </c>
      <c r="H438" s="3">
        <v>123511600</v>
      </c>
      <c r="I438" s="3">
        <v>155552</v>
      </c>
      <c r="J438" s="3">
        <v>123667152</v>
      </c>
      <c r="K438">
        <v>2.569</v>
      </c>
      <c r="L438">
        <v>85.93</v>
      </c>
      <c r="M438">
        <v>2.2057</v>
      </c>
      <c r="N438">
        <v>0.506</v>
      </c>
      <c r="O438">
        <v>1.18</v>
      </c>
      <c r="P438">
        <v>1.37</v>
      </c>
      <c r="Q438" s="5">
        <v>0</v>
      </c>
      <c r="R438" s="5">
        <v>0</v>
      </c>
      <c r="S438" s="5">
        <v>0</v>
      </c>
      <c r="T438" s="5">
        <v>20352031</v>
      </c>
      <c r="U438" s="5">
        <v>144019183</v>
      </c>
      <c r="V438" s="5">
        <v>649294.57</v>
      </c>
      <c r="W438" s="5">
        <v>0</v>
      </c>
      <c r="X438" s="5">
        <v>0</v>
      </c>
      <c r="Y438" s="5">
        <v>83.73</v>
      </c>
      <c r="Z438" s="5">
        <v>0</v>
      </c>
      <c r="AA438" s="5">
        <v>649210.84</v>
      </c>
      <c r="AB438" s="5">
        <v>0</v>
      </c>
      <c r="AC438" s="5">
        <v>649210.84</v>
      </c>
      <c r="AD438" s="5">
        <v>65943.98</v>
      </c>
      <c r="AE438" s="5">
        <v>25961.85</v>
      </c>
      <c r="AF438" s="5">
        <v>17348.49</v>
      </c>
      <c r="AG438" s="5">
        <v>0</v>
      </c>
      <c r="AH438" s="5">
        <v>1689684.07</v>
      </c>
      <c r="AI438" s="5">
        <v>0</v>
      </c>
      <c r="AJ438" s="5">
        <v>728402.55</v>
      </c>
      <c r="AK438" s="5">
        <v>0</v>
      </c>
      <c r="AL438" s="5">
        <f t="shared" si="13"/>
        <v>3176551.7800000003</v>
      </c>
      <c r="AM438" s="5">
        <v>3075100</v>
      </c>
      <c r="AN438" s="5">
        <v>0</v>
      </c>
      <c r="AO438" s="5">
        <v>5022000</v>
      </c>
      <c r="AP438" s="5">
        <v>175100</v>
      </c>
      <c r="AQ438" s="5">
        <v>0</v>
      </c>
      <c r="AR438" s="5">
        <v>1276800</v>
      </c>
      <c r="AS438" s="5">
        <v>9549000</v>
      </c>
      <c r="AT438" s="5">
        <v>185000</v>
      </c>
      <c r="AU438" s="5">
        <v>558283.6</v>
      </c>
      <c r="AV438" s="5">
        <v>90000</v>
      </c>
      <c r="AW438" s="5">
        <v>833283.6</v>
      </c>
      <c r="AX438" s="5">
        <v>8750</v>
      </c>
      <c r="AY438" s="5">
        <v>26200</v>
      </c>
      <c r="AZ438" s="14">
        <f t="shared" si="12"/>
        <v>1561686.15</v>
      </c>
      <c r="BP438">
        <v>0</v>
      </c>
    </row>
    <row r="439" spans="1:68" ht="12.75">
      <c r="A439" s="10" t="s">
        <v>1000</v>
      </c>
      <c r="B439" s="10" t="s">
        <v>1001</v>
      </c>
      <c r="C439" s="10" t="s">
        <v>958</v>
      </c>
      <c r="D439" s="3">
        <v>134730100</v>
      </c>
      <c r="E439" s="3">
        <v>245616100</v>
      </c>
      <c r="F439" s="3">
        <v>380346200</v>
      </c>
      <c r="G439" s="3">
        <v>585600</v>
      </c>
      <c r="H439" s="3">
        <v>379760600</v>
      </c>
      <c r="I439" s="3">
        <v>2643988</v>
      </c>
      <c r="J439" s="3">
        <v>382404588</v>
      </c>
      <c r="K439">
        <v>2.55</v>
      </c>
      <c r="L439">
        <v>85.1</v>
      </c>
      <c r="M439">
        <v>2.1666000000000003</v>
      </c>
      <c r="N439">
        <v>0.106</v>
      </c>
      <c r="O439">
        <v>1.53</v>
      </c>
      <c r="P439">
        <v>1.8</v>
      </c>
      <c r="Q439" s="5">
        <v>0</v>
      </c>
      <c r="R439" s="5">
        <v>0</v>
      </c>
      <c r="S439" s="5">
        <v>0</v>
      </c>
      <c r="T439" s="5">
        <v>67414487</v>
      </c>
      <c r="U439" s="5">
        <v>449819075</v>
      </c>
      <c r="V439" s="5">
        <v>2027959.59</v>
      </c>
      <c r="W439" s="5">
        <v>0</v>
      </c>
      <c r="X439" s="5">
        <v>0</v>
      </c>
      <c r="Y439" s="5">
        <v>0</v>
      </c>
      <c r="Z439" s="5">
        <v>1718.43</v>
      </c>
      <c r="AA439" s="5">
        <v>2029678.02</v>
      </c>
      <c r="AB439" s="5">
        <v>0</v>
      </c>
      <c r="AC439" s="5">
        <v>2029678.02</v>
      </c>
      <c r="AD439" s="5">
        <v>206156.69</v>
      </c>
      <c r="AE439" s="5">
        <v>81151.75</v>
      </c>
      <c r="AF439" s="5">
        <v>54190.67</v>
      </c>
      <c r="AG439" s="5">
        <v>6861930</v>
      </c>
      <c r="AH439" s="5">
        <v>0</v>
      </c>
      <c r="AI439" s="5">
        <v>0</v>
      </c>
      <c r="AJ439" s="5">
        <v>474221.27</v>
      </c>
      <c r="AK439" s="5">
        <v>38240.46</v>
      </c>
      <c r="AL439" s="5">
        <f t="shared" si="13"/>
        <v>9745568.86</v>
      </c>
      <c r="AM439" s="5">
        <v>14192600</v>
      </c>
      <c r="AN439" s="5">
        <v>0</v>
      </c>
      <c r="AO439" s="5">
        <v>89037900</v>
      </c>
      <c r="AP439" s="5">
        <v>3013400</v>
      </c>
      <c r="AQ439" s="5">
        <v>94900</v>
      </c>
      <c r="AR439" s="5">
        <v>1889700</v>
      </c>
      <c r="AS439" s="5">
        <v>108228500</v>
      </c>
      <c r="AT439" s="5">
        <v>1726790</v>
      </c>
      <c r="AU439" s="5">
        <v>1280643.88</v>
      </c>
      <c r="AV439" s="5">
        <v>100000</v>
      </c>
      <c r="AW439" s="5">
        <v>3107433.88</v>
      </c>
      <c r="AX439" s="5">
        <v>18500</v>
      </c>
      <c r="AY439" s="5">
        <v>58400</v>
      </c>
      <c r="AZ439" s="14">
        <f t="shared" si="12"/>
        <v>3581655.15</v>
      </c>
      <c r="BA439">
        <v>48600</v>
      </c>
      <c r="BJ439">
        <v>537000</v>
      </c>
      <c r="BP439">
        <v>585600</v>
      </c>
    </row>
    <row r="440" spans="1:68" ht="12.75">
      <c r="A440" s="10" t="s">
        <v>1002</v>
      </c>
      <c r="B440" s="10" t="s">
        <v>1003</v>
      </c>
      <c r="C440" s="10" t="s">
        <v>958</v>
      </c>
      <c r="D440" s="3">
        <v>668784900</v>
      </c>
      <c r="E440" s="3">
        <v>657601400</v>
      </c>
      <c r="F440" s="3">
        <v>1326386300</v>
      </c>
      <c r="H440" s="3">
        <v>1326386300</v>
      </c>
      <c r="I440" s="3">
        <v>3924793</v>
      </c>
      <c r="J440" s="3">
        <v>1330311093</v>
      </c>
      <c r="K440">
        <v>2.751</v>
      </c>
      <c r="L440">
        <v>80.29</v>
      </c>
      <c r="M440">
        <v>2.205</v>
      </c>
      <c r="N440">
        <v>0.375</v>
      </c>
      <c r="O440">
        <v>1.31</v>
      </c>
      <c r="P440">
        <v>1.63</v>
      </c>
      <c r="Q440" s="5">
        <v>0</v>
      </c>
      <c r="R440" s="5">
        <v>0</v>
      </c>
      <c r="S440" s="5">
        <v>0</v>
      </c>
      <c r="T440" s="5">
        <v>328853524</v>
      </c>
      <c r="U440" s="5">
        <v>1659164617</v>
      </c>
      <c r="V440" s="5">
        <v>7480160.34</v>
      </c>
      <c r="W440" s="5">
        <v>0</v>
      </c>
      <c r="X440" s="5">
        <v>0</v>
      </c>
      <c r="Y440" s="5">
        <v>339.85</v>
      </c>
      <c r="Z440" s="5">
        <v>0</v>
      </c>
      <c r="AA440" s="5">
        <v>7479820.49</v>
      </c>
      <c r="AB440" s="5">
        <v>0</v>
      </c>
      <c r="AC440" s="5">
        <v>7479820.49</v>
      </c>
      <c r="AD440" s="5">
        <v>759765.2</v>
      </c>
      <c r="AE440" s="5">
        <v>299115.59</v>
      </c>
      <c r="AF440" s="5">
        <v>199878.2</v>
      </c>
      <c r="AG440" s="5">
        <v>21638666</v>
      </c>
      <c r="AH440" s="5">
        <v>0</v>
      </c>
      <c r="AI440" s="5">
        <v>0</v>
      </c>
      <c r="AJ440" s="5">
        <v>6206912</v>
      </c>
      <c r="AK440" s="5">
        <v>0</v>
      </c>
      <c r="AL440" s="5">
        <f t="shared" si="13"/>
        <v>36584157.480000004</v>
      </c>
      <c r="AM440" s="5">
        <v>46385800</v>
      </c>
      <c r="AN440" s="5">
        <v>0</v>
      </c>
      <c r="AO440" s="5">
        <v>30347800</v>
      </c>
      <c r="AP440" s="5">
        <v>9114200</v>
      </c>
      <c r="AQ440" s="5">
        <v>748600</v>
      </c>
      <c r="AR440" s="5">
        <v>4452100</v>
      </c>
      <c r="AS440" s="5">
        <v>91048500</v>
      </c>
      <c r="AT440" s="5">
        <v>3332000</v>
      </c>
      <c r="AU440" s="5">
        <v>2980910</v>
      </c>
      <c r="AV440" s="5">
        <v>1250000</v>
      </c>
      <c r="AW440" s="5">
        <v>7562910</v>
      </c>
      <c r="AX440" s="5">
        <v>94000</v>
      </c>
      <c r="AY440" s="5">
        <v>221400</v>
      </c>
      <c r="AZ440" s="14">
        <f t="shared" si="12"/>
        <v>13769822</v>
      </c>
      <c r="BP440">
        <v>0</v>
      </c>
    </row>
    <row r="441" spans="1:68" ht="12.75">
      <c r="A441" s="10" t="s">
        <v>1004</v>
      </c>
      <c r="B441" s="10" t="s">
        <v>1005</v>
      </c>
      <c r="C441" s="10" t="s">
        <v>958</v>
      </c>
      <c r="D441" s="3">
        <v>364437600</v>
      </c>
      <c r="E441" s="3">
        <v>283182900</v>
      </c>
      <c r="F441" s="3">
        <v>647620500</v>
      </c>
      <c r="H441" s="3">
        <v>647620500</v>
      </c>
      <c r="I441" s="3">
        <v>481270</v>
      </c>
      <c r="J441" s="3">
        <v>648101770</v>
      </c>
      <c r="K441">
        <v>2.569</v>
      </c>
      <c r="L441">
        <v>69.17</v>
      </c>
      <c r="M441">
        <v>1.7666000000000002</v>
      </c>
      <c r="N441">
        <v>0.41</v>
      </c>
      <c r="O441">
        <v>0.84</v>
      </c>
      <c r="P441">
        <v>1.21</v>
      </c>
      <c r="Q441" s="5">
        <v>0</v>
      </c>
      <c r="R441" s="5">
        <v>0</v>
      </c>
      <c r="S441" s="5">
        <v>0</v>
      </c>
      <c r="T441" s="5">
        <v>294269546</v>
      </c>
      <c r="U441" s="5">
        <v>942371316</v>
      </c>
      <c r="V441" s="5">
        <v>4248576.95</v>
      </c>
      <c r="W441" s="5">
        <v>0</v>
      </c>
      <c r="X441" s="5">
        <v>0</v>
      </c>
      <c r="Y441" s="5">
        <v>1619.56</v>
      </c>
      <c r="Z441" s="5">
        <v>0</v>
      </c>
      <c r="AA441" s="5">
        <v>4246957.39</v>
      </c>
      <c r="AB441" s="5">
        <v>0</v>
      </c>
      <c r="AC441" s="5">
        <v>4246957.39</v>
      </c>
      <c r="AD441" s="5">
        <v>431390.51</v>
      </c>
      <c r="AE441" s="5">
        <v>169837.45</v>
      </c>
      <c r="AF441" s="5">
        <v>113490.34</v>
      </c>
      <c r="AG441" s="5">
        <v>7822982</v>
      </c>
      <c r="AH441" s="5">
        <v>0</v>
      </c>
      <c r="AI441" s="5">
        <v>0</v>
      </c>
      <c r="AJ441" s="5">
        <v>3863023.65</v>
      </c>
      <c r="AK441" s="5">
        <v>0</v>
      </c>
      <c r="AL441" s="5">
        <f t="shared" si="13"/>
        <v>16647681.34</v>
      </c>
      <c r="AM441" s="5">
        <v>3480700</v>
      </c>
      <c r="AN441" s="5">
        <v>0</v>
      </c>
      <c r="AO441" s="5">
        <v>39010900</v>
      </c>
      <c r="AP441" s="5">
        <v>12258300</v>
      </c>
      <c r="AQ441" s="5">
        <v>0</v>
      </c>
      <c r="AR441" s="5">
        <v>6753100</v>
      </c>
      <c r="AS441" s="5">
        <v>61503000</v>
      </c>
      <c r="AT441" s="5">
        <v>423272</v>
      </c>
      <c r="AU441" s="5">
        <v>4126215.05</v>
      </c>
      <c r="AV441" s="5">
        <v>280000</v>
      </c>
      <c r="AW441" s="5">
        <v>4829487.05</v>
      </c>
      <c r="AX441" s="5">
        <v>17000</v>
      </c>
      <c r="AY441" s="5">
        <v>57400</v>
      </c>
      <c r="AZ441" s="14">
        <f t="shared" si="12"/>
        <v>8692510.7</v>
      </c>
      <c r="BJ441">
        <v>225100</v>
      </c>
      <c r="BP441">
        <v>225100</v>
      </c>
    </row>
    <row r="442" spans="1:68" ht="12.75">
      <c r="A442" s="10" t="s">
        <v>1006</v>
      </c>
      <c r="B442" s="10" t="s">
        <v>1007</v>
      </c>
      <c r="C442" s="10" t="s">
        <v>958</v>
      </c>
      <c r="D442" s="3">
        <v>101983000</v>
      </c>
      <c r="E442" s="3">
        <v>119641100</v>
      </c>
      <c r="F442" s="3">
        <v>221624100</v>
      </c>
      <c r="G442" s="3">
        <v>225100</v>
      </c>
      <c r="H442" s="3">
        <v>221399000</v>
      </c>
      <c r="I442" s="3">
        <v>358566</v>
      </c>
      <c r="J442" s="3">
        <v>221757566</v>
      </c>
      <c r="K442">
        <v>2.889</v>
      </c>
      <c r="L442">
        <v>86.25</v>
      </c>
      <c r="M442">
        <v>2.4736000000000002</v>
      </c>
      <c r="N442">
        <v>0.765</v>
      </c>
      <c r="O442">
        <v>1.19</v>
      </c>
      <c r="P442">
        <v>1.39</v>
      </c>
      <c r="Q442" s="5">
        <v>0</v>
      </c>
      <c r="R442" s="5">
        <v>0</v>
      </c>
      <c r="S442" s="5">
        <v>0</v>
      </c>
      <c r="T442" s="5">
        <v>37188066</v>
      </c>
      <c r="U442" s="5">
        <v>258945632</v>
      </c>
      <c r="V442" s="5">
        <v>1167427.77</v>
      </c>
      <c r="W442" s="5">
        <v>0</v>
      </c>
      <c r="X442" s="5">
        <v>0</v>
      </c>
      <c r="Y442" s="5">
        <v>1268.55</v>
      </c>
      <c r="Z442" s="5">
        <v>0</v>
      </c>
      <c r="AA442" s="5">
        <v>1166159.22</v>
      </c>
      <c r="AB442" s="5">
        <v>0</v>
      </c>
      <c r="AC442" s="5">
        <v>1166159.22</v>
      </c>
      <c r="AD442" s="5">
        <v>118456.77</v>
      </c>
      <c r="AE442" s="5">
        <v>46636.92</v>
      </c>
      <c r="AF442" s="5">
        <v>31163.99</v>
      </c>
      <c r="AG442" s="5">
        <v>1951862</v>
      </c>
      <c r="AH442" s="5">
        <v>1112224.48</v>
      </c>
      <c r="AI442" s="5">
        <v>0</v>
      </c>
      <c r="AJ442" s="5">
        <v>1978520.51</v>
      </c>
      <c r="AK442" s="5">
        <v>0</v>
      </c>
      <c r="AL442" s="5">
        <f t="shared" si="13"/>
        <v>6405023.89</v>
      </c>
      <c r="AM442" s="5">
        <v>1586900</v>
      </c>
      <c r="AN442" s="5">
        <v>0</v>
      </c>
      <c r="AO442" s="5">
        <v>16501600</v>
      </c>
      <c r="AP442" s="5">
        <v>2095800</v>
      </c>
      <c r="AQ442" s="5">
        <v>0</v>
      </c>
      <c r="AR442" s="5">
        <v>1418400</v>
      </c>
      <c r="AS442" s="5">
        <v>21602700</v>
      </c>
      <c r="AT442" s="5">
        <v>500000</v>
      </c>
      <c r="AU442" s="5">
        <v>5051606.78</v>
      </c>
      <c r="AV442" s="5">
        <v>0</v>
      </c>
      <c r="AW442" s="5">
        <v>5551606.78</v>
      </c>
      <c r="AX442" s="5">
        <v>11250</v>
      </c>
      <c r="AY442" s="5">
        <v>16000</v>
      </c>
      <c r="AZ442" s="14">
        <f t="shared" si="12"/>
        <v>7530127.29</v>
      </c>
      <c r="BP442">
        <v>0</v>
      </c>
    </row>
    <row r="443" spans="1:68" ht="12.75">
      <c r="A443" s="10" t="s">
        <v>1008</v>
      </c>
      <c r="B443" s="10" t="s">
        <v>1009</v>
      </c>
      <c r="C443" s="10" t="s">
        <v>958</v>
      </c>
      <c r="D443" s="3">
        <v>204612600</v>
      </c>
      <c r="E443" s="3">
        <v>151538200</v>
      </c>
      <c r="F443" s="3">
        <v>356150800</v>
      </c>
      <c r="H443" s="3">
        <v>356150800</v>
      </c>
      <c r="I443" s="3">
        <v>426414</v>
      </c>
      <c r="J443" s="3">
        <v>356577214</v>
      </c>
      <c r="K443">
        <v>2.6189999999999998</v>
      </c>
      <c r="L443">
        <v>70.97</v>
      </c>
      <c r="M443">
        <v>1.8558000000000001</v>
      </c>
      <c r="N443">
        <v>0.632</v>
      </c>
      <c r="O443">
        <v>0.7</v>
      </c>
      <c r="P443">
        <v>0.99</v>
      </c>
      <c r="Q443" s="5">
        <v>0</v>
      </c>
      <c r="R443" s="5">
        <v>0</v>
      </c>
      <c r="S443" s="5">
        <v>0</v>
      </c>
      <c r="T443" s="5">
        <v>146642104</v>
      </c>
      <c r="U443" s="5">
        <v>503219318</v>
      </c>
      <c r="V443" s="5">
        <v>2268708.69</v>
      </c>
      <c r="W443" s="5">
        <v>0</v>
      </c>
      <c r="X443" s="5">
        <v>0</v>
      </c>
      <c r="Y443" s="5">
        <v>2211.52</v>
      </c>
      <c r="Z443" s="5">
        <v>0</v>
      </c>
      <c r="AA443" s="5">
        <v>2266497.17</v>
      </c>
      <c r="AB443" s="5">
        <v>0</v>
      </c>
      <c r="AC443" s="5">
        <v>2266497.17</v>
      </c>
      <c r="AD443" s="5">
        <v>230226.04</v>
      </c>
      <c r="AE443" s="5">
        <v>90642.85</v>
      </c>
      <c r="AF443" s="5">
        <v>60568.9</v>
      </c>
      <c r="AG443" s="5">
        <v>1178069</v>
      </c>
      <c r="AH443" s="5">
        <v>2333734.02</v>
      </c>
      <c r="AI443" s="5">
        <v>0</v>
      </c>
      <c r="AJ443" s="5">
        <v>3178623</v>
      </c>
      <c r="AK443" s="5">
        <v>0</v>
      </c>
      <c r="AL443" s="5">
        <f t="shared" si="13"/>
        <v>9338360.98</v>
      </c>
      <c r="AM443" s="5">
        <v>1711400</v>
      </c>
      <c r="AN443" s="5">
        <v>0</v>
      </c>
      <c r="AO443" s="5">
        <v>66200000</v>
      </c>
      <c r="AP443" s="5">
        <v>2319400</v>
      </c>
      <c r="AQ443" s="5">
        <v>0</v>
      </c>
      <c r="AR443" s="5">
        <v>1124700</v>
      </c>
      <c r="AS443" s="5">
        <v>71355500</v>
      </c>
      <c r="AT443" s="5">
        <v>527000</v>
      </c>
      <c r="AU443" s="5">
        <v>2539118.68</v>
      </c>
      <c r="AV443" s="5">
        <v>300000</v>
      </c>
      <c r="AW443" s="5">
        <v>3366118.68</v>
      </c>
      <c r="AX443" s="5">
        <v>7250</v>
      </c>
      <c r="AY443" s="5">
        <v>33600</v>
      </c>
      <c r="AZ443" s="14">
        <f t="shared" si="12"/>
        <v>6544741.68</v>
      </c>
      <c r="BP443">
        <v>0</v>
      </c>
    </row>
    <row r="444" spans="1:68" ht="12.75">
      <c r="A444" s="10" t="s">
        <v>1010</v>
      </c>
      <c r="B444" s="10" t="s">
        <v>1011</v>
      </c>
      <c r="C444" s="10" t="s">
        <v>958</v>
      </c>
      <c r="D444" s="3">
        <v>230006700</v>
      </c>
      <c r="E444" s="3">
        <v>176298200</v>
      </c>
      <c r="F444" s="3">
        <v>406304900</v>
      </c>
      <c r="H444" s="3">
        <v>406304900</v>
      </c>
      <c r="I444" s="3">
        <v>284456</v>
      </c>
      <c r="J444" s="3">
        <v>406589356</v>
      </c>
      <c r="K444">
        <v>1.917</v>
      </c>
      <c r="L444">
        <v>71.06</v>
      </c>
      <c r="M444">
        <v>1.358</v>
      </c>
      <c r="N444">
        <v>0.428</v>
      </c>
      <c r="O444">
        <v>0.43</v>
      </c>
      <c r="P444">
        <v>0.6</v>
      </c>
      <c r="Q444" s="5">
        <v>0</v>
      </c>
      <c r="R444" s="5">
        <v>0</v>
      </c>
      <c r="S444" s="5">
        <v>0</v>
      </c>
      <c r="T444" s="5">
        <v>167082614</v>
      </c>
      <c r="U444" s="5">
        <v>573671970</v>
      </c>
      <c r="V444" s="5">
        <v>2586336.69</v>
      </c>
      <c r="W444" s="5">
        <v>0</v>
      </c>
      <c r="X444" s="5">
        <v>0</v>
      </c>
      <c r="Y444" s="5">
        <v>2913.47</v>
      </c>
      <c r="Z444" s="5">
        <v>0</v>
      </c>
      <c r="AA444" s="5">
        <v>2583423.22</v>
      </c>
      <c r="AB444" s="5">
        <v>0</v>
      </c>
      <c r="AC444" s="5">
        <v>2583423.22</v>
      </c>
      <c r="AD444" s="5">
        <v>262420.33</v>
      </c>
      <c r="AE444" s="5">
        <v>0</v>
      </c>
      <c r="AF444" s="5">
        <v>69038.65</v>
      </c>
      <c r="AG444" s="5">
        <v>0</v>
      </c>
      <c r="AH444" s="5">
        <v>1933005.37</v>
      </c>
      <c r="AI444" s="5">
        <v>487561.44</v>
      </c>
      <c r="AJ444" s="5">
        <v>2455000</v>
      </c>
      <c r="AK444" s="5">
        <v>0</v>
      </c>
      <c r="AL444" s="5">
        <f t="shared" si="13"/>
        <v>7790449.010000001</v>
      </c>
      <c r="AM444" s="5">
        <v>3364900</v>
      </c>
      <c r="AN444" s="5">
        <v>0</v>
      </c>
      <c r="AO444" s="5">
        <v>18659800</v>
      </c>
      <c r="AP444" s="5">
        <v>1689580</v>
      </c>
      <c r="AQ444" s="5">
        <v>0</v>
      </c>
      <c r="AR444" s="5">
        <v>486500</v>
      </c>
      <c r="AS444" s="5">
        <v>24200780</v>
      </c>
      <c r="AT444" s="5">
        <v>867000</v>
      </c>
      <c r="AU444" s="5">
        <v>915000</v>
      </c>
      <c r="AV444" s="5">
        <v>165000</v>
      </c>
      <c r="AW444" s="5">
        <v>1947000</v>
      </c>
      <c r="AX444" s="5">
        <v>8500</v>
      </c>
      <c r="AY444" s="5">
        <v>27200</v>
      </c>
      <c r="AZ444" s="14">
        <f t="shared" si="12"/>
        <v>4402000</v>
      </c>
      <c r="BP444">
        <v>0</v>
      </c>
    </row>
    <row r="445" spans="1:68" ht="12.75">
      <c r="A445" s="10" t="s">
        <v>1012</v>
      </c>
      <c r="B445" s="10" t="s">
        <v>1013</v>
      </c>
      <c r="C445" s="10" t="s">
        <v>958</v>
      </c>
      <c r="D445" s="3">
        <v>36866800</v>
      </c>
      <c r="E445" s="3">
        <v>57102600</v>
      </c>
      <c r="F445" s="3">
        <v>93969400</v>
      </c>
      <c r="H445" s="3">
        <v>93969400</v>
      </c>
      <c r="I445" s="3">
        <v>450453</v>
      </c>
      <c r="J445" s="3">
        <v>94419853</v>
      </c>
      <c r="K445">
        <v>3.106</v>
      </c>
      <c r="L445">
        <v>86.64</v>
      </c>
      <c r="M445">
        <v>2.6752000000000002</v>
      </c>
      <c r="N445">
        <v>0.954</v>
      </c>
      <c r="O445">
        <v>1.2</v>
      </c>
      <c r="P445">
        <v>1.39</v>
      </c>
      <c r="Q445" s="5">
        <v>0</v>
      </c>
      <c r="R445" s="5">
        <v>0</v>
      </c>
      <c r="S445" s="5">
        <v>0</v>
      </c>
      <c r="T445" s="5">
        <v>15170432</v>
      </c>
      <c r="U445" s="5">
        <v>109590285</v>
      </c>
      <c r="V445" s="5">
        <v>494075.69</v>
      </c>
      <c r="W445" s="5">
        <v>0</v>
      </c>
      <c r="X445" s="5">
        <v>0</v>
      </c>
      <c r="Y445" s="5">
        <v>57.14</v>
      </c>
      <c r="Z445" s="5">
        <v>0</v>
      </c>
      <c r="AA445" s="5">
        <v>494018.55</v>
      </c>
      <c r="AB445" s="5">
        <v>0</v>
      </c>
      <c r="AC445" s="5">
        <v>494018.55</v>
      </c>
      <c r="AD445" s="5">
        <v>50180.2</v>
      </c>
      <c r="AE445" s="5">
        <v>19755.72</v>
      </c>
      <c r="AF445" s="5">
        <v>13201.36</v>
      </c>
      <c r="AG445" s="5">
        <v>0</v>
      </c>
      <c r="AH445" s="5">
        <v>1309723.52</v>
      </c>
      <c r="AI445" s="5">
        <v>0</v>
      </c>
      <c r="AJ445" s="5">
        <v>1044870.01</v>
      </c>
      <c r="AK445" s="5">
        <v>0</v>
      </c>
      <c r="AL445" s="5">
        <f t="shared" si="13"/>
        <v>2931749.3600000003</v>
      </c>
      <c r="AM445" s="5">
        <v>3474600</v>
      </c>
      <c r="AN445" s="5">
        <v>0</v>
      </c>
      <c r="AO445" s="5">
        <v>4316700</v>
      </c>
      <c r="AP445" s="5">
        <v>1219900</v>
      </c>
      <c r="AQ445" s="5">
        <v>0</v>
      </c>
      <c r="AR445" s="5">
        <v>249100</v>
      </c>
      <c r="AS445" s="5">
        <v>9260300</v>
      </c>
      <c r="AT445" s="5">
        <v>310000</v>
      </c>
      <c r="AU445" s="5">
        <v>787272</v>
      </c>
      <c r="AV445" s="5">
        <v>186785</v>
      </c>
      <c r="AW445" s="5">
        <v>1284057</v>
      </c>
      <c r="AX445" s="5">
        <v>18000</v>
      </c>
      <c r="AY445" s="5">
        <v>23200</v>
      </c>
      <c r="AZ445" s="14">
        <f t="shared" si="12"/>
        <v>2328927.01</v>
      </c>
      <c r="BP445">
        <v>0</v>
      </c>
    </row>
    <row r="446" spans="1:68" ht="12.75">
      <c r="A446" s="10" t="s">
        <v>1014</v>
      </c>
      <c r="B446" s="10" t="s">
        <v>1015</v>
      </c>
      <c r="C446" s="10" t="s">
        <v>958</v>
      </c>
      <c r="D446" s="3">
        <v>749630800</v>
      </c>
      <c r="E446" s="3">
        <v>1206982700</v>
      </c>
      <c r="F446" s="3">
        <v>1956613500</v>
      </c>
      <c r="H446" s="3">
        <v>1956613500</v>
      </c>
      <c r="I446" s="3">
        <v>6664736</v>
      </c>
      <c r="J446" s="3">
        <v>1963278236</v>
      </c>
      <c r="K446">
        <v>2.3369999999999997</v>
      </c>
      <c r="L446">
        <v>95.03</v>
      </c>
      <c r="M446">
        <v>2.2189</v>
      </c>
      <c r="N446">
        <v>0.736</v>
      </c>
      <c r="O446">
        <v>0.95</v>
      </c>
      <c r="P446">
        <v>1</v>
      </c>
      <c r="Q446" s="5">
        <v>0</v>
      </c>
      <c r="R446" s="5">
        <v>0</v>
      </c>
      <c r="S446" s="5">
        <v>0</v>
      </c>
      <c r="T446" s="5">
        <v>103727688</v>
      </c>
      <c r="U446" s="5">
        <v>2067005924</v>
      </c>
      <c r="V446" s="5">
        <v>9318867.8</v>
      </c>
      <c r="W446" s="5">
        <v>0</v>
      </c>
      <c r="X446" s="5">
        <v>0</v>
      </c>
      <c r="Y446" s="5">
        <v>718.69</v>
      </c>
      <c r="Z446" s="5">
        <v>0</v>
      </c>
      <c r="AA446" s="5">
        <v>9318149.110000001</v>
      </c>
      <c r="AB446" s="5">
        <v>0</v>
      </c>
      <c r="AC446" s="5">
        <v>9318149.110000001</v>
      </c>
      <c r="AD446" s="5">
        <v>946494.96</v>
      </c>
      <c r="AE446" s="5">
        <v>372630.37</v>
      </c>
      <c r="AF446" s="5">
        <v>249002.98</v>
      </c>
      <c r="AG446" s="5">
        <v>14119783</v>
      </c>
      <c r="AH446" s="5">
        <v>5458880.34</v>
      </c>
      <c r="AI446" s="5">
        <v>0</v>
      </c>
      <c r="AJ446" s="5">
        <v>15202139.77</v>
      </c>
      <c r="AK446" s="5">
        <v>196327.82</v>
      </c>
      <c r="AL446" s="5">
        <f t="shared" si="13"/>
        <v>45863408.35</v>
      </c>
      <c r="AM446" s="5">
        <v>42850400</v>
      </c>
      <c r="AN446" s="5">
        <v>4275900</v>
      </c>
      <c r="AO446" s="5">
        <v>95859900</v>
      </c>
      <c r="AP446" s="5">
        <v>7414800</v>
      </c>
      <c r="AQ446" s="5">
        <v>1801800</v>
      </c>
      <c r="AR446" s="5">
        <v>16161200</v>
      </c>
      <c r="AS446" s="5">
        <v>168364000</v>
      </c>
      <c r="AT446" s="5">
        <v>2082327</v>
      </c>
      <c r="AU446" s="5">
        <v>7710857.81</v>
      </c>
      <c r="AV446" s="5">
        <v>420000</v>
      </c>
      <c r="AW446" s="5">
        <v>10213184.809999999</v>
      </c>
      <c r="AX446" s="5">
        <v>120500</v>
      </c>
      <c r="AY446" s="5">
        <v>347000</v>
      </c>
      <c r="AZ446" s="14">
        <f t="shared" si="12"/>
        <v>25415324.58</v>
      </c>
      <c r="BP446">
        <v>0</v>
      </c>
    </row>
    <row r="447" spans="1:68" ht="12.75">
      <c r="A447" s="10" t="s">
        <v>1016</v>
      </c>
      <c r="B447" s="10" t="s">
        <v>1017</v>
      </c>
      <c r="C447" s="10" t="s">
        <v>958</v>
      </c>
      <c r="D447" s="3">
        <v>281557350</v>
      </c>
      <c r="E447" s="3">
        <v>212933940</v>
      </c>
      <c r="F447" s="3">
        <v>494491290</v>
      </c>
      <c r="H447" s="3">
        <v>494491290</v>
      </c>
      <c r="I447" s="3">
        <v>910615</v>
      </c>
      <c r="J447" s="3">
        <v>495401905</v>
      </c>
      <c r="K447">
        <v>1.878</v>
      </c>
      <c r="L447">
        <v>65.01</v>
      </c>
      <c r="M447">
        <v>1.2197999999999998</v>
      </c>
      <c r="N447">
        <v>0.331</v>
      </c>
      <c r="O447">
        <v>0.39</v>
      </c>
      <c r="P447">
        <v>0.59</v>
      </c>
      <c r="Q447" s="5">
        <v>0</v>
      </c>
      <c r="R447" s="5">
        <v>0</v>
      </c>
      <c r="S447" s="5">
        <v>0</v>
      </c>
      <c r="T447" s="5">
        <v>266948866</v>
      </c>
      <c r="U447" s="5">
        <v>762350771</v>
      </c>
      <c r="V447" s="5">
        <v>3436974.21</v>
      </c>
      <c r="W447" s="5">
        <v>0</v>
      </c>
      <c r="X447" s="5">
        <v>0</v>
      </c>
      <c r="Y447" s="5">
        <v>3830.99</v>
      </c>
      <c r="Z447" s="5">
        <v>0</v>
      </c>
      <c r="AA447" s="5">
        <v>3433143.22</v>
      </c>
      <c r="AB447" s="5">
        <v>0</v>
      </c>
      <c r="AC447" s="5">
        <v>3433143.22</v>
      </c>
      <c r="AD447" s="5">
        <v>348733.93</v>
      </c>
      <c r="AE447" s="5">
        <v>0</v>
      </c>
      <c r="AF447" s="5">
        <v>91746.14</v>
      </c>
      <c r="AG447" s="5">
        <v>0</v>
      </c>
      <c r="AH447" s="5">
        <v>2255228.11</v>
      </c>
      <c r="AI447" s="5">
        <v>647936.09</v>
      </c>
      <c r="AJ447" s="5">
        <v>2522000</v>
      </c>
      <c r="AK447" s="5">
        <v>0</v>
      </c>
      <c r="AL447" s="5">
        <f t="shared" si="13"/>
        <v>9298787.49</v>
      </c>
      <c r="AM447" s="5">
        <v>2550400</v>
      </c>
      <c r="AN447" s="5">
        <v>0</v>
      </c>
      <c r="AO447" s="5">
        <v>11675600</v>
      </c>
      <c r="AP447" s="5">
        <v>2867400</v>
      </c>
      <c r="AQ447" s="5">
        <v>0</v>
      </c>
      <c r="AR447" s="5">
        <v>1375300</v>
      </c>
      <c r="AS447" s="5">
        <v>18468700</v>
      </c>
      <c r="AT447" s="5">
        <v>478000</v>
      </c>
      <c r="AU447" s="5">
        <v>635000</v>
      </c>
      <c r="AV447" s="5">
        <v>170000</v>
      </c>
      <c r="AW447" s="5">
        <v>1283000</v>
      </c>
      <c r="AX447" s="5">
        <v>9750</v>
      </c>
      <c r="AY447" s="5">
        <v>37200</v>
      </c>
      <c r="AZ447" s="14">
        <f t="shared" si="12"/>
        <v>3805000</v>
      </c>
      <c r="BP447">
        <v>0</v>
      </c>
    </row>
    <row r="448" spans="1:68" ht="12.75">
      <c r="A448" s="10" t="s">
        <v>1018</v>
      </c>
      <c r="B448" s="10" t="s">
        <v>1019</v>
      </c>
      <c r="C448" s="10" t="s">
        <v>958</v>
      </c>
      <c r="D448" s="3">
        <v>70007100</v>
      </c>
      <c r="E448" s="3">
        <v>97297500</v>
      </c>
      <c r="F448" s="3">
        <v>167304600</v>
      </c>
      <c r="H448" s="3">
        <v>167304600</v>
      </c>
      <c r="I448" s="3">
        <v>776135</v>
      </c>
      <c r="J448" s="3">
        <v>168080735</v>
      </c>
      <c r="K448">
        <v>3.3320000000000003</v>
      </c>
      <c r="L448">
        <v>87.73</v>
      </c>
      <c r="M448">
        <v>2.912</v>
      </c>
      <c r="N448">
        <v>0.789</v>
      </c>
      <c r="O448">
        <v>1.6</v>
      </c>
      <c r="P448">
        <v>1.83</v>
      </c>
      <c r="Q448" s="5">
        <v>0</v>
      </c>
      <c r="R448" s="5">
        <v>0</v>
      </c>
      <c r="S448" s="5">
        <v>0</v>
      </c>
      <c r="T448" s="5">
        <v>24204864</v>
      </c>
      <c r="U448" s="5">
        <v>192285599</v>
      </c>
      <c r="V448" s="5">
        <v>866897.42</v>
      </c>
      <c r="W448" s="5">
        <v>0</v>
      </c>
      <c r="X448" s="5">
        <v>0</v>
      </c>
      <c r="Y448" s="5">
        <v>1208.17</v>
      </c>
      <c r="Z448" s="5">
        <v>0</v>
      </c>
      <c r="AA448" s="5">
        <v>865689.25</v>
      </c>
      <c r="AB448" s="5">
        <v>0</v>
      </c>
      <c r="AC448" s="5">
        <v>865689.25</v>
      </c>
      <c r="AD448" s="5">
        <v>87936.85</v>
      </c>
      <c r="AE448" s="5">
        <v>34619.31</v>
      </c>
      <c r="AF448" s="5">
        <v>23136.22</v>
      </c>
      <c r="AG448" s="5">
        <v>1638529</v>
      </c>
      <c r="AH448" s="5">
        <v>1432442.1</v>
      </c>
      <c r="AI448" s="5">
        <v>0</v>
      </c>
      <c r="AJ448" s="5">
        <v>1516819</v>
      </c>
      <c r="AK448" s="5">
        <v>0</v>
      </c>
      <c r="AL448" s="5">
        <f t="shared" si="13"/>
        <v>5599171.73</v>
      </c>
      <c r="AM448" s="5">
        <v>2334500</v>
      </c>
      <c r="AN448" s="5">
        <v>0</v>
      </c>
      <c r="AO448" s="5">
        <v>7668600</v>
      </c>
      <c r="AP448" s="5">
        <v>5507400</v>
      </c>
      <c r="AQ448" s="5">
        <v>389800</v>
      </c>
      <c r="AR448" s="5">
        <v>1959900</v>
      </c>
      <c r="AS448" s="5">
        <v>17860200</v>
      </c>
      <c r="AT448" s="5">
        <v>365000</v>
      </c>
      <c r="AU448" s="5">
        <v>940024.27</v>
      </c>
      <c r="AV448" s="5">
        <v>153000</v>
      </c>
      <c r="AW448" s="5">
        <v>1458024.27</v>
      </c>
      <c r="AX448" s="5">
        <v>16000</v>
      </c>
      <c r="AY448" s="5">
        <v>39800</v>
      </c>
      <c r="AZ448" s="14">
        <f t="shared" si="12"/>
        <v>2974843.27</v>
      </c>
      <c r="BP448">
        <v>0</v>
      </c>
    </row>
    <row r="449" spans="1:68" ht="12.75">
      <c r="A449" s="10" t="s">
        <v>1020</v>
      </c>
      <c r="B449" s="10" t="s">
        <v>1021</v>
      </c>
      <c r="C449" s="10" t="s">
        <v>958</v>
      </c>
      <c r="D449" s="3">
        <v>214712380</v>
      </c>
      <c r="E449" s="3">
        <v>468996757</v>
      </c>
      <c r="F449" s="3">
        <v>683709137</v>
      </c>
      <c r="H449" s="3">
        <v>683709137</v>
      </c>
      <c r="I449" s="3">
        <v>3875271</v>
      </c>
      <c r="J449" s="3">
        <v>687584408</v>
      </c>
      <c r="K449">
        <v>3.3710000000000004</v>
      </c>
      <c r="L449">
        <v>82.72</v>
      </c>
      <c r="M449">
        <v>2.7893</v>
      </c>
      <c r="N449">
        <v>0.662</v>
      </c>
      <c r="O449">
        <v>1.61</v>
      </c>
      <c r="P449">
        <v>1.94</v>
      </c>
      <c r="Q449" s="5">
        <v>0</v>
      </c>
      <c r="R449" s="5">
        <v>0</v>
      </c>
      <c r="S449" s="5">
        <v>0</v>
      </c>
      <c r="T449" s="5">
        <v>143334359</v>
      </c>
      <c r="U449" s="5">
        <v>830918767</v>
      </c>
      <c r="V449" s="5">
        <v>3746105.44</v>
      </c>
      <c r="W449" s="5">
        <v>0</v>
      </c>
      <c r="X449" s="5">
        <v>0</v>
      </c>
      <c r="Y449" s="5">
        <v>1504.62</v>
      </c>
      <c r="Z449" s="5">
        <v>0</v>
      </c>
      <c r="AA449" s="5">
        <v>3744600.82</v>
      </c>
      <c r="AB449" s="5">
        <v>0</v>
      </c>
      <c r="AC449" s="5">
        <v>3744600.82</v>
      </c>
      <c r="AD449" s="5">
        <v>380362.08</v>
      </c>
      <c r="AE449" s="5">
        <v>149751.29</v>
      </c>
      <c r="AF449" s="5">
        <v>100066.44</v>
      </c>
      <c r="AG449" s="5">
        <v>13303446</v>
      </c>
      <c r="AH449" s="5">
        <v>0</v>
      </c>
      <c r="AI449" s="5">
        <v>0</v>
      </c>
      <c r="AJ449" s="5">
        <v>5498049.22</v>
      </c>
      <c r="AK449" s="5">
        <v>0</v>
      </c>
      <c r="AL449" s="5">
        <f t="shared" si="13"/>
        <v>23176275.849999998</v>
      </c>
      <c r="AM449" s="5">
        <v>18628900</v>
      </c>
      <c r="AN449" s="5">
        <v>0</v>
      </c>
      <c r="AO449" s="5">
        <v>23312200</v>
      </c>
      <c r="AP449" s="5">
        <v>2893400</v>
      </c>
      <c r="AQ449" s="5">
        <v>51300</v>
      </c>
      <c r="AR449" s="5">
        <v>2595200</v>
      </c>
      <c r="AS449" s="5">
        <v>47481000</v>
      </c>
      <c r="AT449" s="5">
        <v>1000000</v>
      </c>
      <c r="AU449" s="5">
        <v>2725172</v>
      </c>
      <c r="AV449" s="5">
        <v>598000</v>
      </c>
      <c r="AW449" s="5">
        <v>4323172</v>
      </c>
      <c r="AX449" s="5">
        <v>72500</v>
      </c>
      <c r="AY449" s="5">
        <v>225200</v>
      </c>
      <c r="AZ449" s="14">
        <f t="shared" si="12"/>
        <v>9821221.219999999</v>
      </c>
      <c r="BP449">
        <v>0</v>
      </c>
    </row>
    <row r="450" spans="1:68" ht="12.75">
      <c r="A450" s="10" t="s">
        <v>1022</v>
      </c>
      <c r="B450" s="10" t="s">
        <v>1023</v>
      </c>
      <c r="C450" s="10" t="s">
        <v>1024</v>
      </c>
      <c r="D450" s="3">
        <v>178010999</v>
      </c>
      <c r="E450" s="3">
        <v>240573400</v>
      </c>
      <c r="F450" s="3">
        <v>418584399</v>
      </c>
      <c r="G450" s="3">
        <v>0</v>
      </c>
      <c r="H450" s="3">
        <v>418584399</v>
      </c>
      <c r="I450" s="3">
        <v>600235</v>
      </c>
      <c r="J450" s="3">
        <v>419184634</v>
      </c>
      <c r="K450">
        <v>3.95</v>
      </c>
      <c r="L450">
        <v>79.04</v>
      </c>
      <c r="M450">
        <v>3.11</v>
      </c>
      <c r="O450">
        <v>1.715</v>
      </c>
      <c r="P450">
        <v>2.178</v>
      </c>
      <c r="Q450" s="5">
        <v>0</v>
      </c>
      <c r="R450" s="5">
        <v>0</v>
      </c>
      <c r="S450" s="5">
        <v>0</v>
      </c>
      <c r="T450" s="5">
        <v>113105321</v>
      </c>
      <c r="U450" s="5">
        <v>532289955</v>
      </c>
      <c r="V450" s="5">
        <v>3191152.25</v>
      </c>
      <c r="W450" s="5">
        <v>0</v>
      </c>
      <c r="X450" s="5">
        <v>0</v>
      </c>
      <c r="Y450" s="5">
        <v>2443.83</v>
      </c>
      <c r="Z450" s="5">
        <v>0</v>
      </c>
      <c r="AA450" s="5">
        <v>3188708.42</v>
      </c>
      <c r="AB450" s="5">
        <v>0</v>
      </c>
      <c r="AC450" s="5">
        <v>3188708.42</v>
      </c>
      <c r="AD450" s="5">
        <v>0</v>
      </c>
      <c r="AE450" s="5">
        <v>0</v>
      </c>
      <c r="AF450" s="5">
        <v>53229</v>
      </c>
      <c r="AG450" s="5">
        <v>9127313</v>
      </c>
      <c r="AH450" s="5">
        <v>0</v>
      </c>
      <c r="AI450" s="5">
        <v>0</v>
      </c>
      <c r="AJ450" s="5">
        <v>4061005.5</v>
      </c>
      <c r="AK450" s="5">
        <v>104800</v>
      </c>
      <c r="AL450" s="5">
        <f t="shared" si="13"/>
        <v>16535055.92</v>
      </c>
      <c r="AM450" s="5">
        <v>6714900</v>
      </c>
      <c r="AN450" s="5">
        <v>0</v>
      </c>
      <c r="AO450" s="5">
        <v>9584045</v>
      </c>
      <c r="AP450" s="5">
        <v>7978300</v>
      </c>
      <c r="AQ450" s="5">
        <v>0</v>
      </c>
      <c r="AR450" s="5">
        <v>3633700</v>
      </c>
      <c r="AS450" s="5">
        <v>27910945</v>
      </c>
      <c r="AT450" s="5">
        <v>1050000</v>
      </c>
      <c r="AU450" s="5">
        <v>2016518.64</v>
      </c>
      <c r="AV450" s="5">
        <v>90000</v>
      </c>
      <c r="AW450" s="5">
        <v>3156518.64</v>
      </c>
      <c r="AX450" s="5">
        <v>28750</v>
      </c>
      <c r="AY450" s="5">
        <v>75000</v>
      </c>
      <c r="AZ450" s="14">
        <f t="shared" si="12"/>
        <v>7217524.140000001</v>
      </c>
      <c r="BP450">
        <v>0</v>
      </c>
    </row>
    <row r="451" spans="1:68" ht="12.75">
      <c r="A451" s="10" t="s">
        <v>1025</v>
      </c>
      <c r="B451" s="10" t="s">
        <v>1026</v>
      </c>
      <c r="C451" s="10" t="s">
        <v>1024</v>
      </c>
      <c r="D451" s="3">
        <v>2434401200</v>
      </c>
      <c r="E451" s="3">
        <v>2702291600</v>
      </c>
      <c r="F451" s="3">
        <v>5136692800</v>
      </c>
      <c r="G451" s="3">
        <v>4778900</v>
      </c>
      <c r="H451" s="3">
        <v>5131913900</v>
      </c>
      <c r="I451" s="3">
        <v>12297449</v>
      </c>
      <c r="J451" s="3">
        <v>5144211349</v>
      </c>
      <c r="K451">
        <v>3.02</v>
      </c>
      <c r="L451">
        <v>90.62</v>
      </c>
      <c r="M451">
        <v>2.69</v>
      </c>
      <c r="O451">
        <v>1.401</v>
      </c>
      <c r="P451">
        <v>1.577</v>
      </c>
      <c r="Q451" s="5">
        <v>0</v>
      </c>
      <c r="R451" s="5">
        <v>0</v>
      </c>
      <c r="S451" s="5">
        <v>0</v>
      </c>
      <c r="T451" s="5">
        <v>645134109</v>
      </c>
      <c r="U451" s="5">
        <v>5789345458</v>
      </c>
      <c r="V451" s="5">
        <v>34707930.19</v>
      </c>
      <c r="W451" s="5">
        <v>0</v>
      </c>
      <c r="X451" s="5">
        <v>0</v>
      </c>
      <c r="Y451" s="5">
        <v>19560.83</v>
      </c>
      <c r="Z451" s="5">
        <v>0</v>
      </c>
      <c r="AA451" s="5">
        <v>34688369.36</v>
      </c>
      <c r="AB451" s="5">
        <v>0</v>
      </c>
      <c r="AC451" s="5">
        <v>34688369.36</v>
      </c>
      <c r="AD451" s="5">
        <v>0</v>
      </c>
      <c r="AE451" s="5">
        <v>0</v>
      </c>
      <c r="AF451" s="5">
        <v>578934.55</v>
      </c>
      <c r="AG451" s="5">
        <v>81087225</v>
      </c>
      <c r="AH451" s="5">
        <v>0</v>
      </c>
      <c r="AI451" s="5">
        <v>12640</v>
      </c>
      <c r="AJ451" s="5">
        <v>38790349.3</v>
      </c>
      <c r="AK451" s="5">
        <v>0</v>
      </c>
      <c r="AL451" s="5">
        <f t="shared" si="13"/>
        <v>155157518.20999998</v>
      </c>
      <c r="AM451" s="5">
        <v>85659000</v>
      </c>
      <c r="AN451" s="5">
        <v>23412000</v>
      </c>
      <c r="AO451" s="5">
        <v>127028700</v>
      </c>
      <c r="AP451" s="5">
        <v>143707800</v>
      </c>
      <c r="AQ451" s="5">
        <v>47401900</v>
      </c>
      <c r="AR451" s="5">
        <v>11935200</v>
      </c>
      <c r="AS451" s="5">
        <v>439144600</v>
      </c>
      <c r="AT451" s="5">
        <v>3650000</v>
      </c>
      <c r="AU451" s="5">
        <v>20594881.47</v>
      </c>
      <c r="AV451" s="5">
        <v>2000000</v>
      </c>
      <c r="AW451" s="5">
        <v>26244881.47</v>
      </c>
      <c r="AX451" s="5">
        <v>384250</v>
      </c>
      <c r="AY451" s="5">
        <v>738750</v>
      </c>
      <c r="AZ451" s="14">
        <f aca="true" t="shared" si="14" ref="AZ451:AZ514">AW451+AJ451</f>
        <v>65035230.769999996</v>
      </c>
      <c r="BB451">
        <v>500100</v>
      </c>
      <c r="BO451">
        <v>4278800</v>
      </c>
      <c r="BP451">
        <v>4778900</v>
      </c>
    </row>
    <row r="452" spans="1:68" ht="12.75">
      <c r="A452" s="10" t="s">
        <v>1027</v>
      </c>
      <c r="B452" s="10" t="s">
        <v>1028</v>
      </c>
      <c r="C452" s="10" t="s">
        <v>1024</v>
      </c>
      <c r="D452" s="3">
        <v>102055200</v>
      </c>
      <c r="E452" s="3">
        <v>217465100</v>
      </c>
      <c r="F452" s="3">
        <v>319520300</v>
      </c>
      <c r="G452" s="3">
        <v>0</v>
      </c>
      <c r="H452" s="3">
        <v>319520300</v>
      </c>
      <c r="I452" s="3">
        <v>4583918</v>
      </c>
      <c r="J452" s="3">
        <v>324104218</v>
      </c>
      <c r="K452">
        <v>3.45</v>
      </c>
      <c r="L452">
        <v>93.86</v>
      </c>
      <c r="M452">
        <v>3.22</v>
      </c>
      <c r="O452">
        <v>1.653</v>
      </c>
      <c r="P452">
        <v>1.772</v>
      </c>
      <c r="Q452" s="5">
        <v>0</v>
      </c>
      <c r="R452" s="5">
        <v>0</v>
      </c>
      <c r="S452" s="5">
        <v>0</v>
      </c>
      <c r="T452" s="5">
        <v>23314301</v>
      </c>
      <c r="U452" s="5">
        <v>347418519</v>
      </c>
      <c r="V452" s="5">
        <v>2082822.31</v>
      </c>
      <c r="W452" s="5">
        <v>0</v>
      </c>
      <c r="X452" s="5">
        <v>0</v>
      </c>
      <c r="Y452" s="5">
        <v>5131.95</v>
      </c>
      <c r="Z452" s="5">
        <v>0</v>
      </c>
      <c r="AA452" s="5">
        <v>2077690.36</v>
      </c>
      <c r="AB452" s="5">
        <v>0</v>
      </c>
      <c r="AC452" s="5">
        <v>2077690.36</v>
      </c>
      <c r="AD452" s="5">
        <v>0</v>
      </c>
      <c r="AE452" s="5">
        <v>0</v>
      </c>
      <c r="AF452" s="5">
        <v>34741.86</v>
      </c>
      <c r="AG452" s="5">
        <v>3787616</v>
      </c>
      <c r="AH452" s="5">
        <v>1954648.93</v>
      </c>
      <c r="AI452" s="5">
        <v>0</v>
      </c>
      <c r="AJ452" s="5">
        <v>3308750</v>
      </c>
      <c r="AK452" s="5">
        <v>0</v>
      </c>
      <c r="AL452" s="5">
        <f aca="true" t="shared" si="15" ref="AL452:AL515">SUM(AC452:AK452)</f>
        <v>11163447.15</v>
      </c>
      <c r="AM452" s="5">
        <v>34974400</v>
      </c>
      <c r="AN452" s="5">
        <v>5464100</v>
      </c>
      <c r="AO452" s="5">
        <v>23489700</v>
      </c>
      <c r="AP452" s="5">
        <v>11738900</v>
      </c>
      <c r="AQ452" s="5">
        <v>0</v>
      </c>
      <c r="AR452" s="5">
        <v>1549300</v>
      </c>
      <c r="AS452" s="5">
        <v>77216400</v>
      </c>
      <c r="AT452" s="5">
        <v>883036</v>
      </c>
      <c r="AU452" s="5">
        <v>1490048.6</v>
      </c>
      <c r="AV452" s="5">
        <v>225002.55</v>
      </c>
      <c r="AW452" s="5">
        <v>2598087.15</v>
      </c>
      <c r="AX452" s="5">
        <v>23500</v>
      </c>
      <c r="AY452" s="5">
        <v>40800</v>
      </c>
      <c r="AZ452" s="14">
        <f t="shared" si="14"/>
        <v>5906837.15</v>
      </c>
      <c r="BP452">
        <v>0</v>
      </c>
    </row>
    <row r="453" spans="1:68" ht="12.75">
      <c r="A453" s="10" t="s">
        <v>1029</v>
      </c>
      <c r="B453" s="10" t="s">
        <v>1030</v>
      </c>
      <c r="C453" s="10" t="s">
        <v>1024</v>
      </c>
      <c r="D453" s="3">
        <v>589818700</v>
      </c>
      <c r="E453" s="3">
        <v>612041050</v>
      </c>
      <c r="F453" s="3">
        <v>1201859750</v>
      </c>
      <c r="G453" s="3">
        <v>0</v>
      </c>
      <c r="H453" s="3">
        <v>1201859750</v>
      </c>
      <c r="I453" s="3">
        <v>1422985</v>
      </c>
      <c r="J453" s="3">
        <v>1203282735</v>
      </c>
      <c r="K453">
        <v>3.34</v>
      </c>
      <c r="L453">
        <v>81.58</v>
      </c>
      <c r="M453">
        <v>2.71</v>
      </c>
      <c r="O453">
        <v>1.527</v>
      </c>
      <c r="P453">
        <v>1.884</v>
      </c>
      <c r="Q453" s="5">
        <v>0</v>
      </c>
      <c r="R453" s="5">
        <v>0</v>
      </c>
      <c r="S453" s="5">
        <v>0</v>
      </c>
      <c r="T453" s="5">
        <v>281620690</v>
      </c>
      <c r="U453" s="5">
        <v>1484903425</v>
      </c>
      <c r="V453" s="5">
        <v>8902202.33</v>
      </c>
      <c r="W453" s="5">
        <v>0</v>
      </c>
      <c r="X453" s="5">
        <v>0</v>
      </c>
      <c r="Y453" s="5">
        <v>2014.93</v>
      </c>
      <c r="Z453" s="5">
        <v>0</v>
      </c>
      <c r="AA453" s="5">
        <v>8900187.4</v>
      </c>
      <c r="AB453" s="5">
        <v>0</v>
      </c>
      <c r="AC453" s="5">
        <v>8900187.4</v>
      </c>
      <c r="AD453" s="5">
        <v>0</v>
      </c>
      <c r="AE453" s="5">
        <v>0</v>
      </c>
      <c r="AF453" s="5">
        <v>148490.34</v>
      </c>
      <c r="AG453" s="5">
        <v>22668910</v>
      </c>
      <c r="AH453" s="5">
        <v>0</v>
      </c>
      <c r="AI453" s="5">
        <v>0</v>
      </c>
      <c r="AJ453" s="5">
        <v>8435298</v>
      </c>
      <c r="AK453" s="5">
        <v>0</v>
      </c>
      <c r="AL453" s="5">
        <f t="shared" si="15"/>
        <v>40152885.74</v>
      </c>
      <c r="AM453" s="5">
        <v>25652000</v>
      </c>
      <c r="AN453" s="5">
        <v>1370000</v>
      </c>
      <c r="AO453" s="5">
        <v>53546000</v>
      </c>
      <c r="AP453" s="5">
        <v>17992700</v>
      </c>
      <c r="AQ453" s="5">
        <v>136400</v>
      </c>
      <c r="AR453" s="5">
        <v>4275200</v>
      </c>
      <c r="AS453" s="5">
        <v>102972300</v>
      </c>
      <c r="AT453" s="5">
        <v>750000</v>
      </c>
      <c r="AU453" s="5">
        <v>3520388</v>
      </c>
      <c r="AV453" s="5">
        <v>500000</v>
      </c>
      <c r="AW453" s="5">
        <v>4770388</v>
      </c>
      <c r="AX453" s="5">
        <v>79750</v>
      </c>
      <c r="AY453" s="5">
        <v>166000</v>
      </c>
      <c r="AZ453" s="14">
        <f t="shared" si="14"/>
        <v>13205686</v>
      </c>
      <c r="BP453">
        <v>0</v>
      </c>
    </row>
    <row r="454" spans="1:68" ht="12.75">
      <c r="A454" s="10" t="s">
        <v>1031</v>
      </c>
      <c r="B454" s="10" t="s">
        <v>1032</v>
      </c>
      <c r="C454" s="10" t="s">
        <v>1024</v>
      </c>
      <c r="D454" s="3">
        <v>322212900</v>
      </c>
      <c r="E454" s="3">
        <v>392060800</v>
      </c>
      <c r="F454" s="3">
        <v>714273700</v>
      </c>
      <c r="G454" s="3">
        <v>0</v>
      </c>
      <c r="H454" s="3">
        <v>714273700</v>
      </c>
      <c r="I454" s="3">
        <v>4250601</v>
      </c>
      <c r="J454" s="3">
        <v>718524301</v>
      </c>
      <c r="K454">
        <v>3.43</v>
      </c>
      <c r="L454">
        <v>63.89</v>
      </c>
      <c r="M454">
        <v>2.18</v>
      </c>
      <c r="O454">
        <v>1.0879999999999999</v>
      </c>
      <c r="P454">
        <v>1.714</v>
      </c>
      <c r="Q454" s="5">
        <v>0</v>
      </c>
      <c r="R454" s="5">
        <v>0</v>
      </c>
      <c r="S454" s="5">
        <v>0</v>
      </c>
      <c r="T454" s="5">
        <v>413924277</v>
      </c>
      <c r="U454" s="5">
        <v>1132448578</v>
      </c>
      <c r="V454" s="5">
        <v>6789186.56</v>
      </c>
      <c r="W454" s="5">
        <v>0</v>
      </c>
      <c r="X454" s="5">
        <v>0</v>
      </c>
      <c r="Y454" s="5">
        <v>3631.27</v>
      </c>
      <c r="Z454" s="5">
        <v>0</v>
      </c>
      <c r="AA454" s="5">
        <v>6785555.29</v>
      </c>
      <c r="AB454" s="5">
        <v>0</v>
      </c>
      <c r="AC454" s="5">
        <v>6785555.29</v>
      </c>
      <c r="AD454" s="5">
        <v>0</v>
      </c>
      <c r="AE454" s="5">
        <v>0</v>
      </c>
      <c r="AF454" s="5">
        <v>113244.86</v>
      </c>
      <c r="AG454" s="5">
        <v>7604241.5</v>
      </c>
      <c r="AH454" s="5">
        <v>4710051.48</v>
      </c>
      <c r="AI454" s="5">
        <v>0</v>
      </c>
      <c r="AJ454" s="5">
        <v>5416829</v>
      </c>
      <c r="AK454" s="5">
        <v>0</v>
      </c>
      <c r="AL454" s="5">
        <f t="shared" si="15"/>
        <v>24629922.130000003</v>
      </c>
      <c r="AM454" s="5">
        <v>10941700</v>
      </c>
      <c r="AN454" s="5">
        <v>0</v>
      </c>
      <c r="AO454" s="5">
        <v>114373100</v>
      </c>
      <c r="AP454" s="5">
        <v>10060700</v>
      </c>
      <c r="AQ454" s="5">
        <v>0</v>
      </c>
      <c r="AR454" s="5">
        <v>3231500</v>
      </c>
      <c r="AS454" s="5">
        <v>138607000</v>
      </c>
      <c r="AT454" s="5">
        <v>875000</v>
      </c>
      <c r="AU454" s="5">
        <v>2899091</v>
      </c>
      <c r="AV454" s="5">
        <v>184100</v>
      </c>
      <c r="AW454" s="5">
        <v>3958191</v>
      </c>
      <c r="AX454" s="5">
        <v>53000</v>
      </c>
      <c r="AY454" s="5">
        <v>124600</v>
      </c>
      <c r="AZ454" s="14">
        <f t="shared" si="14"/>
        <v>9375020</v>
      </c>
      <c r="BP454">
        <v>0</v>
      </c>
    </row>
    <row r="455" spans="1:68" ht="12.75">
      <c r="A455" s="10" t="s">
        <v>1033</v>
      </c>
      <c r="B455" s="10" t="s">
        <v>1034</v>
      </c>
      <c r="C455" s="10" t="s">
        <v>1024</v>
      </c>
      <c r="D455" s="3">
        <v>154669700</v>
      </c>
      <c r="E455" s="3">
        <v>205128500</v>
      </c>
      <c r="F455" s="3">
        <v>359798200</v>
      </c>
      <c r="G455" s="3">
        <v>0</v>
      </c>
      <c r="H455" s="3">
        <v>359798200</v>
      </c>
      <c r="I455" s="3">
        <v>445487</v>
      </c>
      <c r="J455" s="3">
        <v>360243687</v>
      </c>
      <c r="K455">
        <v>4.81</v>
      </c>
      <c r="L455">
        <v>49.64</v>
      </c>
      <c r="M455">
        <v>2.39</v>
      </c>
      <c r="O455">
        <v>1.12</v>
      </c>
      <c r="P455">
        <v>2.26</v>
      </c>
      <c r="Q455" s="5">
        <v>0</v>
      </c>
      <c r="R455" s="5">
        <v>0</v>
      </c>
      <c r="S455" s="5">
        <v>0</v>
      </c>
      <c r="T455" s="5">
        <v>366700867</v>
      </c>
      <c r="U455" s="5">
        <v>726944554</v>
      </c>
      <c r="V455" s="5">
        <v>4358133.6</v>
      </c>
      <c r="W455" s="5">
        <v>0</v>
      </c>
      <c r="X455" s="5">
        <v>0</v>
      </c>
      <c r="Y455" s="5">
        <v>929.84</v>
      </c>
      <c r="Z455" s="5">
        <v>0</v>
      </c>
      <c r="AA455" s="5">
        <v>4357203.76</v>
      </c>
      <c r="AB455" s="5">
        <v>0</v>
      </c>
      <c r="AC455" s="5">
        <v>4357203.76</v>
      </c>
      <c r="AD455" s="5">
        <v>0</v>
      </c>
      <c r="AE455" s="5">
        <v>0</v>
      </c>
      <c r="AF455" s="5">
        <v>72694.46</v>
      </c>
      <c r="AG455" s="5">
        <v>5052142</v>
      </c>
      <c r="AH455" s="5">
        <v>3086087.51</v>
      </c>
      <c r="AI455" s="5">
        <v>0</v>
      </c>
      <c r="AJ455" s="5">
        <v>4736075</v>
      </c>
      <c r="AK455" s="5">
        <v>0</v>
      </c>
      <c r="AL455" s="5">
        <f t="shared" si="15"/>
        <v>17304202.729999997</v>
      </c>
      <c r="AM455" s="5">
        <v>26813400</v>
      </c>
      <c r="AN455" s="5">
        <v>12550600</v>
      </c>
      <c r="AO455" s="5">
        <v>7837000</v>
      </c>
      <c r="AP455" s="5">
        <v>11536000</v>
      </c>
      <c r="AQ455" s="5">
        <v>0</v>
      </c>
      <c r="AR455" s="5">
        <v>3101800</v>
      </c>
      <c r="AS455" s="5">
        <v>61838800</v>
      </c>
      <c r="AT455" s="5">
        <v>922783</v>
      </c>
      <c r="AU455" s="5">
        <v>1609868.98</v>
      </c>
      <c r="AV455" s="5">
        <v>119011.8</v>
      </c>
      <c r="AW455" s="5">
        <v>2651663.78</v>
      </c>
      <c r="AX455" s="5">
        <v>42000</v>
      </c>
      <c r="AY455" s="5">
        <v>90000</v>
      </c>
      <c r="AZ455" s="14">
        <f t="shared" si="14"/>
        <v>7387738.779999999</v>
      </c>
      <c r="BP455">
        <v>0</v>
      </c>
    </row>
    <row r="456" spans="1:68" ht="12.75">
      <c r="A456" s="10" t="s">
        <v>1035</v>
      </c>
      <c r="B456" s="10" t="s">
        <v>1036</v>
      </c>
      <c r="C456" s="10" t="s">
        <v>1024</v>
      </c>
      <c r="D456" s="3">
        <v>486336000</v>
      </c>
      <c r="E456" s="3">
        <v>844151900</v>
      </c>
      <c r="F456" s="3">
        <v>1330487900</v>
      </c>
      <c r="G456" s="3">
        <v>1543400</v>
      </c>
      <c r="H456" s="3">
        <v>1328944500</v>
      </c>
      <c r="I456" s="3">
        <v>11463033</v>
      </c>
      <c r="J456" s="3">
        <v>1340407533</v>
      </c>
      <c r="K456">
        <v>4.31</v>
      </c>
      <c r="L456">
        <v>87.71</v>
      </c>
      <c r="M456">
        <v>3.65</v>
      </c>
      <c r="O456">
        <v>0.9089999999999999</v>
      </c>
      <c r="P456">
        <v>1.073</v>
      </c>
      <c r="Q456" s="5">
        <v>0</v>
      </c>
      <c r="R456" s="5">
        <v>0</v>
      </c>
      <c r="S456" s="5">
        <v>0</v>
      </c>
      <c r="T456" s="5">
        <v>242394387</v>
      </c>
      <c r="U456" s="5">
        <v>1582801920</v>
      </c>
      <c r="V456" s="5">
        <v>9489117.4</v>
      </c>
      <c r="W456" s="5">
        <v>0</v>
      </c>
      <c r="X456" s="5">
        <v>0</v>
      </c>
      <c r="Y456" s="5">
        <v>31313.3</v>
      </c>
      <c r="Z456" s="5">
        <v>0</v>
      </c>
      <c r="AA456" s="5">
        <v>9457804.1</v>
      </c>
      <c r="AB456" s="5">
        <v>0</v>
      </c>
      <c r="AC456" s="5">
        <v>9457804.1</v>
      </c>
      <c r="AD456" s="5">
        <v>0</v>
      </c>
      <c r="AE456" s="5">
        <v>0</v>
      </c>
      <c r="AF456" s="5">
        <v>158280.19</v>
      </c>
      <c r="AG456" s="5">
        <v>14376065</v>
      </c>
      <c r="AH456" s="5">
        <v>0</v>
      </c>
      <c r="AI456" s="5">
        <v>0</v>
      </c>
      <c r="AJ456" s="5">
        <v>33765167</v>
      </c>
      <c r="AK456" s="5">
        <v>0</v>
      </c>
      <c r="AL456" s="5">
        <f t="shared" si="15"/>
        <v>57757316.29</v>
      </c>
      <c r="AM456" s="5">
        <v>37562600</v>
      </c>
      <c r="AN456" s="5">
        <v>17244600</v>
      </c>
      <c r="AO456" s="5">
        <v>83945900</v>
      </c>
      <c r="AP456" s="5">
        <v>202238900</v>
      </c>
      <c r="AQ456" s="5">
        <v>0</v>
      </c>
      <c r="AR456" s="5">
        <v>88820400</v>
      </c>
      <c r="AS456" s="5">
        <v>429812400</v>
      </c>
      <c r="AT456" s="5">
        <v>1000000</v>
      </c>
      <c r="AU456" s="5">
        <v>25007921</v>
      </c>
      <c r="AV456" s="5">
        <v>595000</v>
      </c>
      <c r="AW456" s="5">
        <v>26602921</v>
      </c>
      <c r="AX456" s="5">
        <v>97250</v>
      </c>
      <c r="AY456" s="5">
        <v>102200</v>
      </c>
      <c r="AZ456" s="14">
        <f t="shared" si="14"/>
        <v>60368088</v>
      </c>
      <c r="BL456">
        <v>715500</v>
      </c>
      <c r="BO456">
        <v>827900</v>
      </c>
      <c r="BP456">
        <v>1543400</v>
      </c>
    </row>
    <row r="457" spans="1:68" ht="12.75">
      <c r="A457" s="10" t="s">
        <v>1037</v>
      </c>
      <c r="B457" s="10" t="s">
        <v>1038</v>
      </c>
      <c r="C457" s="10" t="s">
        <v>1024</v>
      </c>
      <c r="D457" s="3">
        <v>102579415</v>
      </c>
      <c r="E457" s="3">
        <v>475919757</v>
      </c>
      <c r="F457" s="3">
        <v>578499172</v>
      </c>
      <c r="G457" s="3">
        <v>0</v>
      </c>
      <c r="H457" s="3">
        <v>578499172</v>
      </c>
      <c r="I457" s="3">
        <v>2522426</v>
      </c>
      <c r="J457" s="3">
        <v>581021598</v>
      </c>
      <c r="K457">
        <v>22.11</v>
      </c>
      <c r="L457">
        <v>17.25</v>
      </c>
      <c r="M457">
        <v>3.76</v>
      </c>
      <c r="O457">
        <v>1.053</v>
      </c>
      <c r="P457">
        <v>6.199000000000001</v>
      </c>
      <c r="Q457" s="5">
        <v>0</v>
      </c>
      <c r="R457" s="5">
        <v>0</v>
      </c>
      <c r="S457" s="5">
        <v>0</v>
      </c>
      <c r="T457" s="5">
        <v>2841625595</v>
      </c>
      <c r="U457" s="5">
        <v>3422647193</v>
      </c>
      <c r="V457" s="5">
        <v>20519245.37</v>
      </c>
      <c r="W457" s="5">
        <v>0</v>
      </c>
      <c r="X457" s="5">
        <v>0</v>
      </c>
      <c r="Y457" s="5">
        <v>359797.83</v>
      </c>
      <c r="Z457" s="5">
        <v>0</v>
      </c>
      <c r="AA457" s="5">
        <v>20159447.540000003</v>
      </c>
      <c r="AB457" s="5">
        <v>0</v>
      </c>
      <c r="AC457" s="5">
        <v>20159447.540000003</v>
      </c>
      <c r="AD457" s="5">
        <v>0</v>
      </c>
      <c r="AE457" s="5">
        <v>0</v>
      </c>
      <c r="AF457" s="5">
        <v>342264.72</v>
      </c>
      <c r="AG457" s="5">
        <v>36016971</v>
      </c>
      <c r="AH457" s="5">
        <v>0</v>
      </c>
      <c r="AI457" s="5">
        <v>0</v>
      </c>
      <c r="AJ457" s="5">
        <v>71904422.44</v>
      </c>
      <c r="AK457" s="5">
        <v>0</v>
      </c>
      <c r="AL457" s="5">
        <f t="shared" si="15"/>
        <v>128423105.7</v>
      </c>
      <c r="AM457" s="5">
        <v>55368000</v>
      </c>
      <c r="AN457" s="5">
        <v>2403800</v>
      </c>
      <c r="AO457" s="5">
        <v>91371880</v>
      </c>
      <c r="AP457" s="5">
        <v>36641500</v>
      </c>
      <c r="AQ457" s="5">
        <v>5248100</v>
      </c>
      <c r="AR457" s="5">
        <v>113464631</v>
      </c>
      <c r="AS457" s="5">
        <v>304497911</v>
      </c>
      <c r="AT457" s="5">
        <v>6845301</v>
      </c>
      <c r="AU457" s="5">
        <v>78098805.55</v>
      </c>
      <c r="AV457" s="5">
        <v>2000000</v>
      </c>
      <c r="AW457" s="5">
        <v>86944106.55</v>
      </c>
      <c r="AX457" s="5">
        <v>236250</v>
      </c>
      <c r="AY457" s="5">
        <v>247200</v>
      </c>
      <c r="AZ457" s="14">
        <f t="shared" si="14"/>
        <v>158848528.99</v>
      </c>
      <c r="BP457">
        <v>0</v>
      </c>
    </row>
    <row r="458" spans="1:68" ht="12.75">
      <c r="A458" s="10" t="s">
        <v>1039</v>
      </c>
      <c r="B458" s="10" t="s">
        <v>1040</v>
      </c>
      <c r="C458" s="10" t="s">
        <v>1024</v>
      </c>
      <c r="D458" s="3">
        <v>222668400</v>
      </c>
      <c r="E458" s="3">
        <v>368427700</v>
      </c>
      <c r="F458" s="3">
        <v>591096100</v>
      </c>
      <c r="G458" s="3">
        <v>0</v>
      </c>
      <c r="H458" s="3">
        <v>591096100</v>
      </c>
      <c r="I458" s="3">
        <v>907211</v>
      </c>
      <c r="J458" s="3">
        <v>592003311</v>
      </c>
      <c r="K458">
        <v>4.06</v>
      </c>
      <c r="L458">
        <v>79.2</v>
      </c>
      <c r="M458">
        <v>3.18</v>
      </c>
      <c r="O458">
        <v>1.882</v>
      </c>
      <c r="P458">
        <v>2.401</v>
      </c>
      <c r="Q458" s="5">
        <v>0</v>
      </c>
      <c r="R458" s="5">
        <v>0</v>
      </c>
      <c r="S458" s="5">
        <v>0</v>
      </c>
      <c r="T458" s="5">
        <v>163154186</v>
      </c>
      <c r="U458" s="5">
        <v>755157497</v>
      </c>
      <c r="V458" s="5">
        <v>4527274.13</v>
      </c>
      <c r="W458" s="5">
        <v>0</v>
      </c>
      <c r="X458" s="5">
        <v>0</v>
      </c>
      <c r="Y458" s="5">
        <v>22469</v>
      </c>
      <c r="Z458" s="5">
        <v>0</v>
      </c>
      <c r="AA458" s="5">
        <v>4504805.13</v>
      </c>
      <c r="AB458" s="5">
        <v>0</v>
      </c>
      <c r="AC458" s="5">
        <v>4504805.13</v>
      </c>
      <c r="AD458" s="5">
        <v>0</v>
      </c>
      <c r="AE458" s="5">
        <v>0</v>
      </c>
      <c r="AF458" s="5">
        <v>75515.75</v>
      </c>
      <c r="AG458" s="5">
        <v>14211679</v>
      </c>
      <c r="AH458" s="5">
        <v>0</v>
      </c>
      <c r="AI458" s="5">
        <v>0</v>
      </c>
      <c r="AJ458" s="5">
        <v>5144387</v>
      </c>
      <c r="AK458" s="5">
        <v>59300</v>
      </c>
      <c r="AL458" s="5">
        <f t="shared" si="15"/>
        <v>23995686.88</v>
      </c>
      <c r="AM458" s="5">
        <v>18099200</v>
      </c>
      <c r="AN458" s="5">
        <v>3004500</v>
      </c>
      <c r="AO458" s="5">
        <v>26494300</v>
      </c>
      <c r="AP458" s="5">
        <v>10597000</v>
      </c>
      <c r="AQ458" s="5">
        <v>0</v>
      </c>
      <c r="AR458" s="5">
        <v>2105000</v>
      </c>
      <c r="AS458" s="5">
        <v>60300000</v>
      </c>
      <c r="AT458" s="5">
        <v>1170000</v>
      </c>
      <c r="AU458" s="5">
        <v>2147024.21</v>
      </c>
      <c r="AV458" s="5">
        <v>224999.24</v>
      </c>
      <c r="AW458" s="5">
        <v>3542023.45</v>
      </c>
      <c r="AX458" s="5">
        <v>39750</v>
      </c>
      <c r="AY458" s="5">
        <v>107600</v>
      </c>
      <c r="AZ458" s="14">
        <f t="shared" si="14"/>
        <v>8686410.45</v>
      </c>
      <c r="BP458">
        <v>0</v>
      </c>
    </row>
    <row r="459" spans="1:68" ht="12.75">
      <c r="A459" s="10" t="s">
        <v>1041</v>
      </c>
      <c r="B459" s="10" t="s">
        <v>1042</v>
      </c>
      <c r="C459" s="10" t="s">
        <v>1024</v>
      </c>
      <c r="D459" s="3">
        <v>52301025</v>
      </c>
      <c r="E459" s="3">
        <v>127180825</v>
      </c>
      <c r="F459" s="3">
        <v>179481850</v>
      </c>
      <c r="G459" s="3">
        <v>0</v>
      </c>
      <c r="H459" s="3">
        <v>179481850</v>
      </c>
      <c r="I459" s="3">
        <v>355216</v>
      </c>
      <c r="J459" s="3">
        <v>179837066</v>
      </c>
      <c r="K459">
        <v>3.36</v>
      </c>
      <c r="L459">
        <v>91.79</v>
      </c>
      <c r="M459">
        <v>3.06</v>
      </c>
      <c r="O459">
        <v>1.422</v>
      </c>
      <c r="P459">
        <v>1.562</v>
      </c>
      <c r="Q459" s="5">
        <v>0</v>
      </c>
      <c r="R459" s="5">
        <v>0</v>
      </c>
      <c r="S459" s="5">
        <v>0</v>
      </c>
      <c r="T459" s="5">
        <v>17721254</v>
      </c>
      <c r="U459" s="5">
        <v>197558320</v>
      </c>
      <c r="V459" s="5">
        <v>1184389.6</v>
      </c>
      <c r="W459" s="5">
        <v>0</v>
      </c>
      <c r="X459" s="5">
        <v>0</v>
      </c>
      <c r="Y459" s="5">
        <v>1243.65</v>
      </c>
      <c r="Z459" s="5">
        <v>0</v>
      </c>
      <c r="AA459" s="5">
        <v>1183145.95</v>
      </c>
      <c r="AB459" s="5">
        <v>0</v>
      </c>
      <c r="AC459" s="5">
        <v>1183145.95</v>
      </c>
      <c r="AD459" s="5">
        <v>0</v>
      </c>
      <c r="AE459" s="5">
        <v>0</v>
      </c>
      <c r="AF459" s="5">
        <v>19755.83</v>
      </c>
      <c r="AG459" s="5">
        <v>1623427</v>
      </c>
      <c r="AH459" s="5">
        <v>1183918.56</v>
      </c>
      <c r="AI459" s="5">
        <v>0</v>
      </c>
      <c r="AJ459" s="5">
        <v>2016784</v>
      </c>
      <c r="AK459" s="5">
        <v>0</v>
      </c>
      <c r="AL459" s="5">
        <f t="shared" si="15"/>
        <v>6027031.34</v>
      </c>
      <c r="AM459" s="5">
        <v>3300000</v>
      </c>
      <c r="AN459" s="5">
        <v>5173300</v>
      </c>
      <c r="AO459" s="5">
        <v>2449200</v>
      </c>
      <c r="AP459" s="5">
        <v>7395500</v>
      </c>
      <c r="AQ459" s="5">
        <v>0</v>
      </c>
      <c r="AR459" s="5">
        <v>575700</v>
      </c>
      <c r="AS459" s="5">
        <v>18893700</v>
      </c>
      <c r="AT459" s="5">
        <v>277000</v>
      </c>
      <c r="AU459" s="5">
        <v>919866.94</v>
      </c>
      <c r="AV459" s="5">
        <v>86900</v>
      </c>
      <c r="AW459" s="5">
        <v>1283766.94</v>
      </c>
      <c r="AX459" s="5">
        <v>13000</v>
      </c>
      <c r="AY459" s="5">
        <v>22600</v>
      </c>
      <c r="AZ459" s="14">
        <f t="shared" si="14"/>
        <v>3300550.94</v>
      </c>
      <c r="BP459">
        <v>0</v>
      </c>
    </row>
    <row r="460" spans="1:68" ht="12.75">
      <c r="A460" s="10" t="s">
        <v>1043</v>
      </c>
      <c r="B460" s="10" t="s">
        <v>1044</v>
      </c>
      <c r="C460" s="10" t="s">
        <v>1024</v>
      </c>
      <c r="D460" s="3">
        <v>423944130</v>
      </c>
      <c r="E460" s="3">
        <v>391895610</v>
      </c>
      <c r="F460" s="3">
        <v>815839740</v>
      </c>
      <c r="G460" s="3">
        <v>0</v>
      </c>
      <c r="H460" s="3">
        <v>815839740</v>
      </c>
      <c r="I460" s="3">
        <v>1963132</v>
      </c>
      <c r="J460" s="3">
        <v>817802872</v>
      </c>
      <c r="K460">
        <v>3.82</v>
      </c>
      <c r="L460">
        <v>78.15</v>
      </c>
      <c r="M460">
        <v>2.99</v>
      </c>
      <c r="O460">
        <v>1.748</v>
      </c>
      <c r="P460">
        <v>2.237</v>
      </c>
      <c r="Q460" s="5">
        <v>0</v>
      </c>
      <c r="R460" s="5">
        <v>0</v>
      </c>
      <c r="S460" s="5">
        <v>0</v>
      </c>
      <c r="T460" s="5">
        <v>228762026</v>
      </c>
      <c r="U460" s="5">
        <v>1046564898</v>
      </c>
      <c r="V460" s="5">
        <v>6274301.97</v>
      </c>
      <c r="W460" s="5">
        <v>0</v>
      </c>
      <c r="X460" s="5">
        <v>0</v>
      </c>
      <c r="Y460" s="5">
        <v>2620.66</v>
      </c>
      <c r="Z460" s="5">
        <v>0</v>
      </c>
      <c r="AA460" s="5">
        <v>6271681.31</v>
      </c>
      <c r="AB460" s="5">
        <v>0</v>
      </c>
      <c r="AC460" s="5">
        <v>6271681.31</v>
      </c>
      <c r="AD460" s="5">
        <v>0</v>
      </c>
      <c r="AE460" s="5">
        <v>0</v>
      </c>
      <c r="AF460" s="5">
        <v>104656.49</v>
      </c>
      <c r="AG460" s="5">
        <v>11875526</v>
      </c>
      <c r="AH460" s="5">
        <v>6415657.11</v>
      </c>
      <c r="AI460" s="5">
        <v>0</v>
      </c>
      <c r="AJ460" s="5">
        <v>6463913</v>
      </c>
      <c r="AK460" s="5">
        <v>81780</v>
      </c>
      <c r="AL460" s="5">
        <f t="shared" si="15"/>
        <v>31213213.91</v>
      </c>
      <c r="AM460" s="5">
        <v>15474700</v>
      </c>
      <c r="AN460" s="5">
        <v>3090700</v>
      </c>
      <c r="AO460" s="5">
        <v>54984300</v>
      </c>
      <c r="AP460" s="5">
        <v>9276900</v>
      </c>
      <c r="AQ460" s="5">
        <v>1200</v>
      </c>
      <c r="AR460" s="5">
        <v>15006100</v>
      </c>
      <c r="AS460" s="5">
        <v>97833900</v>
      </c>
      <c r="AT460" s="5">
        <v>1718950</v>
      </c>
      <c r="AU460" s="5">
        <v>2994651.08</v>
      </c>
      <c r="AV460" s="5">
        <v>590000.92</v>
      </c>
      <c r="AW460" s="5">
        <v>5303602</v>
      </c>
      <c r="AX460" s="5">
        <v>21000</v>
      </c>
      <c r="AY460" s="5">
        <v>88400</v>
      </c>
      <c r="AZ460" s="14">
        <f t="shared" si="14"/>
        <v>11767515</v>
      </c>
      <c r="BP460">
        <v>0</v>
      </c>
    </row>
    <row r="461" spans="1:68" ht="12.75">
      <c r="A461" s="10" t="s">
        <v>1045</v>
      </c>
      <c r="B461" s="10" t="s">
        <v>1046</v>
      </c>
      <c r="C461" s="10" t="s">
        <v>1024</v>
      </c>
      <c r="D461" s="3">
        <v>373051500</v>
      </c>
      <c r="E461" s="3">
        <v>723413000</v>
      </c>
      <c r="F461" s="3">
        <v>1096464500</v>
      </c>
      <c r="G461" s="3">
        <v>0</v>
      </c>
      <c r="H461" s="3">
        <v>1096464500</v>
      </c>
      <c r="I461" s="3">
        <v>2416355</v>
      </c>
      <c r="J461" s="3">
        <v>1098880855</v>
      </c>
      <c r="K461">
        <v>2.58</v>
      </c>
      <c r="L461">
        <v>84.44</v>
      </c>
      <c r="M461">
        <v>2.16</v>
      </c>
      <c r="O461">
        <v>1.018</v>
      </c>
      <c r="P461">
        <v>1.217</v>
      </c>
      <c r="Q461" s="5">
        <v>0</v>
      </c>
      <c r="R461" s="5">
        <v>0</v>
      </c>
      <c r="S461" s="5">
        <v>0</v>
      </c>
      <c r="T461" s="5">
        <v>214382862</v>
      </c>
      <c r="U461" s="5">
        <v>1313263717</v>
      </c>
      <c r="V461" s="5">
        <v>7873198.44</v>
      </c>
      <c r="W461" s="5">
        <v>0</v>
      </c>
      <c r="X461" s="5">
        <v>0</v>
      </c>
      <c r="Y461" s="5">
        <v>51434.3</v>
      </c>
      <c r="Z461" s="5">
        <v>0</v>
      </c>
      <c r="AA461" s="5">
        <v>7821764.140000001</v>
      </c>
      <c r="AB461" s="5">
        <v>0</v>
      </c>
      <c r="AC461" s="5">
        <v>7821764.140000001</v>
      </c>
      <c r="AD461" s="5">
        <v>0</v>
      </c>
      <c r="AE461" s="5">
        <v>0</v>
      </c>
      <c r="AF461" s="5">
        <v>131326.37</v>
      </c>
      <c r="AG461" s="5">
        <v>8148090</v>
      </c>
      <c r="AH461" s="5">
        <v>5217221.31</v>
      </c>
      <c r="AI461" s="5">
        <v>0</v>
      </c>
      <c r="AJ461" s="5">
        <v>6960810</v>
      </c>
      <c r="AK461" s="5">
        <v>0</v>
      </c>
      <c r="AL461" s="5">
        <f t="shared" si="15"/>
        <v>28279211.82</v>
      </c>
      <c r="AM461" s="5">
        <v>11775200</v>
      </c>
      <c r="AN461" s="5">
        <v>609300</v>
      </c>
      <c r="AO461" s="5">
        <v>125498500</v>
      </c>
      <c r="AP461" s="5">
        <v>24535000</v>
      </c>
      <c r="AQ461" s="5">
        <v>22323000</v>
      </c>
      <c r="AR461" s="5">
        <v>2296700</v>
      </c>
      <c r="AS461" s="5">
        <v>187037700</v>
      </c>
      <c r="AT461" s="5">
        <v>1050000</v>
      </c>
      <c r="AU461" s="5">
        <v>2467582</v>
      </c>
      <c r="AV461" s="5">
        <v>250000</v>
      </c>
      <c r="AW461" s="5">
        <v>3767582</v>
      </c>
      <c r="AX461" s="5">
        <v>83000</v>
      </c>
      <c r="AY461" s="5">
        <v>139000</v>
      </c>
      <c r="AZ461" s="14">
        <f t="shared" si="14"/>
        <v>10728392</v>
      </c>
      <c r="BP461">
        <v>0</v>
      </c>
    </row>
    <row r="462" spans="1:68" ht="12.75">
      <c r="A462" s="10" t="s">
        <v>1047</v>
      </c>
      <c r="B462" s="10" t="s">
        <v>1048</v>
      </c>
      <c r="C462" s="10" t="s">
        <v>1024</v>
      </c>
      <c r="D462" s="3">
        <v>211547400</v>
      </c>
      <c r="E462" s="3">
        <v>281397884</v>
      </c>
      <c r="F462" s="3">
        <v>492945284</v>
      </c>
      <c r="G462" s="3">
        <v>0</v>
      </c>
      <c r="H462" s="3">
        <v>492945284</v>
      </c>
      <c r="I462" s="3">
        <v>1117268</v>
      </c>
      <c r="J462" s="3">
        <v>494062552</v>
      </c>
      <c r="K462">
        <v>4.19</v>
      </c>
      <c r="L462">
        <v>73.4</v>
      </c>
      <c r="M462">
        <v>3.06</v>
      </c>
      <c r="O462">
        <v>1.775</v>
      </c>
      <c r="P462">
        <v>2.43</v>
      </c>
      <c r="Q462" s="5">
        <v>0</v>
      </c>
      <c r="R462" s="5">
        <v>0</v>
      </c>
      <c r="S462" s="5">
        <v>0</v>
      </c>
      <c r="T462" s="5">
        <v>182319286</v>
      </c>
      <c r="U462" s="5">
        <v>676381838</v>
      </c>
      <c r="V462" s="5">
        <v>4055003.1</v>
      </c>
      <c r="W462" s="5">
        <v>0</v>
      </c>
      <c r="X462" s="5">
        <v>0</v>
      </c>
      <c r="Y462" s="5">
        <v>1589.85</v>
      </c>
      <c r="Z462" s="5">
        <v>0</v>
      </c>
      <c r="AA462" s="5">
        <v>4053413.25</v>
      </c>
      <c r="AB462" s="5">
        <v>0</v>
      </c>
      <c r="AC462" s="5">
        <v>4053413.25</v>
      </c>
      <c r="AD462" s="5">
        <v>0</v>
      </c>
      <c r="AE462" s="5">
        <v>0</v>
      </c>
      <c r="AF462" s="5">
        <v>67638.18</v>
      </c>
      <c r="AG462" s="5">
        <v>7664979.5</v>
      </c>
      <c r="AH462" s="5">
        <v>4335850.89</v>
      </c>
      <c r="AI462" s="5">
        <v>0</v>
      </c>
      <c r="AJ462" s="5">
        <v>4491610</v>
      </c>
      <c r="AK462" s="5">
        <v>49406</v>
      </c>
      <c r="AL462" s="5">
        <f t="shared" si="15"/>
        <v>20662897.82</v>
      </c>
      <c r="AM462" s="5">
        <v>14347600</v>
      </c>
      <c r="AN462" s="5">
        <v>399600</v>
      </c>
      <c r="AO462" s="5">
        <v>270379300</v>
      </c>
      <c r="AP462" s="5">
        <v>4031200</v>
      </c>
      <c r="AQ462" s="5">
        <v>77100</v>
      </c>
      <c r="AR462" s="5">
        <v>1092800</v>
      </c>
      <c r="AS462" s="5">
        <v>290327600</v>
      </c>
      <c r="AT462" s="5">
        <v>700000</v>
      </c>
      <c r="AU462" s="5">
        <v>2738065.89</v>
      </c>
      <c r="AV462" s="5">
        <v>220000</v>
      </c>
      <c r="AW462" s="5">
        <v>3658065.89</v>
      </c>
      <c r="AX462" s="5">
        <v>39250</v>
      </c>
      <c r="AY462" s="5">
        <v>85600</v>
      </c>
      <c r="AZ462" s="14">
        <f t="shared" si="14"/>
        <v>8149675.890000001</v>
      </c>
      <c r="BP462">
        <v>0</v>
      </c>
    </row>
    <row r="463" spans="1:68" ht="12.75">
      <c r="A463" s="10" t="s">
        <v>1049</v>
      </c>
      <c r="B463" s="10" t="s">
        <v>1050</v>
      </c>
      <c r="C463" s="10" t="s">
        <v>1024</v>
      </c>
      <c r="D463" s="3">
        <v>2460388400</v>
      </c>
      <c r="E463" s="3">
        <v>2815564500</v>
      </c>
      <c r="F463" s="3">
        <v>5275952900</v>
      </c>
      <c r="G463" s="3">
        <v>0</v>
      </c>
      <c r="H463" s="3">
        <v>5275952900</v>
      </c>
      <c r="I463" s="3">
        <v>13030731</v>
      </c>
      <c r="J463" s="3">
        <v>5288983631</v>
      </c>
      <c r="K463">
        <v>2.96</v>
      </c>
      <c r="L463">
        <v>79.05</v>
      </c>
      <c r="M463">
        <v>2.33</v>
      </c>
      <c r="O463">
        <v>1.258</v>
      </c>
      <c r="P463">
        <v>1.599</v>
      </c>
      <c r="Q463" s="5">
        <v>0</v>
      </c>
      <c r="R463" s="5">
        <v>0</v>
      </c>
      <c r="S463" s="5">
        <v>0</v>
      </c>
      <c r="T463" s="5">
        <v>1435536075</v>
      </c>
      <c r="U463" s="5">
        <v>6724519706</v>
      </c>
      <c r="V463" s="5">
        <v>40314429.71</v>
      </c>
      <c r="W463" s="5">
        <v>0</v>
      </c>
      <c r="X463" s="5">
        <v>0</v>
      </c>
      <c r="Y463" s="5">
        <v>84305.92</v>
      </c>
      <c r="Z463" s="5">
        <v>0</v>
      </c>
      <c r="AA463" s="5">
        <v>40230123.79</v>
      </c>
      <c r="AB463" s="5">
        <v>0</v>
      </c>
      <c r="AC463" s="5">
        <v>40230123.79</v>
      </c>
      <c r="AD463" s="5">
        <v>0</v>
      </c>
      <c r="AE463" s="5">
        <v>0</v>
      </c>
      <c r="AF463" s="5">
        <v>672451.97</v>
      </c>
      <c r="AG463" s="5">
        <v>84541259.5</v>
      </c>
      <c r="AH463" s="5">
        <v>0</v>
      </c>
      <c r="AI463" s="5">
        <v>0</v>
      </c>
      <c r="AJ463" s="5">
        <v>31026179</v>
      </c>
      <c r="AK463" s="5">
        <v>0</v>
      </c>
      <c r="AL463" s="5">
        <f t="shared" si="15"/>
        <v>156470014.26</v>
      </c>
      <c r="AM463" s="5">
        <v>112723900</v>
      </c>
      <c r="AN463" s="5">
        <v>156717700</v>
      </c>
      <c r="AO463" s="5">
        <v>209602600</v>
      </c>
      <c r="AP463" s="5">
        <v>98110700</v>
      </c>
      <c r="AQ463" s="5">
        <v>4700</v>
      </c>
      <c r="AR463" s="5">
        <v>84615900</v>
      </c>
      <c r="AS463" s="5">
        <v>661775500</v>
      </c>
      <c r="AT463" s="5">
        <v>9000000</v>
      </c>
      <c r="AU463" s="5">
        <v>13583546</v>
      </c>
      <c r="AV463" s="5">
        <v>1200000</v>
      </c>
      <c r="AW463" s="5">
        <v>23783546</v>
      </c>
      <c r="AX463" s="5">
        <v>120250</v>
      </c>
      <c r="AY463" s="5">
        <v>450000</v>
      </c>
      <c r="AZ463" s="14">
        <f t="shared" si="14"/>
        <v>54809725</v>
      </c>
      <c r="BP463">
        <v>0</v>
      </c>
    </row>
    <row r="464" spans="1:68" ht="12.75">
      <c r="A464" s="10" t="s">
        <v>1051</v>
      </c>
      <c r="B464" s="10" t="s">
        <v>1052</v>
      </c>
      <c r="C464" s="10" t="s">
        <v>1024</v>
      </c>
      <c r="D464" s="3">
        <v>539909500</v>
      </c>
      <c r="E464" s="3">
        <v>907176900</v>
      </c>
      <c r="F464" s="3">
        <v>1447086400</v>
      </c>
      <c r="G464" s="3">
        <v>0</v>
      </c>
      <c r="H464" s="3">
        <v>1447086400</v>
      </c>
      <c r="I464" s="3">
        <v>7155025</v>
      </c>
      <c r="J464" s="3">
        <v>1454241425</v>
      </c>
      <c r="K464">
        <v>4.26</v>
      </c>
      <c r="L464">
        <v>73.17</v>
      </c>
      <c r="M464">
        <v>3.11</v>
      </c>
      <c r="O464">
        <v>1.773</v>
      </c>
      <c r="P464">
        <v>2.425</v>
      </c>
      <c r="Q464" s="5">
        <v>0</v>
      </c>
      <c r="R464" s="5">
        <v>0</v>
      </c>
      <c r="S464" s="5">
        <v>0</v>
      </c>
      <c r="T464" s="5">
        <v>534553727</v>
      </c>
      <c r="U464" s="5">
        <v>1988795152</v>
      </c>
      <c r="V464" s="5">
        <v>11923103.21</v>
      </c>
      <c r="W464" s="5">
        <v>0</v>
      </c>
      <c r="X464" s="5">
        <v>0</v>
      </c>
      <c r="Y464" s="5">
        <v>12457.25</v>
      </c>
      <c r="Z464" s="5">
        <v>0</v>
      </c>
      <c r="AA464" s="5">
        <v>11910645.96</v>
      </c>
      <c r="AB464" s="5">
        <v>0</v>
      </c>
      <c r="AC464" s="5">
        <v>11910645.96</v>
      </c>
      <c r="AD464" s="5">
        <v>0</v>
      </c>
      <c r="AE464" s="5">
        <v>0</v>
      </c>
      <c r="AF464" s="5">
        <v>198879.52</v>
      </c>
      <c r="AG464" s="5">
        <v>35252409</v>
      </c>
      <c r="AH464" s="5">
        <v>0</v>
      </c>
      <c r="AI464" s="5">
        <v>0</v>
      </c>
      <c r="AJ464" s="5">
        <v>14449670</v>
      </c>
      <c r="AK464" s="5">
        <v>0</v>
      </c>
      <c r="AL464" s="5">
        <f t="shared" si="15"/>
        <v>61811604.480000004</v>
      </c>
      <c r="AM464" s="5">
        <v>22631000</v>
      </c>
      <c r="AN464" s="5">
        <v>1595400</v>
      </c>
      <c r="AO464" s="5">
        <v>78055800</v>
      </c>
      <c r="AP464" s="5">
        <v>12403700</v>
      </c>
      <c r="AQ464" s="5">
        <v>476600</v>
      </c>
      <c r="AR464" s="5">
        <v>9014000</v>
      </c>
      <c r="AS464" s="5">
        <v>124176500</v>
      </c>
      <c r="AT464" s="5">
        <v>2900000</v>
      </c>
      <c r="AU464" s="5">
        <v>7215234.5</v>
      </c>
      <c r="AV464" s="5">
        <v>985401.5</v>
      </c>
      <c r="AW464" s="5">
        <v>11100636</v>
      </c>
      <c r="AX464" s="5">
        <v>96250</v>
      </c>
      <c r="AY464" s="5">
        <v>228800</v>
      </c>
      <c r="AZ464" s="14">
        <f t="shared" si="14"/>
        <v>25550306</v>
      </c>
      <c r="BP464">
        <v>0</v>
      </c>
    </row>
    <row r="465" spans="1:68" ht="12.75">
      <c r="A465" s="10" t="s">
        <v>1053</v>
      </c>
      <c r="B465" s="10" t="s">
        <v>1054</v>
      </c>
      <c r="C465" s="10" t="s">
        <v>1024</v>
      </c>
      <c r="D465" s="3">
        <v>267621380</v>
      </c>
      <c r="E465" s="3">
        <v>510161017</v>
      </c>
      <c r="F465" s="3">
        <v>777782397</v>
      </c>
      <c r="G465" s="3">
        <v>0</v>
      </c>
      <c r="H465" s="3">
        <v>777782397</v>
      </c>
      <c r="I465" s="3">
        <v>1116774</v>
      </c>
      <c r="J465" s="3">
        <v>778899171</v>
      </c>
      <c r="K465">
        <v>3</v>
      </c>
      <c r="L465">
        <v>83.79</v>
      </c>
      <c r="M465">
        <v>2.49</v>
      </c>
      <c r="O465">
        <v>1.323</v>
      </c>
      <c r="P465">
        <v>1.593</v>
      </c>
      <c r="Q465" s="5">
        <v>0</v>
      </c>
      <c r="R465" s="5">
        <v>0</v>
      </c>
      <c r="S465" s="5">
        <v>0</v>
      </c>
      <c r="T465" s="5">
        <v>158999574</v>
      </c>
      <c r="U465" s="5">
        <v>937898745</v>
      </c>
      <c r="V465" s="5">
        <v>5622833.27</v>
      </c>
      <c r="W465" s="5">
        <v>0</v>
      </c>
      <c r="X465" s="5">
        <v>0</v>
      </c>
      <c r="Y465" s="5">
        <v>45039.03</v>
      </c>
      <c r="Z465" s="5">
        <v>0</v>
      </c>
      <c r="AA465" s="5">
        <v>5577794.239999999</v>
      </c>
      <c r="AB465" s="5">
        <v>0</v>
      </c>
      <c r="AC465" s="5">
        <v>5577794.239999999</v>
      </c>
      <c r="AD465" s="5">
        <v>0</v>
      </c>
      <c r="AE465" s="5">
        <v>0</v>
      </c>
      <c r="AF465" s="5">
        <v>93789.87</v>
      </c>
      <c r="AG465" s="5">
        <v>8768309</v>
      </c>
      <c r="AH465" s="5">
        <v>3637181.21</v>
      </c>
      <c r="AI465" s="5">
        <v>0</v>
      </c>
      <c r="AJ465" s="5">
        <v>5240421.64</v>
      </c>
      <c r="AK465" s="5">
        <v>0</v>
      </c>
      <c r="AL465" s="5">
        <f t="shared" si="15"/>
        <v>23317495.96</v>
      </c>
      <c r="AM465" s="5">
        <v>20419000</v>
      </c>
      <c r="AN465" s="5">
        <v>0</v>
      </c>
      <c r="AO465" s="5">
        <v>67674200</v>
      </c>
      <c r="AP465" s="5">
        <v>25570100</v>
      </c>
      <c r="AQ465" s="5">
        <v>1706000</v>
      </c>
      <c r="AR465" s="5">
        <v>16225900</v>
      </c>
      <c r="AS465" s="5">
        <v>131595200</v>
      </c>
      <c r="AT465" s="5">
        <v>736300</v>
      </c>
      <c r="AU465" s="5">
        <v>2532451.97</v>
      </c>
      <c r="AV465" s="5">
        <v>325000</v>
      </c>
      <c r="AW465" s="5">
        <v>3593751.97</v>
      </c>
      <c r="AX465" s="5">
        <v>59375</v>
      </c>
      <c r="AY465" s="5">
        <v>103600</v>
      </c>
      <c r="AZ465" s="14">
        <f t="shared" si="14"/>
        <v>8834173.61</v>
      </c>
      <c r="BP465">
        <v>0</v>
      </c>
    </row>
    <row r="466" spans="1:68" ht="12.75">
      <c r="A466" s="10" t="s">
        <v>1055</v>
      </c>
      <c r="B466" s="10" t="s">
        <v>1056</v>
      </c>
      <c r="C466" s="10" t="s">
        <v>1057</v>
      </c>
      <c r="D466" s="3">
        <v>53766700</v>
      </c>
      <c r="E466" s="3">
        <v>119903700</v>
      </c>
      <c r="F466" s="3">
        <v>173670400</v>
      </c>
      <c r="G466" s="3">
        <v>0</v>
      </c>
      <c r="H466" s="3">
        <v>173670400</v>
      </c>
      <c r="I466" s="3">
        <v>779583</v>
      </c>
      <c r="J466" s="3">
        <v>174449983</v>
      </c>
      <c r="K466">
        <v>2.4539999999999997</v>
      </c>
      <c r="L466">
        <v>97.7</v>
      </c>
      <c r="M466">
        <v>2.38</v>
      </c>
      <c r="N466">
        <v>0.088</v>
      </c>
      <c r="O466">
        <v>1.3</v>
      </c>
      <c r="P466">
        <v>1.341</v>
      </c>
      <c r="Q466" s="5">
        <v>0</v>
      </c>
      <c r="R466" s="5">
        <v>0</v>
      </c>
      <c r="S466" s="5">
        <v>0</v>
      </c>
      <c r="T466" s="5">
        <v>5433243</v>
      </c>
      <c r="U466" s="5">
        <v>179883226</v>
      </c>
      <c r="V466" s="5">
        <v>1785369.1</v>
      </c>
      <c r="W466" s="5">
        <v>0</v>
      </c>
      <c r="X466" s="5">
        <v>0</v>
      </c>
      <c r="Y466" s="5">
        <v>310.41</v>
      </c>
      <c r="Z466" s="5">
        <v>0</v>
      </c>
      <c r="AA466" s="5">
        <v>1785058.69</v>
      </c>
      <c r="AB466" s="5">
        <v>0</v>
      </c>
      <c r="AC466" s="5">
        <v>1785058.69</v>
      </c>
      <c r="AD466" s="5">
        <v>0</v>
      </c>
      <c r="AE466" s="5">
        <v>0</v>
      </c>
      <c r="AF466" s="5">
        <v>0</v>
      </c>
      <c r="AG466" s="5">
        <v>2338369</v>
      </c>
      <c r="AH466" s="5">
        <v>0</v>
      </c>
      <c r="AI466" s="5">
        <v>0</v>
      </c>
      <c r="AJ466" s="5">
        <v>157000</v>
      </c>
      <c r="AK466" s="5">
        <v>0</v>
      </c>
      <c r="AL466" s="5">
        <f t="shared" si="15"/>
        <v>4280427.6899999995</v>
      </c>
      <c r="AM466" s="5">
        <v>5092400</v>
      </c>
      <c r="AN466" s="5">
        <v>4331000</v>
      </c>
      <c r="AO466" s="5">
        <v>7241800</v>
      </c>
      <c r="AP466" s="5">
        <v>4114300</v>
      </c>
      <c r="AQ466" s="5">
        <v>0</v>
      </c>
      <c r="AR466" s="5">
        <v>873200</v>
      </c>
      <c r="AS466" s="5">
        <v>21652700</v>
      </c>
      <c r="AT466" s="5">
        <v>190150.8</v>
      </c>
      <c r="AU466" s="5">
        <v>725874.71</v>
      </c>
      <c r="AV466" s="5">
        <v>230000</v>
      </c>
      <c r="AW466" s="5">
        <v>1146025.51</v>
      </c>
      <c r="AX466" s="5">
        <v>21500</v>
      </c>
      <c r="AY466" s="5">
        <v>33600</v>
      </c>
      <c r="AZ466" s="14">
        <f t="shared" si="14"/>
        <v>1303025.51</v>
      </c>
      <c r="BP466">
        <v>0</v>
      </c>
    </row>
    <row r="467" spans="1:73" ht="12.75">
      <c r="A467" s="10" t="s">
        <v>1058</v>
      </c>
      <c r="B467" s="10" t="s">
        <v>1059</v>
      </c>
      <c r="C467" s="10" t="s">
        <v>1057</v>
      </c>
      <c r="D467" s="3">
        <v>10296225</v>
      </c>
      <c r="E467" s="3">
        <v>45170100</v>
      </c>
      <c r="F467" s="3">
        <v>55466325</v>
      </c>
      <c r="G467" s="3">
        <v>0</v>
      </c>
      <c r="H467" s="3">
        <v>55466325</v>
      </c>
      <c r="I467" s="3">
        <v>1095173</v>
      </c>
      <c r="J467" s="3">
        <v>56561498</v>
      </c>
      <c r="K467">
        <v>3.4620000000000006</v>
      </c>
      <c r="L467">
        <v>83.74</v>
      </c>
      <c r="M467">
        <v>2.88</v>
      </c>
      <c r="N467">
        <v>0.413</v>
      </c>
      <c r="O467">
        <v>1.475</v>
      </c>
      <c r="P467">
        <v>1.773</v>
      </c>
      <c r="Q467" s="5">
        <v>0</v>
      </c>
      <c r="R467" s="5">
        <v>0</v>
      </c>
      <c r="S467" s="5">
        <v>0</v>
      </c>
      <c r="T467" s="5">
        <v>11428282</v>
      </c>
      <c r="U467" s="5">
        <v>67989780</v>
      </c>
      <c r="V467" s="5">
        <v>674809.18</v>
      </c>
      <c r="W467" s="5">
        <v>0</v>
      </c>
      <c r="X467" s="5">
        <v>0</v>
      </c>
      <c r="Y467" s="5">
        <v>11.2</v>
      </c>
      <c r="Z467" s="5">
        <v>0</v>
      </c>
      <c r="AA467" s="5">
        <v>674797.98</v>
      </c>
      <c r="AB467" s="5">
        <v>0</v>
      </c>
      <c r="AC467" s="5">
        <v>674797.98</v>
      </c>
      <c r="AD467" s="5">
        <v>0</v>
      </c>
      <c r="AE467" s="5">
        <v>0</v>
      </c>
      <c r="AF467" s="5">
        <v>0</v>
      </c>
      <c r="AG467" s="5">
        <v>1002589</v>
      </c>
      <c r="AH467" s="5">
        <v>0</v>
      </c>
      <c r="AI467" s="5">
        <v>0</v>
      </c>
      <c r="AJ467" s="5">
        <v>280687</v>
      </c>
      <c r="AK467" s="5">
        <v>0</v>
      </c>
      <c r="AL467" s="5">
        <f t="shared" si="15"/>
        <v>1958073.98</v>
      </c>
      <c r="AM467" s="5">
        <v>1170800</v>
      </c>
      <c r="AN467" s="5">
        <v>0</v>
      </c>
      <c r="AO467" s="5">
        <v>3990422</v>
      </c>
      <c r="AP467" s="5">
        <v>2193500</v>
      </c>
      <c r="AQ467" s="5">
        <v>0</v>
      </c>
      <c r="AR467" s="5">
        <v>14911800</v>
      </c>
      <c r="AS467" s="5">
        <v>22266522</v>
      </c>
      <c r="AT467" s="5">
        <v>200000</v>
      </c>
      <c r="AU467" s="5">
        <v>723096</v>
      </c>
      <c r="AV467" s="5">
        <v>160000</v>
      </c>
      <c r="AW467" s="5">
        <v>1083096</v>
      </c>
      <c r="AX467" s="5">
        <v>10500</v>
      </c>
      <c r="AY467" s="5">
        <v>12600</v>
      </c>
      <c r="AZ467" s="14">
        <f t="shared" si="14"/>
        <v>1363783</v>
      </c>
      <c r="BP467">
        <v>0</v>
      </c>
      <c r="BU467" s="15" t="s">
        <v>1060</v>
      </c>
    </row>
    <row r="468" spans="1:68" ht="12.75">
      <c r="A468" s="10" t="s">
        <v>1061</v>
      </c>
      <c r="B468" s="10" t="s">
        <v>1062</v>
      </c>
      <c r="C468" s="10" t="s">
        <v>1057</v>
      </c>
      <c r="D468" s="3">
        <v>11765800</v>
      </c>
      <c r="E468" s="3">
        <v>44008700</v>
      </c>
      <c r="F468" s="3">
        <v>55774500</v>
      </c>
      <c r="G468" s="3">
        <v>0</v>
      </c>
      <c r="H468" s="3">
        <v>55774500</v>
      </c>
      <c r="I468" s="3">
        <v>214977</v>
      </c>
      <c r="J468" s="3">
        <v>55989477</v>
      </c>
      <c r="K468">
        <v>3.2920000000000007</v>
      </c>
      <c r="L468">
        <v>86.83</v>
      </c>
      <c r="M468">
        <v>2.85</v>
      </c>
      <c r="N468">
        <v>0.22</v>
      </c>
      <c r="O468">
        <v>1.6340000000000001</v>
      </c>
      <c r="P468">
        <v>1.89</v>
      </c>
      <c r="Q468" s="5">
        <v>0</v>
      </c>
      <c r="R468" s="5">
        <v>0</v>
      </c>
      <c r="S468" s="5">
        <v>0</v>
      </c>
      <c r="T468" s="5">
        <v>8783791</v>
      </c>
      <c r="U468" s="5">
        <v>64773268</v>
      </c>
      <c r="V468" s="5">
        <v>642884.8</v>
      </c>
      <c r="W468" s="5">
        <v>0</v>
      </c>
      <c r="X468" s="5">
        <v>0</v>
      </c>
      <c r="Y468" s="5">
        <v>0</v>
      </c>
      <c r="Z468" s="5">
        <v>0</v>
      </c>
      <c r="AA468" s="5">
        <v>642884.8</v>
      </c>
      <c r="AB468" s="5">
        <v>0</v>
      </c>
      <c r="AC468" s="5">
        <v>642884.8</v>
      </c>
      <c r="AD468" s="5">
        <v>0</v>
      </c>
      <c r="AE468" s="5">
        <v>0</v>
      </c>
      <c r="AF468" s="5">
        <v>0</v>
      </c>
      <c r="AG468" s="5">
        <v>1057989</v>
      </c>
      <c r="AH468" s="5">
        <v>0</v>
      </c>
      <c r="AI468" s="5">
        <v>0</v>
      </c>
      <c r="AJ468" s="5">
        <v>142239.83</v>
      </c>
      <c r="AK468" s="5">
        <v>0</v>
      </c>
      <c r="AL468" s="5">
        <f t="shared" si="15"/>
        <v>1843113.6300000001</v>
      </c>
      <c r="AM468" s="5">
        <v>581300</v>
      </c>
      <c r="AN468" s="5">
        <v>0</v>
      </c>
      <c r="AO468" s="5">
        <v>587100</v>
      </c>
      <c r="AP468" s="5">
        <v>5000</v>
      </c>
      <c r="AQ468" s="5">
        <v>30400</v>
      </c>
      <c r="AR468" s="5">
        <v>163300</v>
      </c>
      <c r="AS468" s="5">
        <v>1367100</v>
      </c>
      <c r="AT468" s="5">
        <v>161000</v>
      </c>
      <c r="AU468" s="5">
        <v>286487.82</v>
      </c>
      <c r="AV468" s="5">
        <v>81592.64</v>
      </c>
      <c r="AW468" s="5">
        <v>529487.82</v>
      </c>
      <c r="AX468" s="5">
        <v>7500</v>
      </c>
      <c r="AY468" s="5">
        <v>21400</v>
      </c>
      <c r="AZ468" s="14">
        <f t="shared" si="14"/>
        <v>671727.6499999999</v>
      </c>
      <c r="BP468">
        <v>0</v>
      </c>
    </row>
    <row r="469" spans="1:73" ht="12.75">
      <c r="A469" s="10" t="s">
        <v>1063</v>
      </c>
      <c r="B469" s="10" t="s">
        <v>1064</v>
      </c>
      <c r="C469" s="10" t="s">
        <v>1057</v>
      </c>
      <c r="D469" s="3">
        <v>18189950</v>
      </c>
      <c r="E469" s="3">
        <v>123962100</v>
      </c>
      <c r="F469" s="3">
        <v>142152050</v>
      </c>
      <c r="G469" s="3">
        <v>0</v>
      </c>
      <c r="H469" s="3">
        <v>142152050</v>
      </c>
      <c r="I469" s="3">
        <v>623609</v>
      </c>
      <c r="J469" s="3">
        <v>142775659</v>
      </c>
      <c r="K469">
        <v>1.33</v>
      </c>
      <c r="L469">
        <v>75.19</v>
      </c>
      <c r="M469">
        <v>1</v>
      </c>
      <c r="N469">
        <v>0</v>
      </c>
      <c r="O469">
        <v>0</v>
      </c>
      <c r="P469">
        <v>0</v>
      </c>
      <c r="Q469" s="5">
        <v>0</v>
      </c>
      <c r="R469" s="5">
        <v>0</v>
      </c>
      <c r="S469" s="5">
        <v>0</v>
      </c>
      <c r="T469" s="5">
        <v>48482543</v>
      </c>
      <c r="U469" s="5">
        <v>191258202</v>
      </c>
      <c r="V469" s="5">
        <v>1898267.51</v>
      </c>
      <c r="W469" s="5">
        <v>0</v>
      </c>
      <c r="X469" s="5">
        <v>0</v>
      </c>
      <c r="Y469" s="5">
        <v>274.4</v>
      </c>
      <c r="Z469" s="5">
        <v>0</v>
      </c>
      <c r="AA469" s="5">
        <v>1897993.11</v>
      </c>
      <c r="AB469" s="5">
        <v>0</v>
      </c>
      <c r="AC469" s="5">
        <v>1897993.11</v>
      </c>
      <c r="AD469" s="5">
        <v>0</v>
      </c>
      <c r="AE469" s="5">
        <v>0</v>
      </c>
      <c r="AF469" s="5">
        <v>0</v>
      </c>
      <c r="AG469" s="5">
        <v>0</v>
      </c>
      <c r="AH469" s="5">
        <v>0</v>
      </c>
      <c r="AI469" s="5">
        <v>0</v>
      </c>
      <c r="AJ469" s="5">
        <v>0</v>
      </c>
      <c r="AK469" s="5">
        <v>0</v>
      </c>
      <c r="AL469" s="5">
        <f t="shared" si="15"/>
        <v>1897993.11</v>
      </c>
      <c r="AM469" s="5">
        <v>3077900</v>
      </c>
      <c r="AN469" s="5">
        <v>0</v>
      </c>
      <c r="AO469" s="5">
        <v>12697200</v>
      </c>
      <c r="AP469" s="5">
        <v>1011600</v>
      </c>
      <c r="AQ469" s="5">
        <v>44100</v>
      </c>
      <c r="AR469" s="5">
        <v>421900</v>
      </c>
      <c r="AS469" s="5">
        <v>17252700</v>
      </c>
      <c r="AT469" s="5">
        <v>620000</v>
      </c>
      <c r="AU469" s="5">
        <v>7538819.18</v>
      </c>
      <c r="AV469" s="5">
        <v>40000</v>
      </c>
      <c r="AW469" s="5">
        <v>8198819.18</v>
      </c>
      <c r="AX469" s="5">
        <v>9250</v>
      </c>
      <c r="AY469" s="5">
        <v>18600</v>
      </c>
      <c r="AZ469" s="14">
        <f t="shared" si="14"/>
        <v>8198819.18</v>
      </c>
      <c r="BP469">
        <v>0</v>
      </c>
      <c r="BU469" s="15" t="s">
        <v>1060</v>
      </c>
    </row>
    <row r="470" spans="1:74" ht="12.75">
      <c r="A470" s="10" t="s">
        <v>1065</v>
      </c>
      <c r="B470" s="10" t="s">
        <v>1066</v>
      </c>
      <c r="C470" s="10" t="s">
        <v>1057</v>
      </c>
      <c r="D470" s="3">
        <v>18883900</v>
      </c>
      <c r="E470" s="3">
        <v>84438200</v>
      </c>
      <c r="F470" s="3">
        <v>103322100</v>
      </c>
      <c r="G470" s="3">
        <v>0</v>
      </c>
      <c r="H470" s="3">
        <v>103322100</v>
      </c>
      <c r="I470" s="3">
        <v>722436</v>
      </c>
      <c r="J470" s="3">
        <v>104044536</v>
      </c>
      <c r="K470">
        <v>3.0359999999999996</v>
      </c>
      <c r="L470">
        <v>75.67</v>
      </c>
      <c r="M470">
        <v>2.24</v>
      </c>
      <c r="N470">
        <v>0.073</v>
      </c>
      <c r="O470">
        <v>1.17</v>
      </c>
      <c r="P470">
        <v>1.59</v>
      </c>
      <c r="Q470" s="5">
        <v>0</v>
      </c>
      <c r="R470" s="5">
        <v>0</v>
      </c>
      <c r="S470" s="5">
        <v>0</v>
      </c>
      <c r="T470" s="5">
        <v>37384998</v>
      </c>
      <c r="U470" s="5">
        <v>141429534</v>
      </c>
      <c r="V470" s="5">
        <v>1403710.2</v>
      </c>
      <c r="W470" s="5">
        <v>0</v>
      </c>
      <c r="X470" s="5">
        <v>0</v>
      </c>
      <c r="Y470" s="5">
        <v>1056.08</v>
      </c>
      <c r="Z470" s="5">
        <v>0</v>
      </c>
      <c r="AA470" s="5">
        <v>1402654.12</v>
      </c>
      <c r="AB470" s="5">
        <v>0</v>
      </c>
      <c r="AC470" s="5">
        <v>1402654.12</v>
      </c>
      <c r="AD470" s="5">
        <v>0</v>
      </c>
      <c r="AE470" s="5">
        <v>0</v>
      </c>
      <c r="AF470" s="5">
        <v>0</v>
      </c>
      <c r="AG470" s="5">
        <v>1653771</v>
      </c>
      <c r="AH470" s="5">
        <v>0</v>
      </c>
      <c r="AI470" s="5">
        <v>0</v>
      </c>
      <c r="AJ470" s="5">
        <v>102016</v>
      </c>
      <c r="AK470" s="5">
        <v>0</v>
      </c>
      <c r="AL470" s="5">
        <f t="shared" si="15"/>
        <v>3158441.12</v>
      </c>
      <c r="AM470" s="5">
        <v>7675400</v>
      </c>
      <c r="AN470" s="5">
        <v>359400</v>
      </c>
      <c r="AO470" s="5">
        <v>27444500</v>
      </c>
      <c r="AP470" s="5">
        <v>1096200</v>
      </c>
      <c r="AQ470" s="5">
        <v>13900</v>
      </c>
      <c r="AR470" s="5">
        <v>18541400</v>
      </c>
      <c r="AS470" s="5">
        <v>55130800</v>
      </c>
      <c r="AT470" s="5">
        <v>350000</v>
      </c>
      <c r="AU470" s="5">
        <v>607338</v>
      </c>
      <c r="AV470" s="5">
        <v>370000</v>
      </c>
      <c r="AW470" s="5">
        <v>1096338</v>
      </c>
      <c r="AX470" s="5">
        <v>10750</v>
      </c>
      <c r="AY470" s="5">
        <v>18000</v>
      </c>
      <c r="AZ470" s="14">
        <f t="shared" si="14"/>
        <v>1198354</v>
      </c>
      <c r="BP470">
        <v>0</v>
      </c>
      <c r="BQ470">
        <v>48970000</v>
      </c>
      <c r="BU470" s="15">
        <v>57106</v>
      </c>
      <c r="BV470">
        <v>0.116</v>
      </c>
    </row>
    <row r="471" spans="1:68" ht="12.75">
      <c r="A471" s="10" t="s">
        <v>1067</v>
      </c>
      <c r="B471" s="10" t="s">
        <v>1068</v>
      </c>
      <c r="C471" s="10" t="s">
        <v>1057</v>
      </c>
      <c r="D471" s="3">
        <v>26220273</v>
      </c>
      <c r="E471" s="3">
        <v>82557297</v>
      </c>
      <c r="F471" s="3">
        <v>108777570</v>
      </c>
      <c r="G471" s="3">
        <v>0</v>
      </c>
      <c r="H471" s="3">
        <v>108777570</v>
      </c>
      <c r="I471" s="3">
        <v>512070</v>
      </c>
      <c r="J471" s="3">
        <v>109289640</v>
      </c>
      <c r="K471">
        <v>3.218</v>
      </c>
      <c r="L471">
        <v>79.8</v>
      </c>
      <c r="M471">
        <v>2.54</v>
      </c>
      <c r="N471">
        <v>0.095</v>
      </c>
      <c r="O471">
        <v>1.454</v>
      </c>
      <c r="P471">
        <v>1.8419999999999999</v>
      </c>
      <c r="Q471" s="5">
        <v>0</v>
      </c>
      <c r="R471" s="5">
        <v>0</v>
      </c>
      <c r="S471" s="5">
        <v>0</v>
      </c>
      <c r="T471" s="5">
        <v>29205000</v>
      </c>
      <c r="U471" s="5">
        <v>138494640</v>
      </c>
      <c r="V471" s="5">
        <v>1374580.92</v>
      </c>
      <c r="W471" s="5">
        <v>0</v>
      </c>
      <c r="X471" s="5">
        <v>0</v>
      </c>
      <c r="Y471" s="5">
        <v>679.65</v>
      </c>
      <c r="Z471" s="5">
        <v>0</v>
      </c>
      <c r="AA471" s="5">
        <v>1373901.27</v>
      </c>
      <c r="AB471" s="5">
        <v>0</v>
      </c>
      <c r="AC471" s="5">
        <v>1373901.27</v>
      </c>
      <c r="AD471" s="5">
        <v>0</v>
      </c>
      <c r="AE471" s="5">
        <v>0</v>
      </c>
      <c r="AF471" s="5">
        <v>0</v>
      </c>
      <c r="AG471" s="5">
        <v>2012752</v>
      </c>
      <c r="AH471" s="5">
        <v>0</v>
      </c>
      <c r="AI471" s="5">
        <v>0</v>
      </c>
      <c r="AJ471" s="5">
        <v>130239.48</v>
      </c>
      <c r="AK471" s="5">
        <v>0</v>
      </c>
      <c r="AL471" s="5">
        <f t="shared" si="15"/>
        <v>3516892.75</v>
      </c>
      <c r="AM471" s="5">
        <v>3481400</v>
      </c>
      <c r="AN471" s="5">
        <v>0</v>
      </c>
      <c r="AO471" s="5">
        <v>15093200</v>
      </c>
      <c r="AP471" s="5">
        <v>2269100</v>
      </c>
      <c r="AQ471" s="5">
        <v>96900</v>
      </c>
      <c r="AR471" s="5">
        <v>1215300</v>
      </c>
      <c r="AS471" s="5">
        <v>22155900</v>
      </c>
      <c r="AT471" s="5">
        <v>583000</v>
      </c>
      <c r="AU471" s="5">
        <v>421910.96</v>
      </c>
      <c r="AV471" s="5">
        <v>200000</v>
      </c>
      <c r="AW471" s="5">
        <v>1204910.96</v>
      </c>
      <c r="AX471" s="5">
        <v>9250</v>
      </c>
      <c r="AY471" s="5">
        <v>22800</v>
      </c>
      <c r="AZ471" s="14">
        <f t="shared" si="14"/>
        <v>1335150.44</v>
      </c>
      <c r="BP471">
        <v>0</v>
      </c>
    </row>
    <row r="472" spans="1:68" ht="12.75">
      <c r="A472" s="10" t="s">
        <v>1069</v>
      </c>
      <c r="B472" s="10" t="s">
        <v>1070</v>
      </c>
      <c r="C472" s="10" t="s">
        <v>1057</v>
      </c>
      <c r="D472" s="3">
        <v>17762200</v>
      </c>
      <c r="E472" s="3">
        <v>74270760</v>
      </c>
      <c r="F472" s="3">
        <v>92032960</v>
      </c>
      <c r="G472" s="3">
        <v>123400</v>
      </c>
      <c r="H472" s="3">
        <v>91909560</v>
      </c>
      <c r="I472" s="3">
        <v>1500877</v>
      </c>
      <c r="J472" s="3">
        <v>93410437</v>
      </c>
      <c r="K472">
        <v>4.212000000000001</v>
      </c>
      <c r="L472">
        <v>78.83</v>
      </c>
      <c r="M472">
        <v>3.28</v>
      </c>
      <c r="N472">
        <v>0.93</v>
      </c>
      <c r="O472">
        <v>1.359</v>
      </c>
      <c r="P472">
        <v>1.744</v>
      </c>
      <c r="Q472" s="5">
        <v>0</v>
      </c>
      <c r="R472" s="5">
        <v>0</v>
      </c>
      <c r="S472" s="5">
        <v>0</v>
      </c>
      <c r="T472" s="5">
        <v>26526875</v>
      </c>
      <c r="U472" s="5">
        <v>119937312</v>
      </c>
      <c r="V472" s="5">
        <v>1190396.54</v>
      </c>
      <c r="W472" s="5">
        <v>0</v>
      </c>
      <c r="X472" s="5">
        <v>0</v>
      </c>
      <c r="Y472" s="5">
        <v>90.86</v>
      </c>
      <c r="Z472" s="5">
        <v>0</v>
      </c>
      <c r="AA472" s="5">
        <v>1190305.68</v>
      </c>
      <c r="AB472" s="5">
        <v>0</v>
      </c>
      <c r="AC472" s="5">
        <v>1190305.68</v>
      </c>
      <c r="AD472" s="5">
        <v>0</v>
      </c>
      <c r="AE472" s="5">
        <v>0</v>
      </c>
      <c r="AF472" s="5">
        <v>0</v>
      </c>
      <c r="AG472" s="5">
        <v>0</v>
      </c>
      <c r="AH472" s="5">
        <v>1628987.84</v>
      </c>
      <c r="AI472" s="5">
        <v>0</v>
      </c>
      <c r="AJ472" s="5">
        <v>1114593.21</v>
      </c>
      <c r="AK472" s="5">
        <v>0</v>
      </c>
      <c r="AL472" s="5">
        <f t="shared" si="15"/>
        <v>3933886.73</v>
      </c>
      <c r="AM472" s="5">
        <v>8573800</v>
      </c>
      <c r="AN472" s="5">
        <v>0</v>
      </c>
      <c r="AO472" s="5">
        <v>4978300</v>
      </c>
      <c r="AP472" s="5">
        <v>5272800</v>
      </c>
      <c r="AQ472" s="5">
        <v>60900</v>
      </c>
      <c r="AR472" s="5">
        <v>8753300</v>
      </c>
      <c r="AS472" s="5">
        <v>27639100</v>
      </c>
      <c r="AT472" s="5">
        <v>775000</v>
      </c>
      <c r="AU472" s="5">
        <v>2929962.84</v>
      </c>
      <c r="AV472" s="5">
        <v>343849</v>
      </c>
      <c r="AW472" s="5">
        <v>4053811.84</v>
      </c>
      <c r="AX472" s="5">
        <v>22500</v>
      </c>
      <c r="AY472" s="5">
        <v>29200</v>
      </c>
      <c r="AZ472" s="14">
        <f t="shared" si="14"/>
        <v>5168405.05</v>
      </c>
      <c r="BJ472">
        <v>98400</v>
      </c>
      <c r="BO472">
        <v>25000</v>
      </c>
      <c r="BP472">
        <v>123400</v>
      </c>
    </row>
    <row r="473" spans="1:68" ht="12.75">
      <c r="A473" s="10" t="s">
        <v>1071</v>
      </c>
      <c r="B473" s="10" t="s">
        <v>1072</v>
      </c>
      <c r="C473" s="10" t="s">
        <v>1057</v>
      </c>
      <c r="D473" s="3">
        <v>186272900</v>
      </c>
      <c r="E473" s="3">
        <v>532726800</v>
      </c>
      <c r="F473" s="3">
        <v>718999700</v>
      </c>
      <c r="G473" s="3">
        <v>0</v>
      </c>
      <c r="H473" s="3">
        <v>718999700</v>
      </c>
      <c r="I473" s="3">
        <v>2490053</v>
      </c>
      <c r="J473" s="3">
        <v>721489753</v>
      </c>
      <c r="K473">
        <v>3.094</v>
      </c>
      <c r="L473">
        <v>95.78</v>
      </c>
      <c r="M473">
        <v>2.72</v>
      </c>
      <c r="N473">
        <v>0.152</v>
      </c>
      <c r="O473">
        <v>1.5730000000000002</v>
      </c>
      <c r="P473">
        <v>1.7919999999999998</v>
      </c>
      <c r="Q473" s="5">
        <v>0</v>
      </c>
      <c r="R473" s="5">
        <v>0</v>
      </c>
      <c r="S473" s="5">
        <v>0</v>
      </c>
      <c r="T473" s="5">
        <v>100055379</v>
      </c>
      <c r="U473" s="5">
        <v>821545132</v>
      </c>
      <c r="V473" s="5">
        <v>8153963.68</v>
      </c>
      <c r="W473" s="5">
        <v>0</v>
      </c>
      <c r="X473" s="5">
        <v>0</v>
      </c>
      <c r="Y473" s="5">
        <v>4078.42</v>
      </c>
      <c r="Z473" s="5">
        <v>0</v>
      </c>
      <c r="AA473" s="5">
        <v>8149885.26</v>
      </c>
      <c r="AB473" s="5">
        <v>0</v>
      </c>
      <c r="AC473" s="5">
        <v>8149885.26</v>
      </c>
      <c r="AD473" s="5">
        <v>0</v>
      </c>
      <c r="AE473" s="5">
        <v>0</v>
      </c>
      <c r="AF473" s="5">
        <v>0</v>
      </c>
      <c r="AG473" s="5">
        <v>12922433</v>
      </c>
      <c r="AH473" s="5">
        <v>0</v>
      </c>
      <c r="AI473" s="5">
        <v>0</v>
      </c>
      <c r="AJ473" s="5">
        <v>1245000</v>
      </c>
      <c r="AK473" s="5">
        <v>0</v>
      </c>
      <c r="AL473" s="5">
        <f t="shared" si="15"/>
        <v>22317318.259999998</v>
      </c>
      <c r="AM473" s="5">
        <v>17340400</v>
      </c>
      <c r="AN473" s="5">
        <v>0</v>
      </c>
      <c r="AO473" s="5">
        <v>29105800</v>
      </c>
      <c r="AP473" s="5">
        <v>14574500</v>
      </c>
      <c r="AQ473" s="5">
        <v>325900</v>
      </c>
      <c r="AR473" s="5">
        <v>8842300</v>
      </c>
      <c r="AS473" s="5">
        <v>70188900</v>
      </c>
      <c r="AT473" s="5">
        <v>702371.87</v>
      </c>
      <c r="AU473" s="5">
        <v>7929314.56</v>
      </c>
      <c r="AV473" s="5">
        <v>917000</v>
      </c>
      <c r="AW473" s="5">
        <v>9548686.43</v>
      </c>
      <c r="AX473" s="5">
        <v>64750</v>
      </c>
      <c r="AY473" s="5">
        <v>192800</v>
      </c>
      <c r="AZ473" s="14">
        <f t="shared" si="14"/>
        <v>10793686.43</v>
      </c>
      <c r="BP473">
        <v>0</v>
      </c>
    </row>
    <row r="474" spans="1:68" ht="12.75">
      <c r="A474" s="10" t="s">
        <v>1073</v>
      </c>
      <c r="B474" s="10" t="s">
        <v>1074</v>
      </c>
      <c r="C474" s="10" t="s">
        <v>1057</v>
      </c>
      <c r="D474" s="3">
        <v>67302200</v>
      </c>
      <c r="E474" s="3">
        <v>170114600</v>
      </c>
      <c r="F474" s="3">
        <v>237416800</v>
      </c>
      <c r="G474" s="3">
        <v>0</v>
      </c>
      <c r="H474" s="3">
        <v>237416800</v>
      </c>
      <c r="I474" s="3">
        <v>1456205</v>
      </c>
      <c r="J474" s="3">
        <v>238873005</v>
      </c>
      <c r="K474">
        <v>2.706</v>
      </c>
      <c r="L474">
        <v>92.86</v>
      </c>
      <c r="M474">
        <v>2.5</v>
      </c>
      <c r="N474">
        <v>0</v>
      </c>
      <c r="O474">
        <v>1.504</v>
      </c>
      <c r="P474">
        <v>1.63</v>
      </c>
      <c r="Q474" s="5">
        <v>0</v>
      </c>
      <c r="R474" s="5">
        <v>0</v>
      </c>
      <c r="S474" s="5">
        <v>0</v>
      </c>
      <c r="T474" s="5">
        <v>20109257</v>
      </c>
      <c r="U474" s="5">
        <v>258982262</v>
      </c>
      <c r="V474" s="5">
        <v>2570439.38</v>
      </c>
      <c r="W474" s="5">
        <v>0</v>
      </c>
      <c r="X474" s="5">
        <v>0</v>
      </c>
      <c r="Y474" s="5">
        <v>1443.77</v>
      </c>
      <c r="Z474" s="5">
        <v>0</v>
      </c>
      <c r="AA474" s="5">
        <v>2568995.61</v>
      </c>
      <c r="AB474" s="5">
        <v>0</v>
      </c>
      <c r="AC474" s="5">
        <v>2568995.61</v>
      </c>
      <c r="AD474" s="5">
        <v>0</v>
      </c>
      <c r="AE474" s="5">
        <v>0</v>
      </c>
      <c r="AF474" s="5">
        <v>0</v>
      </c>
      <c r="AG474" s="5">
        <v>0</v>
      </c>
      <c r="AH474" s="5">
        <v>3893193.67</v>
      </c>
      <c r="AI474" s="5">
        <v>0</v>
      </c>
      <c r="AJ474" s="5">
        <v>0</v>
      </c>
      <c r="AK474" s="5">
        <v>0</v>
      </c>
      <c r="AL474" s="5">
        <f t="shared" si="15"/>
        <v>6462189.279999999</v>
      </c>
      <c r="AM474" s="5">
        <v>238100</v>
      </c>
      <c r="AN474" s="5">
        <v>198400</v>
      </c>
      <c r="AO474" s="5">
        <v>2741600</v>
      </c>
      <c r="AP474" s="5">
        <v>1570400</v>
      </c>
      <c r="AQ474" s="5">
        <v>208200</v>
      </c>
      <c r="AR474" s="5">
        <v>1056700</v>
      </c>
      <c r="AS474" s="5">
        <v>6013400</v>
      </c>
      <c r="AT474" s="5">
        <v>619360.96</v>
      </c>
      <c r="AU474" s="5">
        <v>786075.42</v>
      </c>
      <c r="AV474" s="5">
        <v>180000</v>
      </c>
      <c r="AW474" s="5">
        <v>1605436.38</v>
      </c>
      <c r="AX474" s="5">
        <v>10750</v>
      </c>
      <c r="AY474" s="5">
        <v>38600</v>
      </c>
      <c r="AZ474" s="14">
        <f t="shared" si="14"/>
        <v>1605436.38</v>
      </c>
      <c r="BP474">
        <v>0</v>
      </c>
    </row>
    <row r="475" spans="1:68" ht="12.75">
      <c r="A475" s="10" t="s">
        <v>1075</v>
      </c>
      <c r="B475" s="10" t="s">
        <v>1076</v>
      </c>
      <c r="C475" s="10" t="s">
        <v>1057</v>
      </c>
      <c r="D475" s="3">
        <v>63436600</v>
      </c>
      <c r="E475" s="3">
        <v>221723800</v>
      </c>
      <c r="F475" s="3">
        <v>285160400</v>
      </c>
      <c r="G475" s="3">
        <v>0</v>
      </c>
      <c r="H475" s="3">
        <v>285160400</v>
      </c>
      <c r="I475" s="3">
        <v>1426057</v>
      </c>
      <c r="J475" s="3">
        <v>286586457</v>
      </c>
      <c r="K475">
        <v>3.61</v>
      </c>
      <c r="L475">
        <v>70.63</v>
      </c>
      <c r="M475">
        <v>2.55</v>
      </c>
      <c r="N475">
        <v>0.092</v>
      </c>
      <c r="O475">
        <v>1.4529999999999998</v>
      </c>
      <c r="P475">
        <v>2.065</v>
      </c>
      <c r="Q475" s="5">
        <v>0</v>
      </c>
      <c r="R475" s="5">
        <v>0</v>
      </c>
      <c r="S475" s="5">
        <v>0</v>
      </c>
      <c r="T475" s="5">
        <v>120677820</v>
      </c>
      <c r="U475" s="5">
        <v>407264277</v>
      </c>
      <c r="V475" s="5">
        <v>4042161.52</v>
      </c>
      <c r="W475" s="5">
        <v>0</v>
      </c>
      <c r="X475" s="5">
        <v>0</v>
      </c>
      <c r="Y475" s="5">
        <v>1063.31</v>
      </c>
      <c r="Z475" s="5">
        <v>0</v>
      </c>
      <c r="AA475" s="5">
        <v>4041098.21</v>
      </c>
      <c r="AB475" s="5">
        <v>0</v>
      </c>
      <c r="AC475" s="5">
        <v>4041098.21</v>
      </c>
      <c r="AD475" s="5">
        <v>0</v>
      </c>
      <c r="AE475" s="5">
        <v>0</v>
      </c>
      <c r="AF475" s="5">
        <v>0</v>
      </c>
      <c r="AG475" s="5">
        <v>5916182.5</v>
      </c>
      <c r="AH475" s="5">
        <v>0</v>
      </c>
      <c r="AI475" s="5">
        <v>0</v>
      </c>
      <c r="AJ475" s="5">
        <v>372500</v>
      </c>
      <c r="AK475" s="5">
        <v>15000</v>
      </c>
      <c r="AL475" s="5">
        <f t="shared" si="15"/>
        <v>10344780.71</v>
      </c>
      <c r="AM475" s="5">
        <v>12088100</v>
      </c>
      <c r="AN475" s="5">
        <v>0</v>
      </c>
      <c r="AO475" s="5">
        <v>9205100</v>
      </c>
      <c r="AP475" s="5">
        <v>3819200</v>
      </c>
      <c r="AQ475" s="5">
        <v>189700</v>
      </c>
      <c r="AR475" s="5">
        <v>3121100</v>
      </c>
      <c r="AS475" s="5">
        <v>28423200</v>
      </c>
      <c r="AT475" s="5">
        <v>469458.66</v>
      </c>
      <c r="AU475" s="5">
        <v>1461742.06</v>
      </c>
      <c r="AV475" s="5">
        <v>181000</v>
      </c>
      <c r="AW475" s="5">
        <v>2151200.72</v>
      </c>
      <c r="AX475" s="5">
        <v>57000</v>
      </c>
      <c r="AY475" s="5">
        <v>77200</v>
      </c>
      <c r="AZ475" s="14">
        <f t="shared" si="14"/>
        <v>2523700.72</v>
      </c>
      <c r="BP475">
        <v>0</v>
      </c>
    </row>
    <row r="476" spans="1:68" ht="12.75">
      <c r="A476" s="10" t="s">
        <v>1077</v>
      </c>
      <c r="B476" s="10" t="s">
        <v>1078</v>
      </c>
      <c r="C476" s="10" t="s">
        <v>1057</v>
      </c>
      <c r="D476" s="3">
        <v>31417600</v>
      </c>
      <c r="E476" s="3">
        <v>86243700</v>
      </c>
      <c r="F476" s="3">
        <v>117661300</v>
      </c>
      <c r="G476" s="3">
        <v>0</v>
      </c>
      <c r="H476" s="3">
        <v>117661300</v>
      </c>
      <c r="I476" s="3">
        <v>988454</v>
      </c>
      <c r="J476" s="3">
        <v>118649754</v>
      </c>
      <c r="K476">
        <v>2.7289999999999996</v>
      </c>
      <c r="L476">
        <v>100.66</v>
      </c>
      <c r="M476">
        <v>2.72</v>
      </c>
      <c r="N476">
        <v>0.209</v>
      </c>
      <c r="O476">
        <v>1.5190000000000001</v>
      </c>
      <c r="P476">
        <v>1.524</v>
      </c>
      <c r="Q476" s="5">
        <v>0</v>
      </c>
      <c r="R476" s="5">
        <v>0</v>
      </c>
      <c r="S476" s="5">
        <v>0</v>
      </c>
      <c r="T476" s="5">
        <v>433290</v>
      </c>
      <c r="U476" s="5">
        <v>119083044</v>
      </c>
      <c r="V476" s="5">
        <v>1181917.8</v>
      </c>
      <c r="W476" s="5">
        <v>0</v>
      </c>
      <c r="X476" s="5">
        <v>0</v>
      </c>
      <c r="Y476" s="5">
        <v>861.04</v>
      </c>
      <c r="Z476" s="5">
        <v>0</v>
      </c>
      <c r="AA476" s="5">
        <v>1181056.76</v>
      </c>
      <c r="AB476" s="5">
        <v>0</v>
      </c>
      <c r="AC476" s="5">
        <v>1181056.76</v>
      </c>
      <c r="AD476" s="5">
        <v>0</v>
      </c>
      <c r="AE476" s="5">
        <v>0</v>
      </c>
      <c r="AF476" s="5">
        <v>0</v>
      </c>
      <c r="AG476" s="5">
        <v>1807919</v>
      </c>
      <c r="AH476" s="5">
        <v>0</v>
      </c>
      <c r="AI476" s="5">
        <v>0</v>
      </c>
      <c r="AJ476" s="5">
        <v>247978</v>
      </c>
      <c r="AK476" s="5">
        <v>0</v>
      </c>
      <c r="AL476" s="5">
        <f t="shared" si="15"/>
        <v>3236953.76</v>
      </c>
      <c r="AM476" s="5">
        <v>4300800</v>
      </c>
      <c r="AN476" s="5">
        <v>0</v>
      </c>
      <c r="AO476" s="5">
        <v>2093600</v>
      </c>
      <c r="AP476" s="5">
        <v>5632700</v>
      </c>
      <c r="AQ476" s="5">
        <v>18100</v>
      </c>
      <c r="AR476" s="5">
        <v>442700</v>
      </c>
      <c r="AS476" s="5">
        <v>12487900</v>
      </c>
      <c r="AT476" s="5">
        <v>320000</v>
      </c>
      <c r="AU476" s="5">
        <v>533743.79</v>
      </c>
      <c r="AV476" s="5">
        <v>200000</v>
      </c>
      <c r="AW476" s="5">
        <v>1053743.79</v>
      </c>
      <c r="AX476" s="5">
        <v>21500</v>
      </c>
      <c r="AY476" s="5">
        <v>34600</v>
      </c>
      <c r="AZ476" s="14">
        <f t="shared" si="14"/>
        <v>1301721.79</v>
      </c>
      <c r="BP476">
        <v>0</v>
      </c>
    </row>
    <row r="477" spans="1:68" ht="12.75">
      <c r="A477" s="10" t="s">
        <v>1079</v>
      </c>
      <c r="B477" s="10" t="s">
        <v>1080</v>
      </c>
      <c r="C477" s="10" t="s">
        <v>1057</v>
      </c>
      <c r="D477" s="3">
        <v>17487350</v>
      </c>
      <c r="E477" s="3">
        <v>97872950</v>
      </c>
      <c r="F477" s="3">
        <v>115360300</v>
      </c>
      <c r="G477" s="3">
        <v>0</v>
      </c>
      <c r="H477" s="3">
        <v>115360300</v>
      </c>
      <c r="I477" s="3">
        <v>2278882</v>
      </c>
      <c r="J477" s="3">
        <v>117639182</v>
      </c>
      <c r="K477">
        <v>4.244000000000001</v>
      </c>
      <c r="L477">
        <v>83.96</v>
      </c>
      <c r="M477">
        <v>3.42</v>
      </c>
      <c r="N477">
        <v>1.138</v>
      </c>
      <c r="O477">
        <v>1.286</v>
      </c>
      <c r="P477">
        <v>1.598</v>
      </c>
      <c r="Q477" s="5">
        <v>0</v>
      </c>
      <c r="R477" s="5">
        <v>0</v>
      </c>
      <c r="S477" s="5">
        <v>0</v>
      </c>
      <c r="T477" s="5">
        <v>28536247</v>
      </c>
      <c r="U477" s="5">
        <v>146175429</v>
      </c>
      <c r="V477" s="5">
        <v>1450813.95</v>
      </c>
      <c r="W477" s="5">
        <v>0</v>
      </c>
      <c r="X477" s="5">
        <v>0</v>
      </c>
      <c r="Y477" s="5">
        <v>1208.51</v>
      </c>
      <c r="Z477" s="5">
        <v>0</v>
      </c>
      <c r="AA477" s="5">
        <v>1449605.44</v>
      </c>
      <c r="AB477" s="5">
        <v>0</v>
      </c>
      <c r="AC477" s="5">
        <v>1449605.44</v>
      </c>
      <c r="AD477" s="5">
        <v>0</v>
      </c>
      <c r="AE477" s="5">
        <v>0</v>
      </c>
      <c r="AF477" s="5">
        <v>0</v>
      </c>
      <c r="AG477" s="5">
        <v>1879150</v>
      </c>
      <c r="AH477" s="5">
        <v>0</v>
      </c>
      <c r="AI477" s="5">
        <v>0</v>
      </c>
      <c r="AJ477" s="5">
        <v>1663383.45</v>
      </c>
      <c r="AK477" s="5">
        <v>0</v>
      </c>
      <c r="AL477" s="5">
        <f t="shared" si="15"/>
        <v>4992138.89</v>
      </c>
      <c r="AM477" s="5">
        <v>5220150</v>
      </c>
      <c r="AN477" s="5">
        <v>40800</v>
      </c>
      <c r="AO477" s="5">
        <v>22733500</v>
      </c>
      <c r="AP477" s="5">
        <v>10770450</v>
      </c>
      <c r="AQ477" s="5">
        <v>326800</v>
      </c>
      <c r="AR477" s="5">
        <v>1240700</v>
      </c>
      <c r="AS477" s="5">
        <v>40332400</v>
      </c>
      <c r="AT477" s="5">
        <v>0</v>
      </c>
      <c r="AU477" s="5">
        <v>4032093.39</v>
      </c>
      <c r="AV477" s="5">
        <v>424000</v>
      </c>
      <c r="AW477" s="5">
        <v>4444093.39</v>
      </c>
      <c r="AX477" s="5">
        <v>32750</v>
      </c>
      <c r="AY477" s="5">
        <v>41200</v>
      </c>
      <c r="AZ477" s="14">
        <f t="shared" si="14"/>
        <v>6107476.84</v>
      </c>
      <c r="BP477">
        <v>0</v>
      </c>
    </row>
    <row r="478" spans="1:73" ht="12.75">
      <c r="A478" s="10" t="s">
        <v>1081</v>
      </c>
      <c r="B478" s="10" t="s">
        <v>1082</v>
      </c>
      <c r="C478" s="10" t="s">
        <v>1057</v>
      </c>
      <c r="D478" s="3">
        <v>79509000</v>
      </c>
      <c r="E478" s="3">
        <v>242078265</v>
      </c>
      <c r="F478" s="3">
        <v>321587265</v>
      </c>
      <c r="G478" s="3">
        <v>0</v>
      </c>
      <c r="H478" s="3">
        <v>321587265</v>
      </c>
      <c r="I478" s="3">
        <v>1176084</v>
      </c>
      <c r="J478" s="3">
        <v>322763349</v>
      </c>
      <c r="K478">
        <v>3.2290000000000005</v>
      </c>
      <c r="L478">
        <v>89.62</v>
      </c>
      <c r="M478">
        <v>2.83</v>
      </c>
      <c r="N478">
        <v>0.385</v>
      </c>
      <c r="O478">
        <v>1.4489999999999998</v>
      </c>
      <c r="P478">
        <v>1.659</v>
      </c>
      <c r="Q478" s="5">
        <v>0</v>
      </c>
      <c r="R478" s="5">
        <v>0</v>
      </c>
      <c r="S478" s="5">
        <v>0</v>
      </c>
      <c r="T478" s="5">
        <v>46731983</v>
      </c>
      <c r="U478" s="5">
        <v>369495332</v>
      </c>
      <c r="V478" s="5">
        <v>3667298.85</v>
      </c>
      <c r="W478" s="5">
        <v>0</v>
      </c>
      <c r="X478" s="5">
        <v>0</v>
      </c>
      <c r="Y478" s="5">
        <v>19751.6</v>
      </c>
      <c r="Z478" s="5">
        <v>0</v>
      </c>
      <c r="AA478" s="5">
        <v>3647547.25</v>
      </c>
      <c r="AB478" s="5">
        <v>0</v>
      </c>
      <c r="AC478" s="5">
        <v>3647547.25</v>
      </c>
      <c r="AD478" s="5">
        <v>0</v>
      </c>
      <c r="AE478" s="5">
        <v>0</v>
      </c>
      <c r="AF478" s="5">
        <v>0</v>
      </c>
      <c r="AG478" s="5">
        <v>0</v>
      </c>
      <c r="AH478" s="5">
        <v>5353104.17</v>
      </c>
      <c r="AI478" s="5">
        <v>0</v>
      </c>
      <c r="AJ478" s="5">
        <v>1420001.82</v>
      </c>
      <c r="AK478" s="5">
        <v>0</v>
      </c>
      <c r="AL478" s="5">
        <f t="shared" si="15"/>
        <v>10420653.24</v>
      </c>
      <c r="AM478" s="5">
        <v>12360500</v>
      </c>
      <c r="AN478" s="5">
        <v>13037200</v>
      </c>
      <c r="AO478" s="5">
        <v>7613900</v>
      </c>
      <c r="AP478" s="5">
        <v>11591500</v>
      </c>
      <c r="AQ478" s="5">
        <v>4200</v>
      </c>
      <c r="AR478" s="5">
        <v>20863236</v>
      </c>
      <c r="AS478" s="5">
        <v>65470536</v>
      </c>
      <c r="AT478" s="5">
        <v>1764455.96</v>
      </c>
      <c r="AU478" s="5">
        <v>4854768.22</v>
      </c>
      <c r="AV478" s="5">
        <v>400000</v>
      </c>
      <c r="AW478" s="5">
        <v>6946224.18</v>
      </c>
      <c r="AX478" s="5">
        <v>44750</v>
      </c>
      <c r="AY478" s="5">
        <v>90200</v>
      </c>
      <c r="AZ478" s="14">
        <f t="shared" si="14"/>
        <v>8366226</v>
      </c>
      <c r="BP478">
        <v>0</v>
      </c>
      <c r="BU478" s="15" t="s">
        <v>1060</v>
      </c>
    </row>
    <row r="479" spans="1:68" ht="12.75">
      <c r="A479" s="10" t="s">
        <v>1083</v>
      </c>
      <c r="B479" s="10" t="s">
        <v>1084</v>
      </c>
      <c r="C479" s="10" t="s">
        <v>1057</v>
      </c>
      <c r="D479" s="3">
        <v>42689500</v>
      </c>
      <c r="E479" s="3">
        <v>100314900</v>
      </c>
      <c r="F479" s="3">
        <v>143004400</v>
      </c>
      <c r="G479" s="3">
        <v>0</v>
      </c>
      <c r="H479" s="3">
        <v>143004400</v>
      </c>
      <c r="I479" s="3">
        <v>1380775</v>
      </c>
      <c r="J479" s="3">
        <v>144385175</v>
      </c>
      <c r="K479">
        <v>3.064</v>
      </c>
      <c r="L479">
        <v>79.52</v>
      </c>
      <c r="M479">
        <v>2.42</v>
      </c>
      <c r="N479">
        <v>0.024</v>
      </c>
      <c r="O479">
        <v>1.396</v>
      </c>
      <c r="P479">
        <v>1.7739999999999998</v>
      </c>
      <c r="Q479" s="5">
        <v>0</v>
      </c>
      <c r="R479" s="5">
        <v>0</v>
      </c>
      <c r="S479" s="5">
        <v>0</v>
      </c>
      <c r="T479" s="5">
        <v>39019491</v>
      </c>
      <c r="U479" s="5">
        <v>183404666</v>
      </c>
      <c r="V479" s="5">
        <v>1820319.94</v>
      </c>
      <c r="W479" s="5">
        <v>0</v>
      </c>
      <c r="X479" s="5">
        <v>0</v>
      </c>
      <c r="Y479" s="5">
        <v>0</v>
      </c>
      <c r="Z479" s="5">
        <v>0</v>
      </c>
      <c r="AA479" s="5">
        <v>1820319.94</v>
      </c>
      <c r="AB479" s="5">
        <v>0</v>
      </c>
      <c r="AC479" s="5">
        <v>1820319.94</v>
      </c>
      <c r="AD479" s="5">
        <v>0</v>
      </c>
      <c r="AE479" s="5">
        <v>0</v>
      </c>
      <c r="AF479" s="5">
        <v>0</v>
      </c>
      <c r="AG479" s="5">
        <v>2560313</v>
      </c>
      <c r="AH479" s="5">
        <v>0</v>
      </c>
      <c r="AI479" s="5">
        <v>0</v>
      </c>
      <c r="AJ479" s="5">
        <v>43300</v>
      </c>
      <c r="AK479" s="5">
        <v>0</v>
      </c>
      <c r="AL479" s="5">
        <f t="shared" si="15"/>
        <v>4423932.9399999995</v>
      </c>
      <c r="AM479" s="5">
        <v>5098200</v>
      </c>
      <c r="AN479" s="5">
        <v>0</v>
      </c>
      <c r="AO479" s="5">
        <v>1170300</v>
      </c>
      <c r="AP479" s="5">
        <v>3838300</v>
      </c>
      <c r="AQ479" s="5">
        <v>127000</v>
      </c>
      <c r="AR479" s="5">
        <v>983400</v>
      </c>
      <c r="AS479" s="5">
        <v>11217200</v>
      </c>
      <c r="AT479" s="5">
        <v>344390.08</v>
      </c>
      <c r="AU479" s="5">
        <v>1246882.42</v>
      </c>
      <c r="AV479" s="5">
        <v>165000</v>
      </c>
      <c r="AW479" s="5">
        <v>1791272.5</v>
      </c>
      <c r="AX479" s="5">
        <v>14750</v>
      </c>
      <c r="AY479" s="5">
        <v>29600</v>
      </c>
      <c r="AZ479" s="14">
        <f t="shared" si="14"/>
        <v>1834572.5</v>
      </c>
      <c r="BP479">
        <v>0</v>
      </c>
    </row>
    <row r="480" spans="1:68" ht="12.75">
      <c r="A480" s="10" t="s">
        <v>1085</v>
      </c>
      <c r="B480" s="10" t="s">
        <v>1086</v>
      </c>
      <c r="C480" s="10" t="s">
        <v>1057</v>
      </c>
      <c r="D480" s="3">
        <v>30552700</v>
      </c>
      <c r="E480" s="3">
        <v>104666800</v>
      </c>
      <c r="F480" s="3">
        <v>135219500</v>
      </c>
      <c r="G480" s="3">
        <v>0</v>
      </c>
      <c r="H480" s="3">
        <v>135219500</v>
      </c>
      <c r="I480" s="3">
        <v>1706847</v>
      </c>
      <c r="J480" s="3">
        <v>136926347</v>
      </c>
      <c r="K480">
        <v>3.3080000000000007</v>
      </c>
      <c r="L480">
        <v>92.42</v>
      </c>
      <c r="M480">
        <v>3.05</v>
      </c>
      <c r="N480">
        <v>0.582</v>
      </c>
      <c r="O480">
        <v>1.473</v>
      </c>
      <c r="P480">
        <v>1.6</v>
      </c>
      <c r="Q480" s="5">
        <v>0</v>
      </c>
      <c r="R480" s="5">
        <v>0</v>
      </c>
      <c r="S480" s="5">
        <v>0</v>
      </c>
      <c r="T480" s="5">
        <v>11801284</v>
      </c>
      <c r="U480" s="5">
        <v>148727631</v>
      </c>
      <c r="V480" s="5">
        <v>1476144.89</v>
      </c>
      <c r="W480" s="5">
        <v>0</v>
      </c>
      <c r="X480" s="5">
        <v>0</v>
      </c>
      <c r="Y480" s="5">
        <v>2249.01</v>
      </c>
      <c r="Z480" s="5">
        <v>0</v>
      </c>
      <c r="AA480" s="5">
        <v>1473895.88</v>
      </c>
      <c r="AB480" s="5">
        <v>0</v>
      </c>
      <c r="AC480" s="5">
        <v>1473895.88</v>
      </c>
      <c r="AD480" s="5">
        <v>0</v>
      </c>
      <c r="AE480" s="5">
        <v>0</v>
      </c>
      <c r="AF480" s="5">
        <v>0</v>
      </c>
      <c r="AG480" s="5">
        <v>0</v>
      </c>
      <c r="AH480" s="5">
        <v>2190525.33</v>
      </c>
      <c r="AI480" s="5">
        <v>0</v>
      </c>
      <c r="AJ480" s="5">
        <v>864300</v>
      </c>
      <c r="AK480" s="5">
        <v>0</v>
      </c>
      <c r="AL480" s="5">
        <f t="shared" si="15"/>
        <v>4528721.21</v>
      </c>
      <c r="AM480" s="5">
        <v>4815000</v>
      </c>
      <c r="AN480" s="5">
        <v>0</v>
      </c>
      <c r="AO480" s="5">
        <v>9677100</v>
      </c>
      <c r="AP480" s="5">
        <v>3323900</v>
      </c>
      <c r="AQ480" s="5">
        <v>13000</v>
      </c>
      <c r="AR480" s="5">
        <v>4194200</v>
      </c>
      <c r="AS480" s="5">
        <v>22023200</v>
      </c>
      <c r="AT480" s="5">
        <v>385547</v>
      </c>
      <c r="AU480" s="5">
        <v>1054616.61</v>
      </c>
      <c r="AV480" s="5">
        <v>140000</v>
      </c>
      <c r="AW480" s="5">
        <v>1605163.61</v>
      </c>
      <c r="AX480" s="5">
        <v>12000</v>
      </c>
      <c r="AY480" s="5">
        <v>27800</v>
      </c>
      <c r="AZ480" s="14">
        <f t="shared" si="14"/>
        <v>2469463.6100000003</v>
      </c>
      <c r="BP480">
        <v>0</v>
      </c>
    </row>
    <row r="481" spans="1:68" ht="12.75">
      <c r="A481" s="10" t="s">
        <v>1087</v>
      </c>
      <c r="B481" s="10" t="s">
        <v>1088</v>
      </c>
      <c r="C481" s="10" t="s">
        <v>1089</v>
      </c>
      <c r="D481" s="3">
        <v>640553552</v>
      </c>
      <c r="E481" s="3">
        <v>1175070540</v>
      </c>
      <c r="F481" s="3">
        <v>1815624092</v>
      </c>
      <c r="G481" s="3">
        <v>0</v>
      </c>
      <c r="H481" s="3">
        <v>1815624092</v>
      </c>
      <c r="I481" s="3">
        <v>7745673</v>
      </c>
      <c r="J481" s="3">
        <v>1823369765</v>
      </c>
      <c r="K481">
        <v>1.27</v>
      </c>
      <c r="L481">
        <v>103.78</v>
      </c>
      <c r="M481">
        <v>1.31</v>
      </c>
      <c r="N481">
        <v>0.262</v>
      </c>
      <c r="O481">
        <v>0.63</v>
      </c>
      <c r="P481">
        <v>0.6</v>
      </c>
      <c r="Q481" s="5">
        <v>0</v>
      </c>
      <c r="R481" s="5">
        <v>0</v>
      </c>
      <c r="S481" s="5">
        <v>61860150</v>
      </c>
      <c r="T481" s="5">
        <v>0</v>
      </c>
      <c r="U481" s="5">
        <v>1761509615</v>
      </c>
      <c r="V481" s="5">
        <v>6600953.6</v>
      </c>
      <c r="W481" s="5">
        <v>0</v>
      </c>
      <c r="X481" s="5">
        <v>0</v>
      </c>
      <c r="Y481" s="5">
        <v>3389.66</v>
      </c>
      <c r="Z481" s="5">
        <v>0</v>
      </c>
      <c r="AA481" s="5">
        <v>6597563.9399999995</v>
      </c>
      <c r="AB481" s="5">
        <v>0</v>
      </c>
      <c r="AC481" s="5">
        <v>6597563.9399999995</v>
      </c>
      <c r="AD481" s="5">
        <v>0</v>
      </c>
      <c r="AE481" s="5">
        <v>0</v>
      </c>
      <c r="AF481" s="5">
        <v>528178.72</v>
      </c>
      <c r="AG481" s="5">
        <v>10922477</v>
      </c>
      <c r="AH481" s="5">
        <v>0</v>
      </c>
      <c r="AI481" s="5">
        <v>0</v>
      </c>
      <c r="AJ481" s="5">
        <v>4613125.51</v>
      </c>
      <c r="AK481" s="5">
        <v>364764</v>
      </c>
      <c r="AL481" s="5">
        <f t="shared" si="15"/>
        <v>23026109.17</v>
      </c>
      <c r="AM481" s="5">
        <v>11097600</v>
      </c>
      <c r="AN481" s="5">
        <v>7422000</v>
      </c>
      <c r="AO481" s="5">
        <v>22990783</v>
      </c>
      <c r="AP481" s="5">
        <v>9560000</v>
      </c>
      <c r="AQ481" s="5">
        <v>2157067</v>
      </c>
      <c r="AR481" s="5">
        <v>26115600</v>
      </c>
      <c r="AS481" s="5">
        <v>79343050</v>
      </c>
      <c r="AT481" s="5">
        <v>1948228.58</v>
      </c>
      <c r="AU481" s="5">
        <v>1556593.11</v>
      </c>
      <c r="AV481" s="5">
        <v>100000</v>
      </c>
      <c r="AW481" s="5">
        <v>3604821.69</v>
      </c>
      <c r="AX481" s="5">
        <v>7500</v>
      </c>
      <c r="AY481" s="5">
        <v>43400</v>
      </c>
      <c r="AZ481" s="14">
        <f t="shared" si="14"/>
        <v>8217947.199999999</v>
      </c>
      <c r="BP481">
        <v>0</v>
      </c>
    </row>
    <row r="482" spans="1:68" ht="12.75">
      <c r="A482" s="10" t="s">
        <v>1090</v>
      </c>
      <c r="B482" s="10" t="s">
        <v>1091</v>
      </c>
      <c r="C482" s="10" t="s">
        <v>1089</v>
      </c>
      <c r="D482" s="3">
        <v>1550734840</v>
      </c>
      <c r="E482" s="3">
        <v>3146501500</v>
      </c>
      <c r="F482" s="3">
        <v>4697236340</v>
      </c>
      <c r="G482" s="3">
        <v>0</v>
      </c>
      <c r="H482" s="3">
        <v>4697236340</v>
      </c>
      <c r="I482" s="3">
        <v>8148543</v>
      </c>
      <c r="J482" s="3">
        <v>4705384883</v>
      </c>
      <c r="K482">
        <v>1.76</v>
      </c>
      <c r="L482">
        <v>106</v>
      </c>
      <c r="M482">
        <v>1.87</v>
      </c>
      <c r="N482">
        <v>0.339</v>
      </c>
      <c r="O482">
        <v>1.08</v>
      </c>
      <c r="P482">
        <v>1.018</v>
      </c>
      <c r="Q482" s="5">
        <v>0</v>
      </c>
      <c r="R482" s="5">
        <v>0</v>
      </c>
      <c r="S482" s="5">
        <v>259324605</v>
      </c>
      <c r="T482" s="5">
        <v>0</v>
      </c>
      <c r="U482" s="5">
        <v>4446060278</v>
      </c>
      <c r="V482" s="5">
        <v>16660844.39</v>
      </c>
      <c r="W482" s="5">
        <v>0</v>
      </c>
      <c r="X482" s="5">
        <v>0</v>
      </c>
      <c r="Y482" s="5">
        <v>8528.81</v>
      </c>
      <c r="Z482" s="5">
        <v>0</v>
      </c>
      <c r="AA482" s="5">
        <v>16652315.58</v>
      </c>
      <c r="AB482" s="5">
        <v>0</v>
      </c>
      <c r="AC482" s="5">
        <v>16652315.58</v>
      </c>
      <c r="AD482" s="5">
        <v>0</v>
      </c>
      <c r="AE482" s="5">
        <v>0</v>
      </c>
      <c r="AF482" s="5">
        <v>1333107.49</v>
      </c>
      <c r="AG482" s="5">
        <v>47867341.59</v>
      </c>
      <c r="AH482" s="5">
        <v>0</v>
      </c>
      <c r="AI482" s="5">
        <v>0</v>
      </c>
      <c r="AJ482" s="5">
        <v>15071707.92</v>
      </c>
      <c r="AK482" s="5">
        <v>1882153.95</v>
      </c>
      <c r="AL482" s="5">
        <f t="shared" si="15"/>
        <v>82806626.53</v>
      </c>
      <c r="AM482" s="5">
        <v>50174800</v>
      </c>
      <c r="AN482" s="5">
        <v>26091900</v>
      </c>
      <c r="AO482" s="5">
        <v>192626700</v>
      </c>
      <c r="AP482" s="5">
        <v>43862200</v>
      </c>
      <c r="AQ482" s="5">
        <v>7040100</v>
      </c>
      <c r="AR482" s="5">
        <v>24308285</v>
      </c>
      <c r="AS482" s="5">
        <v>344103985</v>
      </c>
      <c r="AT482" s="5">
        <v>7307995.65</v>
      </c>
      <c r="AU482" s="5">
        <v>6688508.12</v>
      </c>
      <c r="AV482" s="5">
        <v>300000</v>
      </c>
      <c r="AW482" s="5">
        <v>14296503.77</v>
      </c>
      <c r="AX482" s="5">
        <v>17250</v>
      </c>
      <c r="AY482" s="5">
        <v>153400</v>
      </c>
      <c r="AZ482" s="14">
        <f t="shared" si="14"/>
        <v>29368211.689999998</v>
      </c>
      <c r="BP482">
        <v>0</v>
      </c>
    </row>
    <row r="483" spans="1:68" ht="12.75">
      <c r="A483" s="10" t="s">
        <v>1092</v>
      </c>
      <c r="B483" s="10" t="s">
        <v>1093</v>
      </c>
      <c r="C483" s="10" t="s">
        <v>1089</v>
      </c>
      <c r="D483" s="3">
        <v>649322400</v>
      </c>
      <c r="E483" s="3">
        <v>1008870600</v>
      </c>
      <c r="F483" s="3">
        <v>1658193000</v>
      </c>
      <c r="G483" s="3">
        <v>0</v>
      </c>
      <c r="H483" s="3">
        <v>1658193000</v>
      </c>
      <c r="I483" s="3">
        <v>5801543</v>
      </c>
      <c r="J483" s="3">
        <v>1663994543</v>
      </c>
      <c r="K483">
        <v>1.51</v>
      </c>
      <c r="L483">
        <v>105.94</v>
      </c>
      <c r="M483">
        <v>1.59</v>
      </c>
      <c r="N483">
        <v>0.342</v>
      </c>
      <c r="O483">
        <v>0.83</v>
      </c>
      <c r="P483">
        <v>0.7779999999999999</v>
      </c>
      <c r="Q483" s="5">
        <v>0</v>
      </c>
      <c r="R483" s="5">
        <v>0</v>
      </c>
      <c r="S483" s="5">
        <v>88269838</v>
      </c>
      <c r="T483" s="5">
        <v>0</v>
      </c>
      <c r="U483" s="5">
        <v>1575724705</v>
      </c>
      <c r="V483" s="5">
        <v>5904756.68</v>
      </c>
      <c r="W483" s="5">
        <v>0</v>
      </c>
      <c r="X483" s="5">
        <v>0</v>
      </c>
      <c r="Y483" s="5">
        <v>7390.83</v>
      </c>
      <c r="Z483" s="5">
        <v>0</v>
      </c>
      <c r="AA483" s="5">
        <v>5897365.85</v>
      </c>
      <c r="AB483" s="5">
        <v>0</v>
      </c>
      <c r="AC483" s="5">
        <v>5897365.85</v>
      </c>
      <c r="AD483" s="5">
        <v>0</v>
      </c>
      <c r="AE483" s="5">
        <v>0</v>
      </c>
      <c r="AF483" s="5">
        <v>472108.81</v>
      </c>
      <c r="AG483" s="5">
        <v>0</v>
      </c>
      <c r="AH483" s="5">
        <v>12934363.83</v>
      </c>
      <c r="AI483" s="5">
        <v>0</v>
      </c>
      <c r="AJ483" s="5">
        <v>5374702.37</v>
      </c>
      <c r="AK483" s="5">
        <v>332798</v>
      </c>
      <c r="AL483" s="5">
        <f t="shared" si="15"/>
        <v>25011338.86</v>
      </c>
      <c r="AM483" s="5">
        <v>18267700</v>
      </c>
      <c r="AN483" s="5">
        <v>4942500</v>
      </c>
      <c r="AO483" s="5">
        <v>19416700</v>
      </c>
      <c r="AP483" s="5">
        <v>13799800</v>
      </c>
      <c r="AQ483" s="5">
        <v>1390300</v>
      </c>
      <c r="AR483" s="5">
        <v>35189000</v>
      </c>
      <c r="AS483" s="5">
        <v>93006000</v>
      </c>
      <c r="AT483" s="5">
        <v>1946233.77</v>
      </c>
      <c r="AU483" s="5">
        <v>2575712.47</v>
      </c>
      <c r="AV483" s="5">
        <v>248000</v>
      </c>
      <c r="AW483" s="5">
        <v>4769946.24</v>
      </c>
      <c r="AX483" s="5">
        <v>11750</v>
      </c>
      <c r="AY483" s="5">
        <v>52200</v>
      </c>
      <c r="AZ483" s="14">
        <f t="shared" si="14"/>
        <v>10144648.61</v>
      </c>
      <c r="BJ483">
        <v>1076200</v>
      </c>
      <c r="BP483">
        <v>1076200</v>
      </c>
    </row>
    <row r="484" spans="1:68" ht="12.75">
      <c r="A484" s="10" t="s">
        <v>1094</v>
      </c>
      <c r="B484" s="10" t="s">
        <v>1095</v>
      </c>
      <c r="C484" s="10" t="s">
        <v>1089</v>
      </c>
      <c r="D484" s="3">
        <v>158222700</v>
      </c>
      <c r="E484" s="3">
        <v>260550500</v>
      </c>
      <c r="F484" s="3">
        <v>418773200</v>
      </c>
      <c r="G484" s="3">
        <v>1076200</v>
      </c>
      <c r="H484" s="3">
        <v>417697000</v>
      </c>
      <c r="I484" s="3">
        <v>7241189</v>
      </c>
      <c r="J484" s="3">
        <v>424938189</v>
      </c>
      <c r="K484">
        <v>3.1</v>
      </c>
      <c r="L484">
        <v>88.78</v>
      </c>
      <c r="M484">
        <v>2.74</v>
      </c>
      <c r="N484">
        <v>0.659</v>
      </c>
      <c r="O484">
        <v>1.67</v>
      </c>
      <c r="P484">
        <v>1.891</v>
      </c>
      <c r="Q484" s="5">
        <v>0</v>
      </c>
      <c r="R484" s="5">
        <v>0</v>
      </c>
      <c r="S484" s="5">
        <v>0</v>
      </c>
      <c r="T484" s="5">
        <v>56315300</v>
      </c>
      <c r="U484" s="5">
        <v>481253489</v>
      </c>
      <c r="V484" s="5">
        <v>1803414.48</v>
      </c>
      <c r="W484" s="5">
        <v>0</v>
      </c>
      <c r="X484" s="5">
        <v>0</v>
      </c>
      <c r="Y484" s="5">
        <v>2365.25</v>
      </c>
      <c r="Z484" s="5">
        <v>0</v>
      </c>
      <c r="AA484" s="5">
        <v>1801049.23</v>
      </c>
      <c r="AB484" s="5">
        <v>0</v>
      </c>
      <c r="AC484" s="5">
        <v>1801049.23</v>
      </c>
      <c r="AD484" s="5">
        <v>0</v>
      </c>
      <c r="AE484" s="5">
        <v>0</v>
      </c>
      <c r="AF484" s="5">
        <v>144215.79</v>
      </c>
      <c r="AG484" s="5">
        <v>8034976</v>
      </c>
      <c r="AH484" s="5">
        <v>0</v>
      </c>
      <c r="AI484" s="5">
        <v>0</v>
      </c>
      <c r="AJ484" s="5">
        <v>3170956.4</v>
      </c>
      <c r="AK484" s="5">
        <v>0</v>
      </c>
      <c r="AL484" s="5">
        <f t="shared" si="15"/>
        <v>13151197.42</v>
      </c>
      <c r="AM484" s="5">
        <v>8431300</v>
      </c>
      <c r="AN484" s="5">
        <v>5732900</v>
      </c>
      <c r="AO484" s="5">
        <v>9248700</v>
      </c>
      <c r="AP484" s="5">
        <v>8375900</v>
      </c>
      <c r="AQ484" s="5">
        <v>2708300</v>
      </c>
      <c r="AR484" s="5">
        <v>3349900</v>
      </c>
      <c r="AS484" s="5">
        <v>37847000</v>
      </c>
      <c r="AT484" s="5">
        <v>1425056.69</v>
      </c>
      <c r="AU484" s="5">
        <v>3732323.24</v>
      </c>
      <c r="AV484" s="5">
        <v>246749.94</v>
      </c>
      <c r="AW484" s="5">
        <v>5404129.87</v>
      </c>
      <c r="AX484" s="5">
        <v>41250</v>
      </c>
      <c r="AY484" s="5">
        <v>75600</v>
      </c>
      <c r="AZ484" s="14">
        <f t="shared" si="14"/>
        <v>8575086.27</v>
      </c>
      <c r="BP484">
        <v>0</v>
      </c>
    </row>
    <row r="485" spans="1:68" ht="12.75">
      <c r="A485" s="10" t="s">
        <v>1096</v>
      </c>
      <c r="B485" s="10" t="s">
        <v>1097</v>
      </c>
      <c r="C485" s="10" t="s">
        <v>1089</v>
      </c>
      <c r="D485" s="3">
        <v>663570100</v>
      </c>
      <c r="E485" s="3">
        <v>1164195300</v>
      </c>
      <c r="F485" s="3">
        <v>1827765400</v>
      </c>
      <c r="G485" s="3">
        <v>0</v>
      </c>
      <c r="H485" s="3">
        <v>1827765400</v>
      </c>
      <c r="I485" s="3">
        <v>5021281</v>
      </c>
      <c r="J485" s="3">
        <v>1832786681</v>
      </c>
      <c r="K485">
        <v>2.1</v>
      </c>
      <c r="L485">
        <v>98.34</v>
      </c>
      <c r="M485">
        <v>2.06</v>
      </c>
      <c r="N485">
        <v>0.189</v>
      </c>
      <c r="O485">
        <v>1.4</v>
      </c>
      <c r="P485">
        <v>1.426</v>
      </c>
      <c r="Q485" s="5">
        <v>0</v>
      </c>
      <c r="R485" s="5">
        <v>0</v>
      </c>
      <c r="S485" s="5">
        <v>0</v>
      </c>
      <c r="T485" s="5">
        <v>35719539</v>
      </c>
      <c r="U485" s="5">
        <v>1868506220</v>
      </c>
      <c r="V485" s="5">
        <v>7001904.93</v>
      </c>
      <c r="W485" s="5">
        <v>0</v>
      </c>
      <c r="X485" s="5">
        <v>0</v>
      </c>
      <c r="Y485" s="5">
        <v>687.2</v>
      </c>
      <c r="Z485" s="5">
        <v>0</v>
      </c>
      <c r="AA485" s="5">
        <v>7001217.7299999995</v>
      </c>
      <c r="AB485" s="5">
        <v>0</v>
      </c>
      <c r="AC485" s="5">
        <v>7001217.7299999995</v>
      </c>
      <c r="AD485" s="5">
        <v>705436.45</v>
      </c>
      <c r="AE485" s="5">
        <v>0</v>
      </c>
      <c r="AF485" s="5">
        <v>560500.33</v>
      </c>
      <c r="AG485" s="5">
        <v>26126913.5</v>
      </c>
      <c r="AH485" s="5">
        <v>0</v>
      </c>
      <c r="AI485" s="5">
        <v>0</v>
      </c>
      <c r="AJ485" s="5">
        <v>3517816.5</v>
      </c>
      <c r="AK485" s="5">
        <v>549837</v>
      </c>
      <c r="AL485" s="5">
        <f t="shared" si="15"/>
        <v>38461721.51</v>
      </c>
      <c r="AM485" s="5">
        <v>39065800</v>
      </c>
      <c r="AN485" s="5">
        <v>2473200</v>
      </c>
      <c r="AO485" s="5">
        <v>25857500</v>
      </c>
      <c r="AP485" s="5">
        <v>5380200</v>
      </c>
      <c r="AQ485" s="5">
        <v>138700</v>
      </c>
      <c r="AR485" s="5">
        <v>10901300</v>
      </c>
      <c r="AS485" s="5">
        <v>83816700</v>
      </c>
      <c r="AT485" s="5">
        <v>3000000</v>
      </c>
      <c r="AU485" s="5">
        <v>4965466.98</v>
      </c>
      <c r="AV485" s="5">
        <v>380000</v>
      </c>
      <c r="AW485" s="5">
        <v>8345466.98</v>
      </c>
      <c r="AX485" s="5">
        <v>16250</v>
      </c>
      <c r="AY485" s="5">
        <v>90200</v>
      </c>
      <c r="AZ485" s="14">
        <f t="shared" si="14"/>
        <v>11863283.48</v>
      </c>
      <c r="BP485">
        <v>0</v>
      </c>
    </row>
    <row r="486" spans="1:68" ht="12.75">
      <c r="A486" s="10" t="s">
        <v>1098</v>
      </c>
      <c r="B486" s="10" t="s">
        <v>1099</v>
      </c>
      <c r="C486" s="10" t="s">
        <v>1089</v>
      </c>
      <c r="D486" s="3">
        <v>2335827600</v>
      </c>
      <c r="E486" s="3">
        <v>3793744900</v>
      </c>
      <c r="F486" s="3">
        <v>6129572500</v>
      </c>
      <c r="G486" s="3">
        <v>0</v>
      </c>
      <c r="H486" s="3">
        <v>6129572500</v>
      </c>
      <c r="I486" s="3">
        <v>10239748</v>
      </c>
      <c r="J486" s="3">
        <v>6139812248</v>
      </c>
      <c r="K486">
        <v>1.83</v>
      </c>
      <c r="L486">
        <v>100.04</v>
      </c>
      <c r="M486">
        <v>1.79</v>
      </c>
      <c r="N486">
        <v>0.166</v>
      </c>
      <c r="O486">
        <v>1.15</v>
      </c>
      <c r="P486">
        <v>1.166</v>
      </c>
      <c r="Q486" s="5">
        <v>0</v>
      </c>
      <c r="R486" s="5">
        <v>0</v>
      </c>
      <c r="S486" s="5">
        <v>0</v>
      </c>
      <c r="T486" s="5">
        <v>107368964</v>
      </c>
      <c r="U486" s="5">
        <v>6247181212</v>
      </c>
      <c r="V486" s="5">
        <v>23410234.58</v>
      </c>
      <c r="W486" s="5">
        <v>0</v>
      </c>
      <c r="X486" s="5">
        <v>0</v>
      </c>
      <c r="Y486" s="5">
        <v>172617.29</v>
      </c>
      <c r="Z486" s="5">
        <v>0</v>
      </c>
      <c r="AA486" s="5">
        <v>23237617.29</v>
      </c>
      <c r="AB486" s="5">
        <v>0</v>
      </c>
      <c r="AC486" s="5">
        <v>23237617.29</v>
      </c>
      <c r="AD486" s="5">
        <v>2339141.19</v>
      </c>
      <c r="AE486" s="5">
        <v>0</v>
      </c>
      <c r="AF486" s="5">
        <v>1859375.02</v>
      </c>
      <c r="AG486" s="5">
        <v>0</v>
      </c>
      <c r="AH486" s="5">
        <v>71582041.97</v>
      </c>
      <c r="AI486" s="5">
        <v>0</v>
      </c>
      <c r="AJ486" s="5">
        <v>10321106.8</v>
      </c>
      <c r="AK486" s="5">
        <v>2451829</v>
      </c>
      <c r="AL486" s="5">
        <f t="shared" si="15"/>
        <v>111791111.27</v>
      </c>
      <c r="AM486" s="5">
        <v>95342600</v>
      </c>
      <c r="AN486" s="5">
        <v>0</v>
      </c>
      <c r="AO486" s="5">
        <v>225385300</v>
      </c>
      <c r="AP486" s="5">
        <v>38549900</v>
      </c>
      <c r="AQ486" s="5">
        <v>3958200</v>
      </c>
      <c r="AR486" s="5">
        <v>61058600</v>
      </c>
      <c r="AS486" s="5">
        <v>424294600</v>
      </c>
      <c r="AT486" s="5">
        <v>925000</v>
      </c>
      <c r="AU486" s="5">
        <v>15372256.9</v>
      </c>
      <c r="AV486" s="5">
        <v>30000</v>
      </c>
      <c r="AW486" s="5">
        <v>16327256.9</v>
      </c>
      <c r="AX486" s="5">
        <v>101000</v>
      </c>
      <c r="AY486" s="5">
        <v>332800</v>
      </c>
      <c r="AZ486" s="14">
        <f t="shared" si="14"/>
        <v>26648363.700000003</v>
      </c>
      <c r="BP486">
        <v>0</v>
      </c>
    </row>
    <row r="487" spans="1:68" ht="12.75">
      <c r="A487" s="10" t="s">
        <v>1100</v>
      </c>
      <c r="B487" s="10" t="s">
        <v>1101</v>
      </c>
      <c r="C487" s="10" t="s">
        <v>1089</v>
      </c>
      <c r="D487" s="3">
        <v>150396989</v>
      </c>
      <c r="E487" s="3">
        <v>200912700</v>
      </c>
      <c r="F487" s="3">
        <v>351309689</v>
      </c>
      <c r="G487" s="3">
        <v>0</v>
      </c>
      <c r="H487" s="3">
        <v>351309689</v>
      </c>
      <c r="I487" s="3">
        <v>365170</v>
      </c>
      <c r="J487" s="3">
        <v>351674859</v>
      </c>
      <c r="K487">
        <v>0.98</v>
      </c>
      <c r="L487">
        <v>114.72</v>
      </c>
      <c r="M487">
        <v>1.12</v>
      </c>
      <c r="N487">
        <v>0.363</v>
      </c>
      <c r="O487">
        <v>0.36</v>
      </c>
      <c r="P487">
        <v>0.307</v>
      </c>
      <c r="Q487" s="5">
        <v>0</v>
      </c>
      <c r="R487" s="5">
        <v>0</v>
      </c>
      <c r="S487" s="5">
        <v>44267482</v>
      </c>
      <c r="T487" s="5">
        <v>0</v>
      </c>
      <c r="U487" s="5">
        <v>307407377</v>
      </c>
      <c r="V487" s="5">
        <v>1151956.15</v>
      </c>
      <c r="W487" s="5">
        <v>0</v>
      </c>
      <c r="X487" s="5">
        <v>0</v>
      </c>
      <c r="Y487" s="5">
        <v>10465.41</v>
      </c>
      <c r="Z487" s="5">
        <v>0</v>
      </c>
      <c r="AA487" s="5">
        <v>1141490.74</v>
      </c>
      <c r="AB487" s="5">
        <v>0</v>
      </c>
      <c r="AC487" s="5">
        <v>1141490.74</v>
      </c>
      <c r="AD487" s="5">
        <v>0</v>
      </c>
      <c r="AE487" s="5">
        <v>0</v>
      </c>
      <c r="AF487" s="5">
        <v>91469.42</v>
      </c>
      <c r="AG487" s="5">
        <v>0</v>
      </c>
      <c r="AH487" s="5">
        <v>1078391.85</v>
      </c>
      <c r="AI487" s="5">
        <v>0</v>
      </c>
      <c r="AJ487" s="5">
        <v>1113849.27</v>
      </c>
      <c r="AK487" s="5">
        <v>0</v>
      </c>
      <c r="AL487" s="5">
        <f t="shared" si="15"/>
        <v>3425201.28</v>
      </c>
      <c r="AM487" s="5">
        <v>0</v>
      </c>
      <c r="AN487" s="5">
        <v>872700</v>
      </c>
      <c r="AO487" s="5">
        <v>6912700</v>
      </c>
      <c r="AP487" s="5">
        <v>841100</v>
      </c>
      <c r="AQ487" s="5">
        <v>0</v>
      </c>
      <c r="AR487" s="5">
        <v>2579800</v>
      </c>
      <c r="AS487" s="5">
        <v>11206300</v>
      </c>
      <c r="AT487" s="5">
        <v>230000</v>
      </c>
      <c r="AU487" s="5">
        <v>206266.72</v>
      </c>
      <c r="AV487" s="5">
        <v>52500</v>
      </c>
      <c r="AW487" s="5">
        <v>488766.72</v>
      </c>
      <c r="AX487" s="5">
        <v>1000</v>
      </c>
      <c r="AY487" s="5">
        <v>5800</v>
      </c>
      <c r="AZ487" s="14">
        <f t="shared" si="14"/>
        <v>1602615.99</v>
      </c>
      <c r="BP487">
        <v>0</v>
      </c>
    </row>
    <row r="488" spans="1:68" ht="12.75">
      <c r="A488" s="10" t="s">
        <v>1102</v>
      </c>
      <c r="B488" s="10" t="s">
        <v>584</v>
      </c>
      <c r="C488" s="10" t="s">
        <v>1089</v>
      </c>
      <c r="D488" s="3">
        <v>1685134350</v>
      </c>
      <c r="E488" s="3">
        <v>3489180680</v>
      </c>
      <c r="F488" s="3">
        <v>5174315030</v>
      </c>
      <c r="G488" s="3">
        <v>2568700</v>
      </c>
      <c r="H488" s="3">
        <v>5171746330</v>
      </c>
      <c r="I488" s="3">
        <v>13745851</v>
      </c>
      <c r="J488" s="3">
        <v>5185492181</v>
      </c>
      <c r="K488">
        <v>2.16</v>
      </c>
      <c r="L488">
        <v>110.9</v>
      </c>
      <c r="M488">
        <v>2.39</v>
      </c>
      <c r="N488">
        <v>0.387</v>
      </c>
      <c r="O488">
        <v>1.55</v>
      </c>
      <c r="P488">
        <v>1.395</v>
      </c>
      <c r="Q488" s="5">
        <v>0</v>
      </c>
      <c r="R488" s="5">
        <v>0</v>
      </c>
      <c r="S488" s="5">
        <v>496765683</v>
      </c>
      <c r="T488" s="5">
        <v>0</v>
      </c>
      <c r="U488" s="5">
        <v>4688726498</v>
      </c>
      <c r="V488" s="5">
        <v>17570194.21</v>
      </c>
      <c r="W488" s="5">
        <v>0</v>
      </c>
      <c r="X488" s="5">
        <v>0</v>
      </c>
      <c r="Y488" s="5">
        <v>40620.32</v>
      </c>
      <c r="Z488" s="5">
        <v>0</v>
      </c>
      <c r="AA488" s="5">
        <v>17529573.89</v>
      </c>
      <c r="AB488" s="5">
        <v>0</v>
      </c>
      <c r="AC488" s="5">
        <v>17529573.89</v>
      </c>
      <c r="AD488" s="5">
        <v>0</v>
      </c>
      <c r="AE488" s="5">
        <v>0</v>
      </c>
      <c r="AF488" s="5">
        <v>1403378.06</v>
      </c>
      <c r="AG488" s="5">
        <v>72326771.5</v>
      </c>
      <c r="AH488" s="5">
        <v>0</v>
      </c>
      <c r="AI488" s="5">
        <v>0</v>
      </c>
      <c r="AJ488" s="5">
        <v>18131141</v>
      </c>
      <c r="AK488" s="5">
        <v>2592746</v>
      </c>
      <c r="AL488" s="5">
        <f t="shared" si="15"/>
        <v>111983610.45</v>
      </c>
      <c r="AM488" s="5">
        <v>50125100</v>
      </c>
      <c r="AN488" s="5">
        <v>10552200</v>
      </c>
      <c r="AO488" s="5">
        <v>47991104</v>
      </c>
      <c r="AP488" s="5">
        <v>79028500</v>
      </c>
      <c r="AQ488" s="5">
        <v>1453300</v>
      </c>
      <c r="AR488" s="5">
        <v>127069921</v>
      </c>
      <c r="AS488" s="5">
        <v>316220125</v>
      </c>
      <c r="AT488" s="5">
        <v>3457250</v>
      </c>
      <c r="AU488" s="5">
        <v>11518034.63</v>
      </c>
      <c r="AV488" s="5">
        <v>1420000</v>
      </c>
      <c r="AW488" s="5">
        <v>16395284.63</v>
      </c>
      <c r="AX488" s="5">
        <v>118750</v>
      </c>
      <c r="AY488" s="5">
        <v>287400</v>
      </c>
      <c r="AZ488" s="14">
        <f t="shared" si="14"/>
        <v>34526425.63</v>
      </c>
      <c r="BJ488">
        <v>2568700</v>
      </c>
      <c r="BP488">
        <v>2568700</v>
      </c>
    </row>
    <row r="489" spans="1:68" ht="12.75">
      <c r="A489" s="10" t="s">
        <v>1103</v>
      </c>
      <c r="B489" s="10" t="s">
        <v>1104</v>
      </c>
      <c r="C489" s="10" t="s">
        <v>1089</v>
      </c>
      <c r="D489" s="3">
        <v>268200500</v>
      </c>
      <c r="E489" s="3">
        <v>386670175</v>
      </c>
      <c r="F489" s="3">
        <v>654870675</v>
      </c>
      <c r="G489" s="3">
        <v>0</v>
      </c>
      <c r="H489" s="3">
        <v>654870675</v>
      </c>
      <c r="I489" s="3">
        <v>807475</v>
      </c>
      <c r="J489" s="3">
        <v>655678150</v>
      </c>
      <c r="K489">
        <v>2.67</v>
      </c>
      <c r="L489">
        <v>77.6</v>
      </c>
      <c r="M489">
        <v>2.06</v>
      </c>
      <c r="N489">
        <v>0.308</v>
      </c>
      <c r="O489">
        <v>1.3</v>
      </c>
      <c r="P489">
        <v>1.678</v>
      </c>
      <c r="Q489" s="5">
        <v>0</v>
      </c>
      <c r="R489" s="5">
        <v>0</v>
      </c>
      <c r="S489" s="5">
        <v>0</v>
      </c>
      <c r="T489" s="5">
        <v>192451200</v>
      </c>
      <c r="U489" s="5">
        <v>848129350</v>
      </c>
      <c r="V489" s="5">
        <v>3178218.52</v>
      </c>
      <c r="W489" s="5">
        <v>0</v>
      </c>
      <c r="X489" s="5">
        <v>0</v>
      </c>
      <c r="Y489" s="5">
        <v>4945.99</v>
      </c>
      <c r="Z489" s="5">
        <v>0</v>
      </c>
      <c r="AA489" s="5">
        <v>3173272.53</v>
      </c>
      <c r="AB489" s="5">
        <v>0</v>
      </c>
      <c r="AC489" s="5">
        <v>3173272.53</v>
      </c>
      <c r="AD489" s="5">
        <v>319705.22</v>
      </c>
      <c r="AE489" s="5">
        <v>0</v>
      </c>
      <c r="AF489" s="5">
        <v>254061.94</v>
      </c>
      <c r="AG489" s="5">
        <v>10996974.5</v>
      </c>
      <c r="AH489" s="5">
        <v>0</v>
      </c>
      <c r="AI489" s="5">
        <v>0</v>
      </c>
      <c r="AJ489" s="5">
        <v>2605988.95</v>
      </c>
      <c r="AK489" s="5">
        <v>98063.94</v>
      </c>
      <c r="AL489" s="5">
        <f t="shared" si="15"/>
        <v>17448067.080000002</v>
      </c>
      <c r="AM489" s="5">
        <v>9759000</v>
      </c>
      <c r="AN489" s="5">
        <v>0</v>
      </c>
      <c r="AO489" s="5">
        <v>31432200</v>
      </c>
      <c r="AP489" s="5">
        <v>6940500</v>
      </c>
      <c r="AQ489" s="5">
        <v>0</v>
      </c>
      <c r="AR489" s="5">
        <v>2139500</v>
      </c>
      <c r="AS489" s="5">
        <v>50271200</v>
      </c>
      <c r="AT489" s="5">
        <v>817973.5</v>
      </c>
      <c r="AU489" s="5">
        <v>1379489.47</v>
      </c>
      <c r="AV489" s="5">
        <v>390000</v>
      </c>
      <c r="AW489" s="5">
        <v>2587462.97</v>
      </c>
      <c r="AX489" s="5">
        <v>17750</v>
      </c>
      <c r="AY489" s="5">
        <v>49400</v>
      </c>
      <c r="AZ489" s="14">
        <f t="shared" si="14"/>
        <v>5193451.92</v>
      </c>
      <c r="BP489">
        <v>0</v>
      </c>
    </row>
    <row r="490" spans="1:68" ht="12.75">
      <c r="A490" s="10" t="s">
        <v>1105</v>
      </c>
      <c r="B490" s="10" t="s">
        <v>1106</v>
      </c>
      <c r="C490" s="10" t="s">
        <v>1089</v>
      </c>
      <c r="D490" s="3">
        <v>1051915800</v>
      </c>
      <c r="E490" s="3">
        <v>2007488100</v>
      </c>
      <c r="F490" s="3">
        <v>3059403900</v>
      </c>
      <c r="G490" s="3">
        <v>0</v>
      </c>
      <c r="H490" s="3">
        <v>3059403900</v>
      </c>
      <c r="I490" s="3">
        <v>13292489</v>
      </c>
      <c r="J490" s="3">
        <v>3072696389</v>
      </c>
      <c r="K490">
        <v>2.57</v>
      </c>
      <c r="L490">
        <v>92.14</v>
      </c>
      <c r="M490">
        <v>2.37</v>
      </c>
      <c r="N490">
        <v>0.275</v>
      </c>
      <c r="O490">
        <v>1.61</v>
      </c>
      <c r="P490">
        <v>1.7489999999999999</v>
      </c>
      <c r="Q490" s="5">
        <v>0</v>
      </c>
      <c r="R490" s="5">
        <v>0</v>
      </c>
      <c r="S490" s="5">
        <v>0</v>
      </c>
      <c r="T490" s="5">
        <v>269534302</v>
      </c>
      <c r="U490" s="5">
        <v>3342230691</v>
      </c>
      <c r="V490" s="5">
        <v>12524433.31</v>
      </c>
      <c r="W490" s="5">
        <v>0</v>
      </c>
      <c r="X490" s="5">
        <v>0</v>
      </c>
      <c r="Y490" s="5">
        <v>419.56</v>
      </c>
      <c r="Z490" s="5">
        <v>0</v>
      </c>
      <c r="AA490" s="5">
        <v>12524013.75</v>
      </c>
      <c r="AB490" s="5">
        <v>0</v>
      </c>
      <c r="AC490" s="5">
        <v>12524013.75</v>
      </c>
      <c r="AD490" s="5">
        <v>1261924.56</v>
      </c>
      <c r="AE490" s="5">
        <v>0</v>
      </c>
      <c r="AF490" s="5">
        <v>1002617.73</v>
      </c>
      <c r="AG490" s="5">
        <v>53712349.5</v>
      </c>
      <c r="AH490" s="5">
        <v>0</v>
      </c>
      <c r="AI490" s="5">
        <v>0</v>
      </c>
      <c r="AJ490" s="5">
        <v>9180187.66</v>
      </c>
      <c r="AK490" s="5">
        <v>1229078</v>
      </c>
      <c r="AL490" s="5">
        <f t="shared" si="15"/>
        <v>78910171.2</v>
      </c>
      <c r="AM490" s="5">
        <v>39865400</v>
      </c>
      <c r="AN490" s="5">
        <v>0</v>
      </c>
      <c r="AO490" s="5">
        <v>176773200</v>
      </c>
      <c r="AP490" s="5">
        <v>14781600</v>
      </c>
      <c r="AQ490" s="5">
        <v>1877400</v>
      </c>
      <c r="AR490" s="5">
        <v>19012100</v>
      </c>
      <c r="AS490" s="5">
        <v>252309700</v>
      </c>
      <c r="AT490" s="5">
        <v>2290000</v>
      </c>
      <c r="AU490" s="5">
        <v>8217971</v>
      </c>
      <c r="AV490" s="5">
        <v>750000</v>
      </c>
      <c r="AW490" s="5">
        <v>11257971</v>
      </c>
      <c r="AX490" s="5">
        <v>40250</v>
      </c>
      <c r="AY490" s="5">
        <v>191600</v>
      </c>
      <c r="AZ490" s="14">
        <f t="shared" si="14"/>
        <v>20438158.66</v>
      </c>
      <c r="BP490">
        <v>0</v>
      </c>
    </row>
    <row r="491" spans="1:68" ht="12.75">
      <c r="A491" s="10" t="s">
        <v>1107</v>
      </c>
      <c r="B491" s="10" t="s">
        <v>1108</v>
      </c>
      <c r="C491" s="10" t="s">
        <v>1089</v>
      </c>
      <c r="D491" s="3">
        <v>187406010</v>
      </c>
      <c r="E491" s="3">
        <v>331271598</v>
      </c>
      <c r="F491" s="3">
        <v>518677608</v>
      </c>
      <c r="G491" s="3">
        <v>0</v>
      </c>
      <c r="H491" s="3">
        <v>518677608</v>
      </c>
      <c r="I491" s="3">
        <v>961833</v>
      </c>
      <c r="J491" s="3">
        <v>519639441</v>
      </c>
      <c r="K491">
        <v>3.02</v>
      </c>
      <c r="L491">
        <v>87.03</v>
      </c>
      <c r="M491">
        <v>2.53</v>
      </c>
      <c r="N491">
        <v>0.65</v>
      </c>
      <c r="O491">
        <v>1.48</v>
      </c>
      <c r="P491">
        <v>1.757</v>
      </c>
      <c r="Q491" s="5">
        <v>0</v>
      </c>
      <c r="R491" s="5">
        <v>0</v>
      </c>
      <c r="S491" s="5">
        <v>0</v>
      </c>
      <c r="T491" s="5">
        <v>99683158</v>
      </c>
      <c r="U491" s="5">
        <v>619322599</v>
      </c>
      <c r="V491" s="5">
        <v>2320804.67</v>
      </c>
      <c r="W491" s="5">
        <v>0</v>
      </c>
      <c r="X491" s="5">
        <v>0</v>
      </c>
      <c r="Y491" s="5">
        <v>0</v>
      </c>
      <c r="Z491" s="5">
        <v>2605.5</v>
      </c>
      <c r="AA491" s="5">
        <v>2323410.17</v>
      </c>
      <c r="AB491" s="5">
        <v>0</v>
      </c>
      <c r="AC491" s="5">
        <v>2323410.17</v>
      </c>
      <c r="AD491" s="5">
        <v>0</v>
      </c>
      <c r="AE491" s="5">
        <v>0</v>
      </c>
      <c r="AF491" s="5">
        <v>185970.48</v>
      </c>
      <c r="AG491" s="5">
        <v>9128311</v>
      </c>
      <c r="AH491" s="5">
        <v>0</v>
      </c>
      <c r="AI491" s="5">
        <v>0</v>
      </c>
      <c r="AJ491" s="5">
        <v>4021171</v>
      </c>
      <c r="AK491" s="5">
        <v>0</v>
      </c>
      <c r="AL491" s="5">
        <f t="shared" si="15"/>
        <v>15658862.65</v>
      </c>
      <c r="AM491" s="5">
        <v>15558700</v>
      </c>
      <c r="AN491" s="5">
        <v>3669600</v>
      </c>
      <c r="AO491" s="5">
        <v>21250960</v>
      </c>
      <c r="AP491" s="5">
        <v>9831900</v>
      </c>
      <c r="AQ491" s="5">
        <v>0</v>
      </c>
      <c r="AR491" s="5">
        <v>4803900</v>
      </c>
      <c r="AS491" s="5">
        <v>55115060</v>
      </c>
      <c r="AT491" s="5">
        <v>1575000</v>
      </c>
      <c r="AU491" s="5">
        <v>4304071.64</v>
      </c>
      <c r="AV491" s="5">
        <v>250000</v>
      </c>
      <c r="AW491" s="5">
        <v>6129071.64</v>
      </c>
      <c r="AX491" s="5">
        <v>90000</v>
      </c>
      <c r="AY491" s="5">
        <v>150000</v>
      </c>
      <c r="AZ491" s="14">
        <f t="shared" si="14"/>
        <v>10150242.64</v>
      </c>
      <c r="BP491">
        <v>0</v>
      </c>
    </row>
    <row r="492" spans="1:68" ht="12.75">
      <c r="A492" s="10" t="s">
        <v>1109</v>
      </c>
      <c r="B492" s="10" t="s">
        <v>1110</v>
      </c>
      <c r="C492" s="10" t="s">
        <v>1089</v>
      </c>
      <c r="D492" s="3">
        <v>15018400</v>
      </c>
      <c r="E492" s="3">
        <v>20442200</v>
      </c>
      <c r="F492" s="3">
        <v>35460600</v>
      </c>
      <c r="G492" s="3">
        <v>0</v>
      </c>
      <c r="H492" s="3">
        <v>35460600</v>
      </c>
      <c r="I492" s="3">
        <v>36338</v>
      </c>
      <c r="J492" s="3">
        <v>35496938</v>
      </c>
      <c r="K492">
        <v>2.24</v>
      </c>
      <c r="L492">
        <v>107.43</v>
      </c>
      <c r="M492">
        <v>2.4</v>
      </c>
      <c r="N492">
        <v>0.313</v>
      </c>
      <c r="O492">
        <v>1.64</v>
      </c>
      <c r="P492">
        <v>1.528</v>
      </c>
      <c r="Q492" s="5">
        <v>0</v>
      </c>
      <c r="R492" s="5">
        <v>0</v>
      </c>
      <c r="S492" s="5">
        <v>2345277</v>
      </c>
      <c r="T492" s="5">
        <v>0</v>
      </c>
      <c r="U492" s="5">
        <v>33151661</v>
      </c>
      <c r="V492" s="5">
        <v>124230.13</v>
      </c>
      <c r="W492" s="5">
        <v>0</v>
      </c>
      <c r="X492" s="5">
        <v>0</v>
      </c>
      <c r="Y492" s="5">
        <v>0</v>
      </c>
      <c r="Z492" s="5">
        <v>0</v>
      </c>
      <c r="AA492" s="5">
        <v>124230.13</v>
      </c>
      <c r="AB492" s="5">
        <v>0</v>
      </c>
      <c r="AC492" s="5">
        <v>124230.13</v>
      </c>
      <c r="AD492" s="5">
        <v>12517.61</v>
      </c>
      <c r="AE492" s="5">
        <v>0</v>
      </c>
      <c r="AF492" s="5">
        <v>9945.5</v>
      </c>
      <c r="AG492" s="5">
        <v>542312</v>
      </c>
      <c r="AH492" s="5">
        <v>0</v>
      </c>
      <c r="AI492" s="5">
        <v>0</v>
      </c>
      <c r="AJ492" s="5">
        <v>103682.38</v>
      </c>
      <c r="AK492" s="5">
        <v>0</v>
      </c>
      <c r="AL492" s="5">
        <f t="shared" si="15"/>
        <v>792687.62</v>
      </c>
      <c r="AM492" s="5">
        <v>0</v>
      </c>
      <c r="AN492" s="5">
        <v>0</v>
      </c>
      <c r="AO492" s="5">
        <v>993000</v>
      </c>
      <c r="AP492" s="5">
        <v>5601900</v>
      </c>
      <c r="AQ492" s="5">
        <v>0</v>
      </c>
      <c r="AR492" s="5">
        <v>391300</v>
      </c>
      <c r="AS492" s="5">
        <v>6986200</v>
      </c>
      <c r="AT492" s="5">
        <v>100800</v>
      </c>
      <c r="AU492" s="5">
        <v>109969.72</v>
      </c>
      <c r="AV492" s="5">
        <v>1000</v>
      </c>
      <c r="AW492" s="5">
        <v>211769.72</v>
      </c>
      <c r="AX492" s="5">
        <v>2750</v>
      </c>
      <c r="AY492" s="5">
        <v>5200</v>
      </c>
      <c r="AZ492" s="14">
        <f t="shared" si="14"/>
        <v>315452.1</v>
      </c>
      <c r="BP492">
        <v>0</v>
      </c>
    </row>
    <row r="493" spans="1:68" ht="12.75">
      <c r="A493" s="10" t="s">
        <v>1111</v>
      </c>
      <c r="B493" s="10" t="s">
        <v>1112</v>
      </c>
      <c r="C493" s="10" t="s">
        <v>1089</v>
      </c>
      <c r="D493" s="3">
        <v>850292371</v>
      </c>
      <c r="E493" s="3">
        <v>1752280471</v>
      </c>
      <c r="F493" s="3">
        <v>2602572842</v>
      </c>
      <c r="G493" s="3">
        <v>0</v>
      </c>
      <c r="H493" s="3">
        <v>2602572842</v>
      </c>
      <c r="I493" s="3">
        <v>5443985</v>
      </c>
      <c r="J493" s="3">
        <v>2608016827</v>
      </c>
      <c r="K493">
        <v>2.39</v>
      </c>
      <c r="L493">
        <v>101.89</v>
      </c>
      <c r="M493">
        <v>2.44</v>
      </c>
      <c r="N493">
        <v>0.313</v>
      </c>
      <c r="O493">
        <v>1.64</v>
      </c>
      <c r="P493">
        <v>1.608</v>
      </c>
      <c r="Q493" s="5">
        <v>0</v>
      </c>
      <c r="R493" s="5">
        <v>0</v>
      </c>
      <c r="S493" s="5">
        <v>43279258</v>
      </c>
      <c r="T493" s="5">
        <v>0</v>
      </c>
      <c r="U493" s="5">
        <v>2564737569</v>
      </c>
      <c r="V493" s="5">
        <v>9610911.88</v>
      </c>
      <c r="W493" s="5">
        <v>0</v>
      </c>
      <c r="X493" s="5">
        <v>0</v>
      </c>
      <c r="Y493" s="5">
        <v>16072.86</v>
      </c>
      <c r="Z493" s="5">
        <v>0</v>
      </c>
      <c r="AA493" s="5">
        <v>9594839.020000001</v>
      </c>
      <c r="AB493" s="5">
        <v>0</v>
      </c>
      <c r="AC493" s="5">
        <v>9594839.020000001</v>
      </c>
      <c r="AD493" s="5">
        <v>966768.29</v>
      </c>
      <c r="AE493" s="5">
        <v>0</v>
      </c>
      <c r="AF493" s="5">
        <v>768188.74</v>
      </c>
      <c r="AG493" s="5">
        <v>41929576</v>
      </c>
      <c r="AH493" s="5">
        <v>0</v>
      </c>
      <c r="AI493" s="5">
        <v>0</v>
      </c>
      <c r="AJ493" s="5">
        <v>8020799.94</v>
      </c>
      <c r="AK493" s="5">
        <v>1043206</v>
      </c>
      <c r="AL493" s="5">
        <f t="shared" si="15"/>
        <v>62323377.99</v>
      </c>
      <c r="AM493" s="5">
        <v>23008000</v>
      </c>
      <c r="AN493" s="5">
        <v>3882100</v>
      </c>
      <c r="AO493" s="5">
        <v>42929290</v>
      </c>
      <c r="AP493" s="5">
        <v>28993300</v>
      </c>
      <c r="AQ493" s="5">
        <v>579500</v>
      </c>
      <c r="AR493" s="5">
        <v>66961300</v>
      </c>
      <c r="AS493" s="5">
        <v>166353490</v>
      </c>
      <c r="AT493" s="5">
        <v>7742000</v>
      </c>
      <c r="AU493" s="5">
        <v>10946914.14</v>
      </c>
      <c r="AV493" s="5">
        <v>700000</v>
      </c>
      <c r="AW493" s="5">
        <v>19388914.14</v>
      </c>
      <c r="AX493" s="5">
        <v>9750</v>
      </c>
      <c r="AY493" s="5">
        <v>67800</v>
      </c>
      <c r="AZ493" s="14">
        <f t="shared" si="14"/>
        <v>27409714.080000002</v>
      </c>
      <c r="BP493">
        <v>0</v>
      </c>
    </row>
    <row r="494" spans="1:68" ht="12.75">
      <c r="A494" s="10" t="s">
        <v>1113</v>
      </c>
      <c r="B494" s="10" t="s">
        <v>1114</v>
      </c>
      <c r="C494" s="10" t="s">
        <v>1089</v>
      </c>
      <c r="D494" s="3">
        <v>270279300</v>
      </c>
      <c r="E494" s="3">
        <v>559265900</v>
      </c>
      <c r="F494" s="3">
        <v>829545200</v>
      </c>
      <c r="G494" s="3">
        <v>116100</v>
      </c>
      <c r="H494" s="3">
        <v>829429100</v>
      </c>
      <c r="I494" s="3">
        <v>1301419</v>
      </c>
      <c r="J494" s="3">
        <v>830730519</v>
      </c>
      <c r="K494">
        <v>3.6</v>
      </c>
      <c r="L494">
        <v>88.19</v>
      </c>
      <c r="M494">
        <v>3.17</v>
      </c>
      <c r="N494">
        <v>0.832</v>
      </c>
      <c r="O494">
        <v>1.89</v>
      </c>
      <c r="P494">
        <v>2.15</v>
      </c>
      <c r="Q494" s="5">
        <v>0</v>
      </c>
      <c r="R494" s="5">
        <v>0</v>
      </c>
      <c r="S494" s="5">
        <v>0</v>
      </c>
      <c r="T494" s="5">
        <v>115487529</v>
      </c>
      <c r="U494" s="5">
        <v>946218048</v>
      </c>
      <c r="V494" s="5">
        <v>3545789.01</v>
      </c>
      <c r="W494" s="5">
        <v>0</v>
      </c>
      <c r="X494" s="5">
        <v>0</v>
      </c>
      <c r="Y494" s="5">
        <v>1291.59</v>
      </c>
      <c r="Z494" s="5">
        <v>0</v>
      </c>
      <c r="AA494" s="5">
        <v>3544497.42</v>
      </c>
      <c r="AB494" s="5">
        <v>0</v>
      </c>
      <c r="AC494" s="5">
        <v>3544497.42</v>
      </c>
      <c r="AD494" s="5">
        <v>357148.14</v>
      </c>
      <c r="AE494" s="5">
        <v>0</v>
      </c>
      <c r="AF494" s="5">
        <v>283768.79</v>
      </c>
      <c r="AG494" s="5">
        <v>17854907</v>
      </c>
      <c r="AH494" s="5">
        <v>0</v>
      </c>
      <c r="AI494" s="5">
        <v>0</v>
      </c>
      <c r="AJ494" s="5">
        <v>7865000</v>
      </c>
      <c r="AK494" s="5">
        <v>0</v>
      </c>
      <c r="AL494" s="5">
        <f t="shared" si="15"/>
        <v>29905321.35</v>
      </c>
      <c r="AM494" s="5">
        <v>20588400</v>
      </c>
      <c r="AN494" s="5">
        <v>800800</v>
      </c>
      <c r="AO494" s="5">
        <v>17824000</v>
      </c>
      <c r="AP494" s="5">
        <v>21044500</v>
      </c>
      <c r="AQ494" s="5">
        <v>580800</v>
      </c>
      <c r="AR494" s="5">
        <v>2230200</v>
      </c>
      <c r="AS494" s="5">
        <v>63068700</v>
      </c>
      <c r="AT494" s="5">
        <v>700000</v>
      </c>
      <c r="AU494" s="5">
        <v>3312501.48</v>
      </c>
      <c r="AV494" s="5">
        <v>637000</v>
      </c>
      <c r="AW494" s="5">
        <v>4649501.48</v>
      </c>
      <c r="AX494" s="5">
        <v>47750</v>
      </c>
      <c r="AY494" s="5">
        <v>107200</v>
      </c>
      <c r="AZ494" s="14">
        <f t="shared" si="14"/>
        <v>12514501.48</v>
      </c>
      <c r="BJ494">
        <v>101100</v>
      </c>
      <c r="BO494">
        <v>15000</v>
      </c>
      <c r="BP494">
        <v>116100</v>
      </c>
    </row>
    <row r="495" spans="1:68" ht="12.75">
      <c r="A495" s="10" t="s">
        <v>1115</v>
      </c>
      <c r="B495" s="10" t="s">
        <v>1116</v>
      </c>
      <c r="C495" s="10" t="s">
        <v>1089</v>
      </c>
      <c r="D495" s="3">
        <v>209695606</v>
      </c>
      <c r="E495" s="3">
        <v>387757500</v>
      </c>
      <c r="F495" s="3">
        <v>597453106</v>
      </c>
      <c r="G495" s="3">
        <v>0</v>
      </c>
      <c r="H495" s="3">
        <v>597453106</v>
      </c>
      <c r="I495" s="3">
        <v>860147</v>
      </c>
      <c r="J495" s="3">
        <v>598313253</v>
      </c>
      <c r="K495">
        <v>1.64</v>
      </c>
      <c r="L495">
        <v>93.38</v>
      </c>
      <c r="M495">
        <v>1.52</v>
      </c>
      <c r="N495">
        <v>0.385</v>
      </c>
      <c r="O495">
        <v>0.68</v>
      </c>
      <c r="P495">
        <v>0.725</v>
      </c>
      <c r="Q495" s="5">
        <v>0</v>
      </c>
      <c r="R495" s="5">
        <v>0</v>
      </c>
      <c r="S495" s="5">
        <v>0</v>
      </c>
      <c r="T495" s="5">
        <v>44000428</v>
      </c>
      <c r="U495" s="5">
        <v>642313681</v>
      </c>
      <c r="V495" s="5">
        <v>2406959.78</v>
      </c>
      <c r="W495" s="5">
        <v>0</v>
      </c>
      <c r="X495" s="5">
        <v>0</v>
      </c>
      <c r="Y495" s="5">
        <v>4808.41</v>
      </c>
      <c r="Z495" s="5">
        <v>0</v>
      </c>
      <c r="AA495" s="5">
        <v>2402151.37</v>
      </c>
      <c r="AB495" s="5">
        <v>0</v>
      </c>
      <c r="AC495" s="5">
        <v>2402151.37</v>
      </c>
      <c r="AD495" s="5">
        <v>241997.38</v>
      </c>
      <c r="AE495" s="5">
        <v>0</v>
      </c>
      <c r="AF495" s="5">
        <v>192296</v>
      </c>
      <c r="AG495" s="5">
        <v>0</v>
      </c>
      <c r="AH495" s="5">
        <v>4332912.83</v>
      </c>
      <c r="AI495" s="5">
        <v>0</v>
      </c>
      <c r="AJ495" s="5">
        <v>2466741.6</v>
      </c>
      <c r="AK495" s="5">
        <v>119662.66</v>
      </c>
      <c r="AL495" s="5">
        <f t="shared" si="15"/>
        <v>9755761.84</v>
      </c>
      <c r="AM495" s="5">
        <v>4663300</v>
      </c>
      <c r="AN495" s="5">
        <v>2086400</v>
      </c>
      <c r="AO495" s="5">
        <v>7550100</v>
      </c>
      <c r="AP495" s="5">
        <v>15026800</v>
      </c>
      <c r="AQ495" s="5">
        <v>681500</v>
      </c>
      <c r="AR495" s="5">
        <v>18487700</v>
      </c>
      <c r="AS495" s="5">
        <v>48495800</v>
      </c>
      <c r="AT495" s="5">
        <v>1478000</v>
      </c>
      <c r="AU495" s="5">
        <v>974061.38</v>
      </c>
      <c r="AV495" s="5">
        <v>120000</v>
      </c>
      <c r="AW495" s="5">
        <v>2572061.38</v>
      </c>
      <c r="AX495" s="5">
        <v>3000</v>
      </c>
      <c r="AY495" s="5">
        <v>16600</v>
      </c>
      <c r="AZ495" s="14">
        <f t="shared" si="14"/>
        <v>5038802.98</v>
      </c>
      <c r="BP495">
        <v>0</v>
      </c>
    </row>
    <row r="496" spans="1:68" ht="12.75">
      <c r="A496" s="10" t="s">
        <v>1117</v>
      </c>
      <c r="B496" s="10" t="s">
        <v>1118</v>
      </c>
      <c r="C496" s="10" t="s">
        <v>1089</v>
      </c>
      <c r="D496" s="3">
        <v>165835748</v>
      </c>
      <c r="E496" s="3">
        <v>399747862</v>
      </c>
      <c r="F496" s="3">
        <v>565583610</v>
      </c>
      <c r="G496" s="3">
        <v>0</v>
      </c>
      <c r="H496" s="3">
        <v>565583610</v>
      </c>
      <c r="I496" s="3">
        <v>1115714</v>
      </c>
      <c r="J496" s="3">
        <v>566699324</v>
      </c>
      <c r="K496">
        <v>2.79</v>
      </c>
      <c r="L496">
        <v>81.77</v>
      </c>
      <c r="M496">
        <v>2.25</v>
      </c>
      <c r="N496">
        <v>0.589</v>
      </c>
      <c r="O496">
        <v>1.25</v>
      </c>
      <c r="P496">
        <v>1.55</v>
      </c>
      <c r="Q496" s="5">
        <v>0</v>
      </c>
      <c r="R496" s="5">
        <v>0</v>
      </c>
      <c r="S496" s="5">
        <v>0</v>
      </c>
      <c r="T496" s="5">
        <v>137380283</v>
      </c>
      <c r="U496" s="5">
        <v>704079607</v>
      </c>
      <c r="V496" s="5">
        <v>2638416.94</v>
      </c>
      <c r="W496" s="5">
        <v>0</v>
      </c>
      <c r="X496" s="5">
        <v>0</v>
      </c>
      <c r="Y496" s="5">
        <v>114.14</v>
      </c>
      <c r="Z496" s="5">
        <v>0</v>
      </c>
      <c r="AA496" s="5">
        <v>2638302.8</v>
      </c>
      <c r="AB496" s="5">
        <v>0</v>
      </c>
      <c r="AC496" s="5">
        <v>2638302.8</v>
      </c>
      <c r="AD496" s="5">
        <v>0</v>
      </c>
      <c r="AE496" s="5">
        <v>0</v>
      </c>
      <c r="AF496" s="5">
        <v>211214.56</v>
      </c>
      <c r="AG496" s="5">
        <v>0</v>
      </c>
      <c r="AH496" s="5">
        <v>8782361.36</v>
      </c>
      <c r="AI496" s="5">
        <v>0</v>
      </c>
      <c r="AJ496" s="5">
        <v>4145270.7</v>
      </c>
      <c r="AK496" s="5">
        <v>0</v>
      </c>
      <c r="AL496" s="5">
        <f t="shared" si="15"/>
        <v>15777149.419999998</v>
      </c>
      <c r="AM496" s="5">
        <v>3518200</v>
      </c>
      <c r="AN496" s="5">
        <v>0</v>
      </c>
      <c r="AO496" s="5">
        <v>4931950</v>
      </c>
      <c r="AP496" s="5">
        <v>9396800</v>
      </c>
      <c r="AQ496" s="5">
        <v>0</v>
      </c>
      <c r="AR496" s="5">
        <v>3108300</v>
      </c>
      <c r="AS496" s="5">
        <v>20955250</v>
      </c>
      <c r="AT496" s="5">
        <v>770000</v>
      </c>
      <c r="AU496" s="5">
        <v>1920765.22</v>
      </c>
      <c r="AV496" s="5">
        <v>170000</v>
      </c>
      <c r="AW496" s="5">
        <v>2860765.22</v>
      </c>
      <c r="AX496" s="5">
        <v>39750</v>
      </c>
      <c r="AY496" s="5">
        <v>67400</v>
      </c>
      <c r="AZ496" s="14">
        <f t="shared" si="14"/>
        <v>7006035.92</v>
      </c>
      <c r="BP496">
        <v>0</v>
      </c>
    </row>
    <row r="497" spans="1:68" ht="12.75">
      <c r="A497" s="10" t="s">
        <v>1119</v>
      </c>
      <c r="B497" s="10" t="s">
        <v>1120</v>
      </c>
      <c r="C497" s="10" t="s">
        <v>1089</v>
      </c>
      <c r="D497" s="3">
        <v>25668801</v>
      </c>
      <c r="E497" s="3">
        <v>35188700</v>
      </c>
      <c r="F497" s="3">
        <v>60857501</v>
      </c>
      <c r="G497" s="3">
        <v>0</v>
      </c>
      <c r="H497" s="3">
        <v>60857501</v>
      </c>
      <c r="I497" s="3">
        <v>142562</v>
      </c>
      <c r="J497" s="3">
        <v>61000063</v>
      </c>
      <c r="K497">
        <v>2.15</v>
      </c>
      <c r="L497">
        <v>80.15</v>
      </c>
      <c r="M497">
        <v>1.7</v>
      </c>
      <c r="N497">
        <v>0.417</v>
      </c>
      <c r="O497">
        <v>0.84</v>
      </c>
      <c r="P497">
        <v>1.057</v>
      </c>
      <c r="Q497" s="5">
        <v>0</v>
      </c>
      <c r="R497" s="5">
        <v>0</v>
      </c>
      <c r="S497" s="5">
        <v>0</v>
      </c>
      <c r="T497" s="5">
        <v>16495708</v>
      </c>
      <c r="U497" s="5">
        <v>77495771</v>
      </c>
      <c r="V497" s="5">
        <v>290402.04</v>
      </c>
      <c r="W497" s="5">
        <v>0</v>
      </c>
      <c r="X497" s="5">
        <v>0</v>
      </c>
      <c r="Y497" s="5">
        <v>0</v>
      </c>
      <c r="Z497" s="5">
        <v>0</v>
      </c>
      <c r="AA497" s="5">
        <v>290402.04</v>
      </c>
      <c r="AB497" s="5">
        <v>0</v>
      </c>
      <c r="AC497" s="5">
        <v>290402.04</v>
      </c>
      <c r="AD497" s="5">
        <v>29261.34</v>
      </c>
      <c r="AE497" s="5">
        <v>0</v>
      </c>
      <c r="AF497" s="5">
        <v>23248.73</v>
      </c>
      <c r="AG497" s="5">
        <v>644671</v>
      </c>
      <c r="AH497" s="5">
        <v>0</v>
      </c>
      <c r="AI497" s="5">
        <v>0</v>
      </c>
      <c r="AJ497" s="5">
        <v>322770</v>
      </c>
      <c r="AK497" s="5">
        <v>0</v>
      </c>
      <c r="AL497" s="5">
        <f t="shared" si="15"/>
        <v>1310353.1099999999</v>
      </c>
      <c r="AM497" s="5">
        <v>340900</v>
      </c>
      <c r="AN497" s="5">
        <v>107800</v>
      </c>
      <c r="AO497" s="5">
        <v>4457401</v>
      </c>
      <c r="AP497" s="5">
        <v>1675900</v>
      </c>
      <c r="AQ497" s="5">
        <v>43600</v>
      </c>
      <c r="AR497" s="5">
        <v>380400</v>
      </c>
      <c r="AS497" s="5">
        <v>7006001</v>
      </c>
      <c r="AT497" s="5">
        <v>373881.77</v>
      </c>
      <c r="AU497" s="5">
        <v>183085.86</v>
      </c>
      <c r="AV497" s="5">
        <v>25000</v>
      </c>
      <c r="AW497" s="5">
        <v>581967.63</v>
      </c>
      <c r="AX497" s="5">
        <v>2000</v>
      </c>
      <c r="AY497" s="5">
        <v>6000</v>
      </c>
      <c r="AZ497" s="14">
        <f t="shared" si="14"/>
        <v>904737.63</v>
      </c>
      <c r="BP497">
        <v>0</v>
      </c>
    </row>
    <row r="498" spans="1:68" ht="12.75">
      <c r="A498" s="10" t="s">
        <v>1121</v>
      </c>
      <c r="B498" s="10" t="s">
        <v>1122</v>
      </c>
      <c r="C498" s="10" t="s">
        <v>1089</v>
      </c>
      <c r="D498" s="3">
        <v>203108900</v>
      </c>
      <c r="E498" s="3">
        <v>433716900</v>
      </c>
      <c r="F498" s="3">
        <v>636825800</v>
      </c>
      <c r="G498" s="3">
        <v>1254600</v>
      </c>
      <c r="H498" s="3">
        <v>635571200</v>
      </c>
      <c r="I498" s="3">
        <v>9392384</v>
      </c>
      <c r="J498" s="3">
        <v>644963584</v>
      </c>
      <c r="K498">
        <v>3.57</v>
      </c>
      <c r="L498">
        <v>93.78</v>
      </c>
      <c r="M498">
        <v>3.32</v>
      </c>
      <c r="N498">
        <v>0.923</v>
      </c>
      <c r="O498">
        <v>1.99</v>
      </c>
      <c r="P498">
        <v>2.139</v>
      </c>
      <c r="Q498" s="5">
        <v>0</v>
      </c>
      <c r="R498" s="5">
        <v>0</v>
      </c>
      <c r="S498" s="5">
        <v>0</v>
      </c>
      <c r="T498" s="5">
        <v>49480198</v>
      </c>
      <c r="U498" s="5">
        <v>694443782</v>
      </c>
      <c r="V498" s="5">
        <v>2602308.35</v>
      </c>
      <c r="W498" s="5">
        <v>0</v>
      </c>
      <c r="X498" s="5">
        <v>0</v>
      </c>
      <c r="Y498" s="5">
        <v>3936.66</v>
      </c>
      <c r="Z498" s="5">
        <v>0</v>
      </c>
      <c r="AA498" s="5">
        <v>2598371.69</v>
      </c>
      <c r="AB498" s="5">
        <v>0</v>
      </c>
      <c r="AC498" s="5">
        <v>2598371.69</v>
      </c>
      <c r="AD498" s="5">
        <v>0</v>
      </c>
      <c r="AE498" s="5">
        <v>0</v>
      </c>
      <c r="AF498" s="5">
        <v>208029.41</v>
      </c>
      <c r="AG498" s="5">
        <v>13795489</v>
      </c>
      <c r="AH498" s="5">
        <v>0</v>
      </c>
      <c r="AI498" s="5">
        <v>0</v>
      </c>
      <c r="AJ498" s="5">
        <v>6405297.54</v>
      </c>
      <c r="AK498" s="5">
        <v>0</v>
      </c>
      <c r="AL498" s="5">
        <f t="shared" si="15"/>
        <v>23007187.64</v>
      </c>
      <c r="AM498" s="5">
        <v>28587700</v>
      </c>
      <c r="AN498" s="5">
        <v>9473200</v>
      </c>
      <c r="AO498" s="5">
        <v>80718300</v>
      </c>
      <c r="AP498" s="5">
        <v>17261700</v>
      </c>
      <c r="AQ498" s="5">
        <v>2352600</v>
      </c>
      <c r="AR498" s="5">
        <v>103091600</v>
      </c>
      <c r="AS498" s="5">
        <v>241485100</v>
      </c>
      <c r="AT498" s="5">
        <v>1410000</v>
      </c>
      <c r="AU498" s="5">
        <v>3567700.75</v>
      </c>
      <c r="AV498" s="5">
        <v>600000</v>
      </c>
      <c r="AW498" s="5">
        <v>5577700.75</v>
      </c>
      <c r="AX498" s="5">
        <v>28250</v>
      </c>
      <c r="AY498" s="5">
        <v>77400</v>
      </c>
      <c r="AZ498" s="14">
        <f t="shared" si="14"/>
        <v>11982998.29</v>
      </c>
      <c r="BJ498">
        <v>985000</v>
      </c>
      <c r="BO498">
        <v>269600</v>
      </c>
      <c r="BP498">
        <v>1254600</v>
      </c>
    </row>
    <row r="499" spans="1:68" ht="12.75">
      <c r="A499" s="10" t="s">
        <v>1123</v>
      </c>
      <c r="B499" s="10" t="s">
        <v>1124</v>
      </c>
      <c r="C499" s="10" t="s">
        <v>1089</v>
      </c>
      <c r="D499" s="3">
        <v>73455400</v>
      </c>
      <c r="E499" s="3">
        <v>92179345</v>
      </c>
      <c r="F499" s="3">
        <v>165634745</v>
      </c>
      <c r="G499" s="3">
        <v>2000</v>
      </c>
      <c r="H499" s="3">
        <v>165632745</v>
      </c>
      <c r="I499" s="3">
        <v>728336</v>
      </c>
      <c r="J499" s="3">
        <v>166361081</v>
      </c>
      <c r="K499">
        <v>3.99</v>
      </c>
      <c r="L499">
        <v>89.5</v>
      </c>
      <c r="M499">
        <v>3.54</v>
      </c>
      <c r="N499">
        <v>1.045</v>
      </c>
      <c r="O499">
        <v>2.09</v>
      </c>
      <c r="P499">
        <v>2.3539999999999996</v>
      </c>
      <c r="Q499" s="5">
        <v>0</v>
      </c>
      <c r="R499" s="5">
        <v>0</v>
      </c>
      <c r="S499" s="5">
        <v>0</v>
      </c>
      <c r="T499" s="5">
        <v>21515100</v>
      </c>
      <c r="U499" s="5">
        <v>187876181</v>
      </c>
      <c r="V499" s="5">
        <v>704033.6</v>
      </c>
      <c r="W499" s="5">
        <v>0</v>
      </c>
      <c r="X499" s="5">
        <v>0</v>
      </c>
      <c r="Y499" s="5">
        <v>613.81</v>
      </c>
      <c r="Z499" s="5">
        <v>0</v>
      </c>
      <c r="AA499" s="5">
        <v>703419.79</v>
      </c>
      <c r="AB499" s="5">
        <v>0</v>
      </c>
      <c r="AC499" s="5">
        <v>703419.79</v>
      </c>
      <c r="AD499" s="5">
        <v>0</v>
      </c>
      <c r="AE499" s="5">
        <v>0</v>
      </c>
      <c r="AF499" s="5">
        <v>56316.88</v>
      </c>
      <c r="AG499" s="5">
        <v>3914799</v>
      </c>
      <c r="AH499" s="5">
        <v>0</v>
      </c>
      <c r="AI499" s="5">
        <v>0</v>
      </c>
      <c r="AJ499" s="5">
        <v>1963088.18</v>
      </c>
      <c r="AK499" s="5">
        <v>0</v>
      </c>
      <c r="AL499" s="5">
        <f t="shared" si="15"/>
        <v>6637623.85</v>
      </c>
      <c r="AM499" s="5">
        <v>4187700</v>
      </c>
      <c r="AN499" s="5">
        <v>0</v>
      </c>
      <c r="AO499" s="5">
        <v>1067500</v>
      </c>
      <c r="AP499" s="5">
        <v>3150500</v>
      </c>
      <c r="AQ499" s="5">
        <v>0</v>
      </c>
      <c r="AR499" s="5">
        <v>659300</v>
      </c>
      <c r="AS499" s="5">
        <v>9065000</v>
      </c>
      <c r="AT499" s="5">
        <v>350000</v>
      </c>
      <c r="AU499" s="5">
        <v>1357214.71</v>
      </c>
      <c r="AV499" s="5">
        <v>100000</v>
      </c>
      <c r="AW499" s="5">
        <v>1807214.71</v>
      </c>
      <c r="AX499" s="5">
        <v>18500</v>
      </c>
      <c r="AY499" s="5">
        <v>36000</v>
      </c>
      <c r="AZ499" s="14">
        <f t="shared" si="14"/>
        <v>3770302.8899999997</v>
      </c>
      <c r="BJ499">
        <v>2000</v>
      </c>
      <c r="BP499">
        <v>2000</v>
      </c>
    </row>
    <row r="500" spans="1:68" ht="12.75">
      <c r="A500" s="10" t="s">
        <v>1125</v>
      </c>
      <c r="B500" s="10" t="s">
        <v>1126</v>
      </c>
      <c r="C500" s="10" t="s">
        <v>1089</v>
      </c>
      <c r="D500" s="3">
        <v>1194071590</v>
      </c>
      <c r="E500" s="3">
        <v>1756023080</v>
      </c>
      <c r="F500" s="3">
        <v>2950094670</v>
      </c>
      <c r="G500" s="3">
        <v>0</v>
      </c>
      <c r="H500" s="3">
        <v>2950094670</v>
      </c>
      <c r="I500" s="3">
        <v>6391268</v>
      </c>
      <c r="J500" s="3">
        <v>2956485938</v>
      </c>
      <c r="K500">
        <v>1.75</v>
      </c>
      <c r="L500">
        <v>101.6</v>
      </c>
      <c r="M500">
        <v>1.78</v>
      </c>
      <c r="N500">
        <v>0.193</v>
      </c>
      <c r="O500">
        <v>1.12</v>
      </c>
      <c r="P500">
        <v>1.101</v>
      </c>
      <c r="Q500" s="5">
        <v>0</v>
      </c>
      <c r="R500" s="5">
        <v>0</v>
      </c>
      <c r="S500" s="5">
        <v>39578012</v>
      </c>
      <c r="T500" s="5">
        <v>0</v>
      </c>
      <c r="U500" s="5">
        <v>2916907926</v>
      </c>
      <c r="V500" s="5">
        <v>10930609.58</v>
      </c>
      <c r="W500" s="5">
        <v>0</v>
      </c>
      <c r="X500" s="5">
        <v>0</v>
      </c>
      <c r="Y500" s="5">
        <v>8003.08</v>
      </c>
      <c r="Z500" s="5">
        <v>0</v>
      </c>
      <c r="AA500" s="5">
        <v>10922606.5</v>
      </c>
      <c r="AB500" s="5">
        <v>0</v>
      </c>
      <c r="AC500" s="5">
        <v>10922606.5</v>
      </c>
      <c r="AD500" s="5">
        <v>1100505.13</v>
      </c>
      <c r="AE500" s="5">
        <v>0</v>
      </c>
      <c r="AF500" s="5">
        <v>874419.84</v>
      </c>
      <c r="AG500" s="5">
        <v>24352579.9</v>
      </c>
      <c r="AH500" s="5">
        <v>8171458.15</v>
      </c>
      <c r="AI500" s="5">
        <v>0</v>
      </c>
      <c r="AJ500" s="5">
        <v>5617997.5</v>
      </c>
      <c r="AK500" s="5">
        <v>591298</v>
      </c>
      <c r="AL500" s="5">
        <f t="shared" si="15"/>
        <v>51630865.019999996</v>
      </c>
      <c r="AM500" s="5">
        <v>35237600</v>
      </c>
      <c r="AN500" s="5">
        <v>0</v>
      </c>
      <c r="AO500" s="5">
        <v>42815800</v>
      </c>
      <c r="AP500" s="5">
        <v>11679800</v>
      </c>
      <c r="AQ500" s="5">
        <v>1283900</v>
      </c>
      <c r="AR500" s="5">
        <v>8642300</v>
      </c>
      <c r="AS500" s="5">
        <v>99659400</v>
      </c>
      <c r="AT500" s="5">
        <v>1795000</v>
      </c>
      <c r="AU500" s="5">
        <v>3333843.49</v>
      </c>
      <c r="AV500" s="5">
        <v>563000</v>
      </c>
      <c r="AW500" s="5">
        <v>5691843.49</v>
      </c>
      <c r="AX500" s="5">
        <v>19250</v>
      </c>
      <c r="AY500" s="5">
        <v>108200</v>
      </c>
      <c r="AZ500" s="14">
        <f t="shared" si="14"/>
        <v>11309840.99</v>
      </c>
      <c r="BP500">
        <v>0</v>
      </c>
    </row>
    <row r="501" spans="1:68" ht="12.75">
      <c r="A501" s="10" t="s">
        <v>1127</v>
      </c>
      <c r="B501" s="10" t="s">
        <v>1128</v>
      </c>
      <c r="C501" s="10" t="s">
        <v>1089</v>
      </c>
      <c r="D501" s="3">
        <v>494194800</v>
      </c>
      <c r="E501" s="3">
        <v>678040600</v>
      </c>
      <c r="F501" s="3">
        <v>1172235400</v>
      </c>
      <c r="G501" s="3">
        <v>0</v>
      </c>
      <c r="H501" s="3">
        <v>1172235400</v>
      </c>
      <c r="I501" s="3">
        <v>1607981</v>
      </c>
      <c r="J501" s="3">
        <v>1173843381</v>
      </c>
      <c r="K501">
        <v>1.83</v>
      </c>
      <c r="L501">
        <v>96.81</v>
      </c>
      <c r="M501">
        <v>1.75</v>
      </c>
      <c r="N501">
        <v>0.425</v>
      </c>
      <c r="O501">
        <v>0.87</v>
      </c>
      <c r="P501">
        <v>0.9</v>
      </c>
      <c r="Q501" s="5">
        <v>0</v>
      </c>
      <c r="R501" s="5">
        <v>0</v>
      </c>
      <c r="S501" s="5">
        <v>0</v>
      </c>
      <c r="T501" s="5">
        <v>51914326</v>
      </c>
      <c r="U501" s="5">
        <v>1225757707</v>
      </c>
      <c r="V501" s="5">
        <v>4593314.94</v>
      </c>
      <c r="W501" s="5">
        <v>0</v>
      </c>
      <c r="X501" s="5">
        <v>0</v>
      </c>
      <c r="Y501" s="5">
        <v>2687.4</v>
      </c>
      <c r="Z501" s="5">
        <v>0</v>
      </c>
      <c r="AA501" s="5">
        <v>4590627.54</v>
      </c>
      <c r="AB501" s="5">
        <v>0</v>
      </c>
      <c r="AC501" s="5">
        <v>4590627.54</v>
      </c>
      <c r="AD501" s="5">
        <v>462510.69</v>
      </c>
      <c r="AE501" s="5">
        <v>0</v>
      </c>
      <c r="AF501" s="5">
        <v>367530.44</v>
      </c>
      <c r="AG501" s="5">
        <v>7274074</v>
      </c>
      <c r="AH501" s="5">
        <v>3286778.15</v>
      </c>
      <c r="AI501" s="5">
        <v>0</v>
      </c>
      <c r="AJ501" s="5">
        <v>5198942</v>
      </c>
      <c r="AK501" s="5">
        <v>234746</v>
      </c>
      <c r="AL501" s="5">
        <f t="shared" si="15"/>
        <v>21415208.82</v>
      </c>
      <c r="AM501" s="5">
        <v>7407400</v>
      </c>
      <c r="AN501" s="5">
        <v>10971500</v>
      </c>
      <c r="AO501" s="5">
        <v>15385544</v>
      </c>
      <c r="AP501" s="5">
        <v>3197800</v>
      </c>
      <c r="AQ501" s="5">
        <v>609300</v>
      </c>
      <c r="AR501" s="5">
        <v>2552800</v>
      </c>
      <c r="AS501" s="5">
        <v>40124344</v>
      </c>
      <c r="AT501" s="5">
        <v>1518000</v>
      </c>
      <c r="AU501" s="5">
        <v>2864028.04</v>
      </c>
      <c r="AV501" s="5">
        <v>140000</v>
      </c>
      <c r="AW501" s="5">
        <v>4522028.04</v>
      </c>
      <c r="AX501" s="5">
        <v>5500</v>
      </c>
      <c r="AY501" s="5">
        <v>49000</v>
      </c>
      <c r="AZ501" s="14">
        <f t="shared" si="14"/>
        <v>9720970.04</v>
      </c>
      <c r="BP501">
        <v>0</v>
      </c>
    </row>
    <row r="502" spans="1:68" ht="12.75">
      <c r="A502" s="10" t="s">
        <v>1129</v>
      </c>
      <c r="B502" s="10" t="s">
        <v>1130</v>
      </c>
      <c r="C502" s="10" t="s">
        <v>1131</v>
      </c>
      <c r="D502" s="3">
        <v>17011500</v>
      </c>
      <c r="E502" s="3">
        <v>28075900</v>
      </c>
      <c r="F502" s="3">
        <v>45087400</v>
      </c>
      <c r="G502" s="3">
        <v>0</v>
      </c>
      <c r="H502" s="3">
        <v>45087400</v>
      </c>
      <c r="I502" s="3">
        <v>598989</v>
      </c>
      <c r="J502" s="3">
        <v>45686389</v>
      </c>
      <c r="K502">
        <v>2.64</v>
      </c>
      <c r="L502">
        <v>93.28</v>
      </c>
      <c r="M502">
        <v>2.43</v>
      </c>
      <c r="N502">
        <v>0.23</v>
      </c>
      <c r="O502">
        <v>1.63</v>
      </c>
      <c r="P502">
        <v>1.759</v>
      </c>
      <c r="Q502" s="5">
        <v>0</v>
      </c>
      <c r="R502" s="5">
        <v>0</v>
      </c>
      <c r="S502" s="5">
        <v>0</v>
      </c>
      <c r="T502" s="5">
        <v>3826867</v>
      </c>
      <c r="U502" s="5">
        <v>49513256</v>
      </c>
      <c r="V502" s="5">
        <v>244342.56</v>
      </c>
      <c r="W502" s="5">
        <v>0</v>
      </c>
      <c r="X502" s="5">
        <v>0</v>
      </c>
      <c r="Y502" s="5">
        <v>0</v>
      </c>
      <c r="Z502" s="5">
        <v>0</v>
      </c>
      <c r="AA502" s="5">
        <v>244342.56</v>
      </c>
      <c r="AB502" s="5">
        <v>0</v>
      </c>
      <c r="AC502" s="5">
        <v>244342.56</v>
      </c>
      <c r="AD502" s="5">
        <v>20581.55</v>
      </c>
      <c r="AE502" s="5">
        <v>10902.62</v>
      </c>
      <c r="AF502" s="5">
        <v>9816.93</v>
      </c>
      <c r="AG502" s="5">
        <v>0</v>
      </c>
      <c r="AH502" s="5">
        <v>803467.5</v>
      </c>
      <c r="AI502" s="5">
        <v>0</v>
      </c>
      <c r="AJ502" s="5">
        <v>113837</v>
      </c>
      <c r="AK502" s="5">
        <v>0</v>
      </c>
      <c r="AL502" s="5">
        <f t="shared" si="15"/>
        <v>1202948.16</v>
      </c>
      <c r="AM502" s="5">
        <v>0</v>
      </c>
      <c r="AN502" s="5">
        <v>0</v>
      </c>
      <c r="AO502" s="5">
        <v>636600</v>
      </c>
      <c r="AP502" s="5">
        <v>2012800</v>
      </c>
      <c r="AQ502" s="5">
        <v>0</v>
      </c>
      <c r="AR502" s="5">
        <v>407200</v>
      </c>
      <c r="AS502" s="5">
        <v>3056600</v>
      </c>
      <c r="AT502" s="5">
        <v>128100</v>
      </c>
      <c r="AU502" s="5">
        <v>184651</v>
      </c>
      <c r="AV502" s="5">
        <v>40000</v>
      </c>
      <c r="AW502" s="5">
        <v>352751</v>
      </c>
      <c r="AX502" s="5">
        <v>1500</v>
      </c>
      <c r="AY502" s="5">
        <v>4400</v>
      </c>
      <c r="AZ502" s="14">
        <f t="shared" si="14"/>
        <v>466588</v>
      </c>
      <c r="BP502">
        <v>0</v>
      </c>
    </row>
    <row r="503" spans="1:68" ht="12.75">
      <c r="A503" s="10" t="s">
        <v>1132</v>
      </c>
      <c r="B503" s="10" t="s">
        <v>1133</v>
      </c>
      <c r="C503" s="10" t="s">
        <v>1131</v>
      </c>
      <c r="D503" s="3">
        <v>118972700</v>
      </c>
      <c r="E503" s="3">
        <v>247672900</v>
      </c>
      <c r="F503" s="3">
        <v>366645600</v>
      </c>
      <c r="G503" s="3">
        <v>0</v>
      </c>
      <c r="H503" s="3">
        <v>366645600</v>
      </c>
      <c r="I503" s="3">
        <v>1552756</v>
      </c>
      <c r="J503" s="3">
        <v>368198356</v>
      </c>
      <c r="K503">
        <v>3.47</v>
      </c>
      <c r="L503">
        <v>81.17</v>
      </c>
      <c r="M503">
        <v>2.81</v>
      </c>
      <c r="N503">
        <v>0.64</v>
      </c>
      <c r="O503">
        <v>1.59</v>
      </c>
      <c r="P503">
        <v>1.965</v>
      </c>
      <c r="Q503" s="5">
        <v>0</v>
      </c>
      <c r="R503" s="5">
        <v>0</v>
      </c>
      <c r="S503" s="5">
        <v>0</v>
      </c>
      <c r="T503" s="5">
        <v>87368928</v>
      </c>
      <c r="U503" s="5">
        <v>455567284</v>
      </c>
      <c r="V503" s="5">
        <v>2248175.25</v>
      </c>
      <c r="W503" s="5">
        <v>0</v>
      </c>
      <c r="X503" s="5">
        <v>0</v>
      </c>
      <c r="Y503" s="5">
        <v>648</v>
      </c>
      <c r="Z503" s="5">
        <v>0</v>
      </c>
      <c r="AA503" s="5">
        <v>2247527.25</v>
      </c>
      <c r="AB503" s="5">
        <v>0</v>
      </c>
      <c r="AC503" s="5">
        <v>2247527.25</v>
      </c>
      <c r="AD503" s="5">
        <v>189315.07</v>
      </c>
      <c r="AE503" s="5">
        <v>100285.09</v>
      </c>
      <c r="AF503" s="5">
        <v>90298.78</v>
      </c>
      <c r="AG503" s="5">
        <v>0</v>
      </c>
      <c r="AH503" s="5">
        <v>7232337.22</v>
      </c>
      <c r="AI503" s="5">
        <v>0</v>
      </c>
      <c r="AJ503" s="5">
        <v>2914368</v>
      </c>
      <c r="AK503" s="5">
        <v>0</v>
      </c>
      <c r="AL503" s="5">
        <f t="shared" si="15"/>
        <v>12774131.41</v>
      </c>
      <c r="AM503" s="5">
        <v>4722700</v>
      </c>
      <c r="AN503" s="5">
        <v>0</v>
      </c>
      <c r="AO503" s="5">
        <v>20208600</v>
      </c>
      <c r="AP503" s="5">
        <v>12254400</v>
      </c>
      <c r="AQ503" s="5">
        <v>0</v>
      </c>
      <c r="AR503" s="5">
        <v>2725900</v>
      </c>
      <c r="AS503" s="5">
        <v>39911600</v>
      </c>
      <c r="AT503" s="5">
        <v>1205000</v>
      </c>
      <c r="AU503" s="5">
        <v>113811.95</v>
      </c>
      <c r="AV503" s="5">
        <v>195000</v>
      </c>
      <c r="AW503" s="5">
        <v>1513811.95</v>
      </c>
      <c r="AX503" s="5">
        <v>11500</v>
      </c>
      <c r="AY503" s="5">
        <v>45000</v>
      </c>
      <c r="AZ503" s="14">
        <f t="shared" si="14"/>
        <v>4428179.95</v>
      </c>
      <c r="BP503">
        <v>0</v>
      </c>
    </row>
    <row r="504" spans="1:68" ht="12.75">
      <c r="A504" s="10" t="s">
        <v>1134</v>
      </c>
      <c r="B504" s="10" t="s">
        <v>1135</v>
      </c>
      <c r="C504" s="10" t="s">
        <v>1131</v>
      </c>
      <c r="D504" s="3">
        <v>18907500</v>
      </c>
      <c r="E504" s="3">
        <v>81028600</v>
      </c>
      <c r="F504" s="3">
        <v>99936100</v>
      </c>
      <c r="G504" s="3">
        <v>0</v>
      </c>
      <c r="H504" s="3">
        <v>99936100</v>
      </c>
      <c r="I504" s="3">
        <v>237757</v>
      </c>
      <c r="J504" s="3">
        <v>100173857</v>
      </c>
      <c r="K504">
        <v>2.16</v>
      </c>
      <c r="L504">
        <v>101.17</v>
      </c>
      <c r="M504">
        <v>2.16</v>
      </c>
      <c r="N504">
        <v>0</v>
      </c>
      <c r="O504">
        <v>1.6</v>
      </c>
      <c r="P504">
        <v>1.601</v>
      </c>
      <c r="Q504" s="5">
        <v>0</v>
      </c>
      <c r="R504" s="5">
        <v>0</v>
      </c>
      <c r="S504" s="5">
        <v>0</v>
      </c>
      <c r="T504" s="5">
        <v>379791</v>
      </c>
      <c r="U504" s="5">
        <v>100553648</v>
      </c>
      <c r="V504" s="5">
        <v>496221.37</v>
      </c>
      <c r="W504" s="5">
        <v>0</v>
      </c>
      <c r="X504" s="5">
        <v>0</v>
      </c>
      <c r="Y504" s="5">
        <v>832</v>
      </c>
      <c r="Z504" s="5">
        <v>0</v>
      </c>
      <c r="AA504" s="5">
        <v>495389.37</v>
      </c>
      <c r="AB504" s="5">
        <v>19343</v>
      </c>
      <c r="AC504" s="5">
        <v>476046.37</v>
      </c>
      <c r="AD504" s="5">
        <v>41726.89</v>
      </c>
      <c r="AE504" s="5">
        <v>22101.51</v>
      </c>
      <c r="AF504" s="5">
        <v>19901.65</v>
      </c>
      <c r="AG504" s="5">
        <v>783808</v>
      </c>
      <c r="AH504" s="5">
        <v>819832.69</v>
      </c>
      <c r="AI504" s="5">
        <v>0</v>
      </c>
      <c r="AJ504" s="5">
        <v>0</v>
      </c>
      <c r="AK504" s="5">
        <v>0</v>
      </c>
      <c r="AL504" s="5">
        <f t="shared" si="15"/>
        <v>2163417.11</v>
      </c>
      <c r="AM504" s="5">
        <v>532000</v>
      </c>
      <c r="AN504" s="5">
        <v>0</v>
      </c>
      <c r="AO504" s="5">
        <v>1800500</v>
      </c>
      <c r="AP504" s="5">
        <v>1438100</v>
      </c>
      <c r="AQ504" s="5">
        <v>0</v>
      </c>
      <c r="AR504" s="5">
        <v>311200</v>
      </c>
      <c r="AS504" s="5">
        <v>4081800</v>
      </c>
      <c r="AT504" s="5">
        <v>242776</v>
      </c>
      <c r="AU504" s="5">
        <v>1181489</v>
      </c>
      <c r="AV504" s="5">
        <v>20000</v>
      </c>
      <c r="AW504" s="5">
        <v>1444265</v>
      </c>
      <c r="AX504" s="5">
        <v>2750</v>
      </c>
      <c r="AY504" s="5">
        <v>10200</v>
      </c>
      <c r="AZ504" s="14">
        <f t="shared" si="14"/>
        <v>1444265</v>
      </c>
      <c r="BP504">
        <v>0</v>
      </c>
    </row>
    <row r="505" spans="1:68" ht="12.75">
      <c r="A505" s="10" t="s">
        <v>1136</v>
      </c>
      <c r="B505" s="10" t="s">
        <v>1137</v>
      </c>
      <c r="C505" s="10" t="s">
        <v>1131</v>
      </c>
      <c r="D505" s="3">
        <v>194640530</v>
      </c>
      <c r="E505" s="3">
        <v>308161300</v>
      </c>
      <c r="F505" s="3">
        <v>502801830</v>
      </c>
      <c r="G505" s="3">
        <v>0</v>
      </c>
      <c r="H505" s="3">
        <v>502801830</v>
      </c>
      <c r="I505" s="3">
        <v>1418844</v>
      </c>
      <c r="J505" s="3">
        <v>504220674</v>
      </c>
      <c r="K505">
        <v>3.59</v>
      </c>
      <c r="L505">
        <v>78.77</v>
      </c>
      <c r="M505">
        <v>2.82</v>
      </c>
      <c r="N505">
        <v>0.672</v>
      </c>
      <c r="O505">
        <v>1.56</v>
      </c>
      <c r="P505">
        <v>1.9769999999999999</v>
      </c>
      <c r="Q505" s="5">
        <v>0</v>
      </c>
      <c r="R505" s="5">
        <v>0</v>
      </c>
      <c r="S505" s="5">
        <v>0</v>
      </c>
      <c r="T505" s="5">
        <v>136612395</v>
      </c>
      <c r="U505" s="5">
        <v>640833069</v>
      </c>
      <c r="V505" s="5">
        <v>3162441.86</v>
      </c>
      <c r="W505" s="5">
        <v>0</v>
      </c>
      <c r="X505" s="5">
        <v>0</v>
      </c>
      <c r="Y505" s="5">
        <v>226</v>
      </c>
      <c r="Z505" s="5">
        <v>0</v>
      </c>
      <c r="AA505" s="5">
        <v>3162215.86</v>
      </c>
      <c r="AB505" s="5">
        <v>0</v>
      </c>
      <c r="AC505" s="5">
        <v>3162215.86</v>
      </c>
      <c r="AD505" s="5">
        <v>266360.89</v>
      </c>
      <c r="AE505" s="5">
        <v>141097.88</v>
      </c>
      <c r="AF505" s="5">
        <v>127047.2</v>
      </c>
      <c r="AG505" s="5">
        <v>5927851</v>
      </c>
      <c r="AH505" s="5">
        <v>4039641.41</v>
      </c>
      <c r="AI505" s="5">
        <v>0</v>
      </c>
      <c r="AJ505" s="5">
        <v>4304016</v>
      </c>
      <c r="AK505" s="5">
        <v>100844</v>
      </c>
      <c r="AL505" s="5">
        <f t="shared" si="15"/>
        <v>18069074.240000002</v>
      </c>
      <c r="AM505" s="5">
        <v>6431500</v>
      </c>
      <c r="AN505" s="5">
        <v>0</v>
      </c>
      <c r="AO505" s="5">
        <v>22637400</v>
      </c>
      <c r="AP505" s="5">
        <v>390600</v>
      </c>
      <c r="AQ505" s="5">
        <v>0</v>
      </c>
      <c r="AR505" s="5">
        <v>4907800</v>
      </c>
      <c r="AS505" s="5">
        <v>34367300</v>
      </c>
      <c r="AT505" s="5">
        <v>970000</v>
      </c>
      <c r="AU505" s="5">
        <v>1350132</v>
      </c>
      <c r="AV505" s="5">
        <v>400000</v>
      </c>
      <c r="AW505" s="5">
        <v>2720132</v>
      </c>
      <c r="AX505" s="5">
        <v>17250</v>
      </c>
      <c r="AY505" s="5">
        <v>67950</v>
      </c>
      <c r="AZ505" s="14">
        <f t="shared" si="14"/>
        <v>7024148</v>
      </c>
      <c r="BP505">
        <v>0</v>
      </c>
    </row>
    <row r="506" spans="1:68" ht="12.75">
      <c r="A506" s="10" t="s">
        <v>1138</v>
      </c>
      <c r="B506" s="10" t="s">
        <v>1139</v>
      </c>
      <c r="C506" s="10" t="s">
        <v>1131</v>
      </c>
      <c r="D506" s="3">
        <v>177163900</v>
      </c>
      <c r="E506" s="3">
        <v>230163978</v>
      </c>
      <c r="F506" s="3">
        <v>407327878</v>
      </c>
      <c r="G506" s="3">
        <v>0</v>
      </c>
      <c r="H506" s="3">
        <v>407327878</v>
      </c>
      <c r="I506" s="3">
        <v>2911959</v>
      </c>
      <c r="J506" s="3">
        <v>410239837</v>
      </c>
      <c r="K506">
        <v>3.01</v>
      </c>
      <c r="L506">
        <v>89.92</v>
      </c>
      <c r="M506">
        <v>2.69</v>
      </c>
      <c r="N506">
        <v>0.206</v>
      </c>
      <c r="O506">
        <v>1.9</v>
      </c>
      <c r="P506">
        <v>2.112</v>
      </c>
      <c r="Q506" s="5">
        <v>0</v>
      </c>
      <c r="R506" s="5">
        <v>0</v>
      </c>
      <c r="S506" s="5">
        <v>0</v>
      </c>
      <c r="T506" s="5">
        <v>47944011</v>
      </c>
      <c r="U506" s="5">
        <v>458183848</v>
      </c>
      <c r="V506" s="5">
        <v>2261087.71</v>
      </c>
      <c r="W506" s="5">
        <v>0</v>
      </c>
      <c r="X506" s="5">
        <v>0</v>
      </c>
      <c r="Y506" s="5">
        <v>3380</v>
      </c>
      <c r="Z506" s="5">
        <v>0</v>
      </c>
      <c r="AA506" s="5">
        <v>2257707.71</v>
      </c>
      <c r="AB506" s="5">
        <v>0</v>
      </c>
      <c r="AC506" s="5">
        <v>2257707.71</v>
      </c>
      <c r="AD506" s="5">
        <v>190171.72</v>
      </c>
      <c r="AE506" s="5">
        <v>100732.25</v>
      </c>
      <c r="AF506" s="5">
        <v>90704.56</v>
      </c>
      <c r="AG506" s="5">
        <v>5100112.34</v>
      </c>
      <c r="AH506" s="5">
        <v>3560851.02</v>
      </c>
      <c r="AI506" s="5">
        <v>0</v>
      </c>
      <c r="AJ506" s="5">
        <v>941102</v>
      </c>
      <c r="AK506" s="5">
        <v>82048</v>
      </c>
      <c r="AL506" s="5">
        <f t="shared" si="15"/>
        <v>12323429.6</v>
      </c>
      <c r="AM506" s="5">
        <v>5548500</v>
      </c>
      <c r="AN506" s="5">
        <v>0</v>
      </c>
      <c r="AO506" s="5">
        <v>23334225</v>
      </c>
      <c r="AP506" s="5">
        <v>3337600</v>
      </c>
      <c r="AQ506" s="5">
        <v>160300</v>
      </c>
      <c r="AR506" s="5">
        <v>1033300</v>
      </c>
      <c r="AS506" s="5">
        <v>33413925</v>
      </c>
      <c r="AT506" s="5">
        <v>613892</v>
      </c>
      <c r="AU506" s="5">
        <v>1847663</v>
      </c>
      <c r="AV506" s="5">
        <v>120000</v>
      </c>
      <c r="AW506" s="5">
        <v>2581555</v>
      </c>
      <c r="AX506" s="5">
        <v>19250</v>
      </c>
      <c r="AY506" s="5">
        <v>59000</v>
      </c>
      <c r="AZ506" s="14">
        <f t="shared" si="14"/>
        <v>3522657</v>
      </c>
      <c r="BP506">
        <v>0</v>
      </c>
    </row>
    <row r="507" spans="1:68" ht="12.75">
      <c r="A507" s="10" t="s">
        <v>1140</v>
      </c>
      <c r="B507" s="10" t="s">
        <v>1141</v>
      </c>
      <c r="C507" s="10" t="s">
        <v>1131</v>
      </c>
      <c r="D507" s="3">
        <v>67636900</v>
      </c>
      <c r="E507" s="3">
        <v>159158200</v>
      </c>
      <c r="F507" s="3">
        <v>226795100</v>
      </c>
      <c r="G507" s="3">
        <v>0</v>
      </c>
      <c r="H507" s="3">
        <v>226795100</v>
      </c>
      <c r="I507" s="3">
        <v>2811821</v>
      </c>
      <c r="J507" s="3">
        <v>229606921</v>
      </c>
      <c r="K507">
        <v>3.91</v>
      </c>
      <c r="L507">
        <v>86.69</v>
      </c>
      <c r="M507">
        <v>3.3</v>
      </c>
      <c r="N507">
        <v>0.853</v>
      </c>
      <c r="O507">
        <v>1.9</v>
      </c>
      <c r="P507">
        <v>2.239</v>
      </c>
      <c r="Q507" s="5">
        <v>0</v>
      </c>
      <c r="R507" s="5">
        <v>0</v>
      </c>
      <c r="S507" s="5">
        <v>0</v>
      </c>
      <c r="T507" s="5">
        <v>42307870</v>
      </c>
      <c r="U507" s="5">
        <v>271914791</v>
      </c>
      <c r="V507" s="5">
        <v>1341870.07</v>
      </c>
      <c r="W507" s="5">
        <v>0</v>
      </c>
      <c r="X507" s="5">
        <v>0</v>
      </c>
      <c r="Y507" s="5">
        <v>811</v>
      </c>
      <c r="Z507" s="5">
        <v>0</v>
      </c>
      <c r="AA507" s="5">
        <v>1341059.07</v>
      </c>
      <c r="AB507" s="5">
        <v>0</v>
      </c>
      <c r="AC507" s="5">
        <v>1341059.07</v>
      </c>
      <c r="AD507" s="5">
        <v>112961.86</v>
      </c>
      <c r="AE507" s="5">
        <v>0</v>
      </c>
      <c r="AF507" s="5">
        <v>53879.22</v>
      </c>
      <c r="AG507" s="5">
        <v>3406053</v>
      </c>
      <c r="AH507" s="5">
        <v>1733161.81</v>
      </c>
      <c r="AI507" s="5">
        <v>0</v>
      </c>
      <c r="AJ507" s="5">
        <v>2317488</v>
      </c>
      <c r="AK507" s="5">
        <v>0</v>
      </c>
      <c r="AL507" s="5">
        <f t="shared" si="15"/>
        <v>8964602.96</v>
      </c>
      <c r="AM507" s="5">
        <v>11061400</v>
      </c>
      <c r="AN507" s="5">
        <v>554800</v>
      </c>
      <c r="AO507" s="5">
        <v>7064200</v>
      </c>
      <c r="AP507" s="5">
        <v>3924300</v>
      </c>
      <c r="AQ507" s="5">
        <v>94500</v>
      </c>
      <c r="AR507" s="5">
        <v>14143800</v>
      </c>
      <c r="AS507" s="5">
        <v>36843000</v>
      </c>
      <c r="AT507" s="5">
        <v>250000</v>
      </c>
      <c r="AU507" s="5">
        <v>1809516</v>
      </c>
      <c r="AV507" s="5">
        <v>273000</v>
      </c>
      <c r="AW507" s="5">
        <v>2332516</v>
      </c>
      <c r="AX507" s="5">
        <v>23000</v>
      </c>
      <c r="AY507" s="5">
        <v>38400</v>
      </c>
      <c r="AZ507" s="14">
        <f t="shared" si="14"/>
        <v>4650004</v>
      </c>
      <c r="BP507">
        <v>0</v>
      </c>
    </row>
    <row r="508" spans="1:68" ht="12.75">
      <c r="A508" s="10" t="s">
        <v>1142</v>
      </c>
      <c r="B508" s="10" t="s">
        <v>1143</v>
      </c>
      <c r="C508" s="10" t="s">
        <v>1131</v>
      </c>
      <c r="D508" s="3">
        <v>64095400</v>
      </c>
      <c r="E508" s="3">
        <v>163949300</v>
      </c>
      <c r="F508" s="3">
        <v>228044700</v>
      </c>
      <c r="G508" s="3">
        <v>0</v>
      </c>
      <c r="H508" s="3">
        <v>228044700</v>
      </c>
      <c r="I508" s="3">
        <v>1236320</v>
      </c>
      <c r="J508" s="3">
        <v>229281020</v>
      </c>
      <c r="K508">
        <v>2.91</v>
      </c>
      <c r="L508">
        <v>88.16</v>
      </c>
      <c r="M508">
        <v>2.55</v>
      </c>
      <c r="N508">
        <v>0.345</v>
      </c>
      <c r="O508">
        <v>1.62</v>
      </c>
      <c r="P508">
        <v>1.8429999999999997</v>
      </c>
      <c r="Q508" s="5">
        <v>0</v>
      </c>
      <c r="R508" s="5">
        <v>0</v>
      </c>
      <c r="S508" s="5">
        <v>0</v>
      </c>
      <c r="T508" s="5">
        <v>31988680</v>
      </c>
      <c r="U508" s="5">
        <v>261269700</v>
      </c>
      <c r="V508" s="5">
        <v>1289337.7</v>
      </c>
      <c r="W508" s="5">
        <v>0</v>
      </c>
      <c r="X508" s="5">
        <v>0</v>
      </c>
      <c r="Y508" s="5">
        <v>2642</v>
      </c>
      <c r="Z508" s="5">
        <v>0</v>
      </c>
      <c r="AA508" s="5">
        <v>1286695.7</v>
      </c>
      <c r="AB508" s="5">
        <v>0</v>
      </c>
      <c r="AC508" s="5">
        <v>1286695.7</v>
      </c>
      <c r="AD508" s="5">
        <v>108378.94</v>
      </c>
      <c r="AE508" s="5">
        <v>57410.54</v>
      </c>
      <c r="AF508" s="5">
        <v>51691.63</v>
      </c>
      <c r="AG508" s="5">
        <v>2254353</v>
      </c>
      <c r="AH508" s="5">
        <v>1969064.46</v>
      </c>
      <c r="AI508" s="5">
        <v>0</v>
      </c>
      <c r="AJ508" s="5">
        <v>901000</v>
      </c>
      <c r="AK508" s="5">
        <v>22804</v>
      </c>
      <c r="AL508" s="5">
        <f t="shared" si="15"/>
        <v>6651398.27</v>
      </c>
      <c r="AM508" s="5">
        <v>1586300</v>
      </c>
      <c r="AN508" s="5">
        <v>43600</v>
      </c>
      <c r="AO508" s="5">
        <v>7638800</v>
      </c>
      <c r="AP508" s="5">
        <v>706800</v>
      </c>
      <c r="AQ508" s="5">
        <v>2400</v>
      </c>
      <c r="AR508" s="5">
        <v>618000</v>
      </c>
      <c r="AS508" s="5">
        <v>10595900</v>
      </c>
      <c r="AT508" s="5">
        <v>638644.84</v>
      </c>
      <c r="AU508" s="5">
        <v>387562.16</v>
      </c>
      <c r="AV508" s="5">
        <v>153947</v>
      </c>
      <c r="AW508" s="5">
        <v>1180154</v>
      </c>
      <c r="AX508" s="5">
        <v>7250</v>
      </c>
      <c r="AY508" s="5">
        <v>24400</v>
      </c>
      <c r="AZ508" s="14">
        <f t="shared" si="14"/>
        <v>2081154</v>
      </c>
      <c r="BP508">
        <v>0</v>
      </c>
    </row>
    <row r="509" spans="1:68" ht="12.75">
      <c r="A509" s="10" t="s">
        <v>1144</v>
      </c>
      <c r="B509" s="10" t="s">
        <v>1145</v>
      </c>
      <c r="C509" s="10" t="s">
        <v>1131</v>
      </c>
      <c r="D509" s="3">
        <v>72752900</v>
      </c>
      <c r="E509" s="3">
        <v>170470200</v>
      </c>
      <c r="F509" s="3">
        <v>243223100</v>
      </c>
      <c r="G509" s="3">
        <v>0</v>
      </c>
      <c r="H509" s="3">
        <v>243223100</v>
      </c>
      <c r="I509" s="3">
        <v>1015495</v>
      </c>
      <c r="J509" s="3">
        <v>244238595</v>
      </c>
      <c r="K509">
        <v>3.25</v>
      </c>
      <c r="L509">
        <v>84.4</v>
      </c>
      <c r="M509">
        <v>2.71</v>
      </c>
      <c r="N509">
        <v>0.393</v>
      </c>
      <c r="O509">
        <v>1.72</v>
      </c>
      <c r="P509">
        <v>2.057</v>
      </c>
      <c r="Q509" s="5">
        <v>0</v>
      </c>
      <c r="R509" s="5">
        <v>0</v>
      </c>
      <c r="S509" s="5">
        <v>0</v>
      </c>
      <c r="T509" s="5">
        <v>48855353</v>
      </c>
      <c r="U509" s="5">
        <v>293093948</v>
      </c>
      <c r="V509" s="5">
        <v>1431582.25</v>
      </c>
      <c r="W509" s="5">
        <v>0</v>
      </c>
      <c r="X509" s="5">
        <v>0</v>
      </c>
      <c r="Y509" s="5">
        <v>302</v>
      </c>
      <c r="Z509" s="5">
        <v>0</v>
      </c>
      <c r="AA509" s="5">
        <v>1431280.25</v>
      </c>
      <c r="AB509" s="5">
        <v>0</v>
      </c>
      <c r="AC509" s="5">
        <v>1431280.25</v>
      </c>
      <c r="AD509" s="5">
        <v>120560.53</v>
      </c>
      <c r="AE509" s="5">
        <v>63863.53</v>
      </c>
      <c r="AF509" s="5">
        <v>57504.58</v>
      </c>
      <c r="AG509" s="5">
        <v>5021660.5</v>
      </c>
      <c r="AH509" s="5">
        <v>0</v>
      </c>
      <c r="AI509" s="5">
        <v>0</v>
      </c>
      <c r="AJ509" s="5">
        <v>1151174</v>
      </c>
      <c r="AK509" s="5">
        <v>73272</v>
      </c>
      <c r="AL509" s="5">
        <f t="shared" si="15"/>
        <v>7919315.390000001</v>
      </c>
      <c r="AM509" s="5">
        <v>15050800</v>
      </c>
      <c r="AN509" s="5">
        <v>526200</v>
      </c>
      <c r="AO509" s="5">
        <v>4076400</v>
      </c>
      <c r="AP509" s="5">
        <v>814800</v>
      </c>
      <c r="AQ509" s="5">
        <v>249900</v>
      </c>
      <c r="AR509" s="5">
        <v>3956400</v>
      </c>
      <c r="AS509" s="5">
        <v>24674500</v>
      </c>
      <c r="AT509" s="5">
        <v>443223</v>
      </c>
      <c r="AU509" s="5">
        <v>1007885</v>
      </c>
      <c r="AV509" s="5">
        <v>135000</v>
      </c>
      <c r="AW509" s="5">
        <v>1586108</v>
      </c>
      <c r="AX509" s="5">
        <v>3000</v>
      </c>
      <c r="AY509" s="5">
        <v>19600</v>
      </c>
      <c r="AZ509" s="14">
        <f t="shared" si="14"/>
        <v>2737282</v>
      </c>
      <c r="BP509">
        <v>0</v>
      </c>
    </row>
    <row r="510" spans="1:68" ht="12.75">
      <c r="A510" s="10" t="s">
        <v>1146</v>
      </c>
      <c r="B510" s="10" t="s">
        <v>1147</v>
      </c>
      <c r="C510" s="10" t="s">
        <v>1131</v>
      </c>
      <c r="D510" s="3">
        <v>52411450</v>
      </c>
      <c r="E510" s="3">
        <v>124223000</v>
      </c>
      <c r="F510" s="3">
        <v>176634450</v>
      </c>
      <c r="G510" s="3">
        <v>0</v>
      </c>
      <c r="H510" s="3">
        <v>176634450</v>
      </c>
      <c r="I510" s="3">
        <v>421923</v>
      </c>
      <c r="J510" s="3">
        <v>177056373</v>
      </c>
      <c r="K510">
        <v>2.74</v>
      </c>
      <c r="L510">
        <v>110.07</v>
      </c>
      <c r="M510">
        <v>2.99</v>
      </c>
      <c r="N510">
        <v>0.582</v>
      </c>
      <c r="O510">
        <v>1.82</v>
      </c>
      <c r="P510">
        <v>1.6680000000000001</v>
      </c>
      <c r="Q510" s="5">
        <v>0</v>
      </c>
      <c r="R510" s="5">
        <v>0</v>
      </c>
      <c r="S510" s="5">
        <v>14847932</v>
      </c>
      <c r="U510" s="5">
        <v>162208441</v>
      </c>
      <c r="V510" s="5">
        <v>800481.11</v>
      </c>
      <c r="W510" s="5">
        <v>0</v>
      </c>
      <c r="X510" s="5">
        <v>0</v>
      </c>
      <c r="Y510" s="5">
        <v>1030</v>
      </c>
      <c r="Z510" s="5">
        <v>0</v>
      </c>
      <c r="AA510" s="5">
        <v>799451.11</v>
      </c>
      <c r="AB510" s="5">
        <v>0</v>
      </c>
      <c r="AC510" s="5">
        <v>799451.11</v>
      </c>
      <c r="AD510" s="5">
        <v>67340.4</v>
      </c>
      <c r="AE510" s="5">
        <v>35667.65</v>
      </c>
      <c r="AF510" s="5">
        <v>32118.87</v>
      </c>
      <c r="AG510" s="5">
        <v>2093366</v>
      </c>
      <c r="AH510" s="5">
        <v>858717.2</v>
      </c>
      <c r="AI510" s="5">
        <v>0</v>
      </c>
      <c r="AJ510" s="5">
        <v>943779</v>
      </c>
      <c r="AK510" s="5">
        <v>3532.69</v>
      </c>
      <c r="AL510" s="5">
        <f t="shared" si="15"/>
        <v>4833972.920000001</v>
      </c>
      <c r="AM510" s="5">
        <v>400000</v>
      </c>
      <c r="AN510" s="5">
        <v>0</v>
      </c>
      <c r="AO510" s="5">
        <v>2824700</v>
      </c>
      <c r="AP510" s="5">
        <v>546000</v>
      </c>
      <c r="AQ510" s="5">
        <v>0</v>
      </c>
      <c r="AR510" s="5">
        <v>420800</v>
      </c>
      <c r="AS510" s="5">
        <v>4191500</v>
      </c>
      <c r="AT510" s="5">
        <v>270000</v>
      </c>
      <c r="AU510" s="5">
        <v>1169981</v>
      </c>
      <c r="AV510" s="5">
        <v>151109</v>
      </c>
      <c r="AW510" s="5">
        <v>1591090</v>
      </c>
      <c r="AX510" s="5">
        <v>10250</v>
      </c>
      <c r="AY510" s="5">
        <v>20800</v>
      </c>
      <c r="AZ510" s="14">
        <f t="shared" si="14"/>
        <v>2534869</v>
      </c>
      <c r="BP510">
        <v>0</v>
      </c>
    </row>
    <row r="511" spans="1:68" ht="12.75">
      <c r="A511" s="10" t="s">
        <v>1148</v>
      </c>
      <c r="B511" s="10" t="s">
        <v>1149</v>
      </c>
      <c r="C511" s="10" t="s">
        <v>1131</v>
      </c>
      <c r="D511" s="3">
        <v>113149600</v>
      </c>
      <c r="E511" s="3">
        <v>238536350</v>
      </c>
      <c r="F511" s="3">
        <v>351685950</v>
      </c>
      <c r="G511" s="3">
        <v>0</v>
      </c>
      <c r="H511" s="3">
        <v>351685950</v>
      </c>
      <c r="I511" s="3">
        <v>1858079</v>
      </c>
      <c r="J511" s="3">
        <v>353544029</v>
      </c>
      <c r="K511">
        <v>2.93</v>
      </c>
      <c r="L511">
        <v>93.2</v>
      </c>
      <c r="M511">
        <v>2.72</v>
      </c>
      <c r="N511">
        <v>0.363</v>
      </c>
      <c r="O511">
        <v>1.75</v>
      </c>
      <c r="P511">
        <v>1.886</v>
      </c>
      <c r="Q511" s="5">
        <v>0</v>
      </c>
      <c r="R511" s="5">
        <v>0</v>
      </c>
      <c r="S511" s="5">
        <v>0</v>
      </c>
      <c r="T511" s="5">
        <v>27361161</v>
      </c>
      <c r="U511" s="5">
        <v>380905190</v>
      </c>
      <c r="V511" s="5">
        <v>1879725.9</v>
      </c>
      <c r="W511" s="5">
        <v>0</v>
      </c>
      <c r="X511" s="5">
        <v>0</v>
      </c>
      <c r="Y511" s="5">
        <v>4904</v>
      </c>
      <c r="Z511" s="5">
        <v>0</v>
      </c>
      <c r="AA511" s="5">
        <v>1874821.9</v>
      </c>
      <c r="AB511" s="5">
        <v>0</v>
      </c>
      <c r="AC511" s="5">
        <v>1874821.9</v>
      </c>
      <c r="AD511" s="5">
        <v>157918.72</v>
      </c>
      <c r="AE511" s="5">
        <v>83632.8</v>
      </c>
      <c r="AF511" s="5">
        <v>75309.61</v>
      </c>
      <c r="AG511" s="5">
        <v>3726158</v>
      </c>
      <c r="AH511" s="5">
        <v>2938605.85</v>
      </c>
      <c r="AI511" s="5">
        <v>0</v>
      </c>
      <c r="AJ511" s="5">
        <v>1381193</v>
      </c>
      <c r="AK511" s="5">
        <v>106063</v>
      </c>
      <c r="AL511" s="5">
        <f t="shared" si="15"/>
        <v>10343702.879999999</v>
      </c>
      <c r="AM511" s="5">
        <v>20694700</v>
      </c>
      <c r="AN511" s="5">
        <v>0</v>
      </c>
      <c r="AO511" s="5">
        <v>16248500</v>
      </c>
      <c r="AP511" s="5">
        <v>1925300</v>
      </c>
      <c r="AQ511" s="5">
        <v>0</v>
      </c>
      <c r="AR511" s="5">
        <v>198200</v>
      </c>
      <c r="AS511" s="5">
        <v>39066700</v>
      </c>
      <c r="AT511" s="5">
        <v>622000</v>
      </c>
      <c r="AU511" s="5">
        <v>944002</v>
      </c>
      <c r="AV511" s="5">
        <v>153173</v>
      </c>
      <c r="AW511" s="5">
        <v>1719175</v>
      </c>
      <c r="AX511" s="5">
        <v>18750</v>
      </c>
      <c r="AY511" s="5">
        <v>53600</v>
      </c>
      <c r="AZ511" s="14">
        <f t="shared" si="14"/>
        <v>3100368</v>
      </c>
      <c r="BP511">
        <v>0</v>
      </c>
    </row>
    <row r="512" spans="1:68" ht="12.75">
      <c r="A512" s="10" t="s">
        <v>1150</v>
      </c>
      <c r="B512" s="10" t="s">
        <v>1151</v>
      </c>
      <c r="C512" s="10" t="s">
        <v>1131</v>
      </c>
      <c r="D512" s="3">
        <v>167072200</v>
      </c>
      <c r="E512" s="3">
        <v>300576800</v>
      </c>
      <c r="F512" s="3">
        <v>467649000</v>
      </c>
      <c r="G512" s="3">
        <v>0</v>
      </c>
      <c r="H512" s="3">
        <v>467649000</v>
      </c>
      <c r="I512" s="3">
        <v>2073585</v>
      </c>
      <c r="J512" s="3">
        <v>469722585</v>
      </c>
      <c r="K512">
        <v>2.97</v>
      </c>
      <c r="L512">
        <v>88.65</v>
      </c>
      <c r="M512">
        <v>2.63</v>
      </c>
      <c r="N512">
        <v>0.576</v>
      </c>
      <c r="O512">
        <v>1.5</v>
      </c>
      <c r="P512">
        <v>1.6889999999999998</v>
      </c>
      <c r="Q512" s="5">
        <v>0</v>
      </c>
      <c r="R512" s="5">
        <v>0</v>
      </c>
      <c r="S512" s="5">
        <v>0</v>
      </c>
      <c r="T512" s="5">
        <v>61511942</v>
      </c>
      <c r="U512" s="5">
        <v>531234527</v>
      </c>
      <c r="V512" s="5">
        <v>2621584.91</v>
      </c>
      <c r="W512" s="5">
        <v>0</v>
      </c>
      <c r="X512" s="5">
        <v>0</v>
      </c>
      <c r="Y512" s="5">
        <v>320</v>
      </c>
      <c r="Z512" s="5">
        <v>0</v>
      </c>
      <c r="AA512" s="5">
        <v>2621264.91</v>
      </c>
      <c r="AB512" s="5">
        <v>0</v>
      </c>
      <c r="AC512" s="5">
        <v>2621264.91</v>
      </c>
      <c r="AD512" s="5">
        <v>220795.24</v>
      </c>
      <c r="AE512" s="5">
        <v>0</v>
      </c>
      <c r="AF512" s="5">
        <v>105316.23</v>
      </c>
      <c r="AG512" s="5">
        <v>4886263</v>
      </c>
      <c r="AH512" s="5">
        <v>3044397.37</v>
      </c>
      <c r="AI512" s="5">
        <v>0</v>
      </c>
      <c r="AJ512" s="5">
        <v>3057876.31</v>
      </c>
      <c r="AK512" s="5">
        <v>0</v>
      </c>
      <c r="AL512" s="5">
        <f t="shared" si="15"/>
        <v>13935913.06</v>
      </c>
      <c r="AM512" s="5">
        <v>15933800</v>
      </c>
      <c r="AN512" s="5">
        <v>0</v>
      </c>
      <c r="AO512" s="5">
        <v>28333200</v>
      </c>
      <c r="AP512" s="5">
        <v>3983900</v>
      </c>
      <c r="AQ512" s="5">
        <v>555800</v>
      </c>
      <c r="AR512" s="5">
        <v>1050600</v>
      </c>
      <c r="AS512" s="5">
        <v>49857300</v>
      </c>
      <c r="AT512" s="5">
        <v>1180000</v>
      </c>
      <c r="AU512" s="5">
        <v>2405037.96</v>
      </c>
      <c r="AV512" s="5">
        <v>375000</v>
      </c>
      <c r="AW512" s="5">
        <v>3960037.96</v>
      </c>
      <c r="AX512" s="5">
        <v>18000</v>
      </c>
      <c r="AY512" s="5">
        <v>59800</v>
      </c>
      <c r="AZ512" s="14">
        <f t="shared" si="14"/>
        <v>7017914.27</v>
      </c>
      <c r="BP512">
        <v>0</v>
      </c>
    </row>
    <row r="513" spans="1:68" ht="12.75">
      <c r="A513" s="10" t="s">
        <v>1152</v>
      </c>
      <c r="B513" s="10" t="s">
        <v>1153</v>
      </c>
      <c r="C513" s="10" t="s">
        <v>1131</v>
      </c>
      <c r="D513" s="3">
        <v>330281000</v>
      </c>
      <c r="E513" s="3">
        <v>532437800</v>
      </c>
      <c r="F513" s="3">
        <v>862718800</v>
      </c>
      <c r="G513" s="3">
        <v>0</v>
      </c>
      <c r="H513" s="3">
        <v>862718800</v>
      </c>
      <c r="I513" s="3">
        <v>1357079</v>
      </c>
      <c r="J513" s="3">
        <v>864075879</v>
      </c>
      <c r="K513">
        <v>3.26</v>
      </c>
      <c r="L513">
        <v>92.59</v>
      </c>
      <c r="M513">
        <v>3.02</v>
      </c>
      <c r="N513">
        <v>0.778</v>
      </c>
      <c r="O513">
        <v>1.67</v>
      </c>
      <c r="P513">
        <v>1.804</v>
      </c>
      <c r="Q513" s="5">
        <v>0</v>
      </c>
      <c r="R513" s="5">
        <v>0</v>
      </c>
      <c r="S513" s="5">
        <v>0</v>
      </c>
      <c r="T513" s="5">
        <v>69730657</v>
      </c>
      <c r="U513" s="5">
        <v>933806536</v>
      </c>
      <c r="V513" s="5">
        <v>4608234.22</v>
      </c>
      <c r="W513" s="5">
        <v>0</v>
      </c>
      <c r="X513" s="5">
        <v>0</v>
      </c>
      <c r="Y513" s="5">
        <v>4784</v>
      </c>
      <c r="Z513" s="5">
        <v>0</v>
      </c>
      <c r="AA513" s="5">
        <v>4603450.22</v>
      </c>
      <c r="AB513" s="5">
        <v>0</v>
      </c>
      <c r="AC513" s="5">
        <v>4603450.22</v>
      </c>
      <c r="AD513" s="5">
        <v>387763.37</v>
      </c>
      <c r="AE513" s="5">
        <v>0</v>
      </c>
      <c r="AF513" s="5">
        <v>184945.7</v>
      </c>
      <c r="AG513" s="5">
        <v>15584969</v>
      </c>
      <c r="AH513" s="5">
        <v>0</v>
      </c>
      <c r="AI513" s="5">
        <v>0</v>
      </c>
      <c r="AJ513" s="5">
        <v>7259173.84</v>
      </c>
      <c r="AK513" s="5">
        <v>95060.29</v>
      </c>
      <c r="AL513" s="5">
        <f t="shared" si="15"/>
        <v>28115362.419999998</v>
      </c>
      <c r="AM513" s="5">
        <v>12969100</v>
      </c>
      <c r="AN513" s="5">
        <v>220000</v>
      </c>
      <c r="AO513" s="5">
        <v>19019500</v>
      </c>
      <c r="AP513" s="5">
        <v>4201700</v>
      </c>
      <c r="AQ513" s="5">
        <v>0</v>
      </c>
      <c r="AR513" s="5">
        <v>3922200</v>
      </c>
      <c r="AS513" s="5">
        <v>40332500</v>
      </c>
      <c r="AT513" s="5">
        <v>2035525</v>
      </c>
      <c r="AU513" s="5">
        <v>3212369.13</v>
      </c>
      <c r="AV513" s="5">
        <v>835978</v>
      </c>
      <c r="AW513" s="5">
        <v>6083872.13</v>
      </c>
      <c r="AX513" s="5">
        <v>51250</v>
      </c>
      <c r="AY513" s="5">
        <v>150400</v>
      </c>
      <c r="AZ513" s="14">
        <f t="shared" si="14"/>
        <v>13343045.969999999</v>
      </c>
      <c r="BP513">
        <v>0</v>
      </c>
    </row>
    <row r="514" spans="1:68" ht="12.75">
      <c r="A514" s="10" t="s">
        <v>1154</v>
      </c>
      <c r="B514" s="10" t="s">
        <v>1155</v>
      </c>
      <c r="C514" s="10" t="s">
        <v>1131</v>
      </c>
      <c r="D514" s="3">
        <v>57424800</v>
      </c>
      <c r="E514" s="3">
        <v>138797300</v>
      </c>
      <c r="F514" s="3">
        <v>196222100</v>
      </c>
      <c r="G514" s="3">
        <v>0</v>
      </c>
      <c r="H514" s="3">
        <v>196222100</v>
      </c>
      <c r="I514" s="3">
        <v>1275232</v>
      </c>
      <c r="J514" s="3">
        <v>197497332</v>
      </c>
      <c r="K514">
        <v>2.85</v>
      </c>
      <c r="L514">
        <v>83.17</v>
      </c>
      <c r="M514">
        <v>2.35</v>
      </c>
      <c r="N514">
        <v>0.066</v>
      </c>
      <c r="O514">
        <v>1.72</v>
      </c>
      <c r="P514">
        <v>2.081</v>
      </c>
      <c r="Q514" s="5">
        <v>0</v>
      </c>
      <c r="R514" s="5">
        <v>0</v>
      </c>
      <c r="S514" s="5">
        <v>0</v>
      </c>
      <c r="T514" s="5">
        <v>41608767</v>
      </c>
      <c r="U514" s="5">
        <v>239106099</v>
      </c>
      <c r="V514" s="5">
        <v>1179962.73</v>
      </c>
      <c r="W514" s="5">
        <v>0</v>
      </c>
      <c r="X514" s="5">
        <v>0</v>
      </c>
      <c r="Y514" s="5">
        <v>22768</v>
      </c>
      <c r="Z514" s="5">
        <v>0</v>
      </c>
      <c r="AA514" s="5">
        <v>1157194.73</v>
      </c>
      <c r="AB514" s="5">
        <v>0</v>
      </c>
      <c r="AC514" s="5">
        <v>1157194.73</v>
      </c>
      <c r="AD514" s="5">
        <v>97388.03</v>
      </c>
      <c r="AE514" s="5">
        <v>51214.21</v>
      </c>
      <c r="AF514" s="5">
        <v>47130.28</v>
      </c>
      <c r="AG514" s="5">
        <v>2878824.5</v>
      </c>
      <c r="AH514" s="5">
        <v>1229164.42</v>
      </c>
      <c r="AI514" s="5">
        <v>0</v>
      </c>
      <c r="AJ514" s="5">
        <v>155772</v>
      </c>
      <c r="AK514" s="5">
        <v>0</v>
      </c>
      <c r="AL514" s="5">
        <f t="shared" si="15"/>
        <v>5616688.17</v>
      </c>
      <c r="AM514" s="5">
        <v>2666900</v>
      </c>
      <c r="AN514" s="5">
        <v>0</v>
      </c>
      <c r="AO514" s="5">
        <v>7013800</v>
      </c>
      <c r="AP514" s="5">
        <v>4405000</v>
      </c>
      <c r="AQ514" s="5">
        <v>29300</v>
      </c>
      <c r="AR514" s="5">
        <v>4040300</v>
      </c>
      <c r="AS514" s="5">
        <v>18155300</v>
      </c>
      <c r="AT514" s="5">
        <v>550000</v>
      </c>
      <c r="AU514" s="5">
        <v>751502.19</v>
      </c>
      <c r="AV514" s="5">
        <v>85000</v>
      </c>
      <c r="AW514" s="5">
        <v>1386502.19</v>
      </c>
      <c r="AX514" s="5">
        <v>5000</v>
      </c>
      <c r="AY514" s="5">
        <v>20200</v>
      </c>
      <c r="AZ514" s="14">
        <f t="shared" si="14"/>
        <v>1542274.19</v>
      </c>
      <c r="BP514">
        <v>0</v>
      </c>
    </row>
    <row r="515" spans="1:68" ht="12.75">
      <c r="A515" s="10" t="s">
        <v>1156</v>
      </c>
      <c r="B515" s="10" t="s">
        <v>1157</v>
      </c>
      <c r="C515" s="10" t="s">
        <v>1131</v>
      </c>
      <c r="D515" s="3">
        <v>58461360</v>
      </c>
      <c r="E515" s="3">
        <v>135257800</v>
      </c>
      <c r="F515" s="3">
        <v>193719160</v>
      </c>
      <c r="G515" s="3">
        <v>0</v>
      </c>
      <c r="H515" s="3">
        <v>193719160</v>
      </c>
      <c r="I515" s="3">
        <v>1401140</v>
      </c>
      <c r="J515" s="3">
        <v>195120300</v>
      </c>
      <c r="K515">
        <v>2.58</v>
      </c>
      <c r="L515">
        <v>93.68</v>
      </c>
      <c r="M515">
        <v>2.42</v>
      </c>
      <c r="N515">
        <v>0.267</v>
      </c>
      <c r="O515">
        <v>1.57</v>
      </c>
      <c r="P515">
        <v>1.678</v>
      </c>
      <c r="Q515" s="5">
        <v>0</v>
      </c>
      <c r="R515" s="5">
        <v>0</v>
      </c>
      <c r="S515" s="5">
        <v>0</v>
      </c>
      <c r="T515" s="5">
        <v>13582818</v>
      </c>
      <c r="U515" s="5">
        <v>208703118</v>
      </c>
      <c r="V515" s="5">
        <v>1029927.31</v>
      </c>
      <c r="W515" s="5">
        <v>0</v>
      </c>
      <c r="X515" s="5">
        <v>0</v>
      </c>
      <c r="Y515" s="5">
        <v>1765</v>
      </c>
      <c r="Z515" s="5">
        <v>0</v>
      </c>
      <c r="AA515" s="5">
        <v>1028162.31</v>
      </c>
      <c r="AB515" s="5">
        <v>0</v>
      </c>
      <c r="AC515" s="5">
        <v>1028162.31</v>
      </c>
      <c r="AD515" s="5">
        <v>86603.19</v>
      </c>
      <c r="AE515" s="5">
        <v>45875.59</v>
      </c>
      <c r="AF515" s="5">
        <v>41306.32</v>
      </c>
      <c r="AG515" s="5">
        <v>3272377</v>
      </c>
      <c r="AH515" s="5">
        <v>0</v>
      </c>
      <c r="AI515" s="5">
        <v>0</v>
      </c>
      <c r="AJ515" s="5">
        <v>556085</v>
      </c>
      <c r="AK515" s="5">
        <v>0</v>
      </c>
      <c r="AL515" s="5">
        <f t="shared" si="15"/>
        <v>5030409.41</v>
      </c>
      <c r="AM515" s="5">
        <v>1671600</v>
      </c>
      <c r="AN515" s="5">
        <v>0</v>
      </c>
      <c r="AO515" s="5">
        <v>47277100</v>
      </c>
      <c r="AP515" s="5">
        <v>2139500</v>
      </c>
      <c r="AQ515" s="5">
        <v>39200</v>
      </c>
      <c r="AR515" s="5">
        <v>1457800</v>
      </c>
      <c r="AS515" s="5">
        <v>52585200</v>
      </c>
      <c r="AT515" s="5">
        <v>255000</v>
      </c>
      <c r="AU515" s="5">
        <v>775254</v>
      </c>
      <c r="AV515" s="5">
        <v>230000</v>
      </c>
      <c r="AW515" s="5">
        <v>1260254</v>
      </c>
      <c r="AX515" s="5">
        <v>11450</v>
      </c>
      <c r="AY515" s="5">
        <v>34000</v>
      </c>
      <c r="AZ515" s="14">
        <f aca="true" t="shared" si="16" ref="AZ515:AZ568">AW515+AJ515</f>
        <v>1816339</v>
      </c>
      <c r="BP515">
        <v>0</v>
      </c>
    </row>
    <row r="516" spans="1:68" ht="12.75">
      <c r="A516" s="10" t="s">
        <v>1158</v>
      </c>
      <c r="B516" s="10" t="s">
        <v>1159</v>
      </c>
      <c r="C516" s="10" t="s">
        <v>1131</v>
      </c>
      <c r="D516" s="3">
        <v>132317500</v>
      </c>
      <c r="E516" s="3">
        <v>227226100</v>
      </c>
      <c r="F516" s="3">
        <v>359543600</v>
      </c>
      <c r="G516" s="3">
        <v>0</v>
      </c>
      <c r="H516" s="3">
        <v>359543600</v>
      </c>
      <c r="I516" s="3">
        <v>5211404</v>
      </c>
      <c r="J516" s="3">
        <v>364755004</v>
      </c>
      <c r="K516">
        <v>3.52</v>
      </c>
      <c r="L516">
        <v>90.53</v>
      </c>
      <c r="M516">
        <v>3.13</v>
      </c>
      <c r="N516">
        <v>0.628</v>
      </c>
      <c r="O516">
        <v>1.93</v>
      </c>
      <c r="P516">
        <v>2.16</v>
      </c>
      <c r="Q516" s="5">
        <v>0</v>
      </c>
      <c r="R516" s="5">
        <v>0</v>
      </c>
      <c r="S516" s="5">
        <v>0</v>
      </c>
      <c r="T516" s="5">
        <v>45320078</v>
      </c>
      <c r="U516" s="5">
        <v>410075082</v>
      </c>
      <c r="V516" s="5">
        <v>2023676.16</v>
      </c>
      <c r="W516" s="5">
        <v>0</v>
      </c>
      <c r="X516" s="5">
        <v>0</v>
      </c>
      <c r="Y516" s="5">
        <v>1705</v>
      </c>
      <c r="Z516" s="5">
        <v>0</v>
      </c>
      <c r="AA516" s="5">
        <v>2021971.16</v>
      </c>
      <c r="AB516" s="5">
        <v>0</v>
      </c>
      <c r="AC516" s="5">
        <v>2021971.16</v>
      </c>
      <c r="AD516" s="5">
        <v>170312.98</v>
      </c>
      <c r="AE516" s="5">
        <v>90215.89</v>
      </c>
      <c r="AF516" s="5">
        <v>81237.09</v>
      </c>
      <c r="AG516" s="5">
        <v>7876206</v>
      </c>
      <c r="AH516" s="5">
        <v>0</v>
      </c>
      <c r="AI516" s="5">
        <v>0</v>
      </c>
      <c r="AJ516" s="5">
        <v>2575011.28</v>
      </c>
      <c r="AK516" s="5">
        <v>0</v>
      </c>
      <c r="AL516" s="5">
        <f aca="true" t="shared" si="17" ref="AL516:AL568">SUM(AC516:AK516)</f>
        <v>12814954.4</v>
      </c>
      <c r="AM516" s="5">
        <v>16929700</v>
      </c>
      <c r="AN516" s="5">
        <v>863000</v>
      </c>
      <c r="AO516" s="5">
        <v>28574500</v>
      </c>
      <c r="AP516" s="5">
        <v>14773100</v>
      </c>
      <c r="AQ516" s="5">
        <v>969000</v>
      </c>
      <c r="AR516" s="5">
        <v>53486500</v>
      </c>
      <c r="AS516" s="5">
        <v>115595800</v>
      </c>
      <c r="AT516" s="5">
        <v>670000</v>
      </c>
      <c r="AU516" s="5">
        <v>2116208.72</v>
      </c>
      <c r="AV516" s="5">
        <v>318780</v>
      </c>
      <c r="AW516" s="5">
        <v>3104988.72</v>
      </c>
      <c r="AX516" s="5">
        <v>26500</v>
      </c>
      <c r="AY516" s="5">
        <v>56000</v>
      </c>
      <c r="AZ516" s="14">
        <f t="shared" si="16"/>
        <v>5680000</v>
      </c>
      <c r="BP516">
        <v>0</v>
      </c>
    </row>
    <row r="517" spans="1:68" ht="12.75">
      <c r="A517" s="10" t="s">
        <v>1160</v>
      </c>
      <c r="B517" s="10" t="s">
        <v>1161</v>
      </c>
      <c r="C517" s="10" t="s">
        <v>1131</v>
      </c>
      <c r="D517" s="3">
        <v>49532200</v>
      </c>
      <c r="E517" s="3">
        <v>66384550</v>
      </c>
      <c r="F517" s="3">
        <v>115916750</v>
      </c>
      <c r="G517" s="3">
        <v>0</v>
      </c>
      <c r="H517" s="3">
        <v>115916750</v>
      </c>
      <c r="I517" s="3">
        <v>463607</v>
      </c>
      <c r="J517" s="3">
        <v>116380357</v>
      </c>
      <c r="K517">
        <v>3.63</v>
      </c>
      <c r="L517">
        <v>93.06</v>
      </c>
      <c r="M517">
        <v>3.32</v>
      </c>
      <c r="N517">
        <v>0.936</v>
      </c>
      <c r="O517">
        <v>1.83</v>
      </c>
      <c r="P517">
        <v>1.994</v>
      </c>
      <c r="Q517" s="5">
        <v>0</v>
      </c>
      <c r="R517" s="5">
        <v>0</v>
      </c>
      <c r="S517" s="5">
        <v>0</v>
      </c>
      <c r="T517" s="5">
        <v>10657020</v>
      </c>
      <c r="U517" s="5">
        <v>127037377</v>
      </c>
      <c r="V517" s="5">
        <v>626915.71</v>
      </c>
      <c r="W517" s="5">
        <v>0</v>
      </c>
      <c r="X517" s="5">
        <v>0</v>
      </c>
      <c r="Y517" s="5">
        <v>240</v>
      </c>
      <c r="Z517" s="5">
        <v>0</v>
      </c>
      <c r="AA517" s="5">
        <v>626675.71</v>
      </c>
      <c r="AB517" s="5">
        <v>0</v>
      </c>
      <c r="AC517" s="5">
        <v>626675.71</v>
      </c>
      <c r="AD517" s="5">
        <v>52786.58</v>
      </c>
      <c r="AE517" s="5">
        <v>0</v>
      </c>
      <c r="AF517" s="5">
        <v>25177.55</v>
      </c>
      <c r="AG517" s="5">
        <v>1593989</v>
      </c>
      <c r="AH517" s="5">
        <v>725659.06</v>
      </c>
      <c r="AI517" s="5">
        <v>0</v>
      </c>
      <c r="AJ517" s="5">
        <v>1189009</v>
      </c>
      <c r="AK517" s="5">
        <v>0</v>
      </c>
      <c r="AL517" s="5">
        <f t="shared" si="17"/>
        <v>4213296.9</v>
      </c>
      <c r="AM517" s="5">
        <v>3197300</v>
      </c>
      <c r="AN517" s="5">
        <v>0</v>
      </c>
      <c r="AO517" s="5">
        <v>5046100</v>
      </c>
      <c r="AP517" s="5">
        <v>1102900</v>
      </c>
      <c r="AQ517" s="5">
        <v>76900</v>
      </c>
      <c r="AR517" s="5">
        <v>1522500</v>
      </c>
      <c r="AS517" s="5">
        <v>10945700</v>
      </c>
      <c r="AT517" s="5">
        <v>300730</v>
      </c>
      <c r="AU517" s="5">
        <v>603757</v>
      </c>
      <c r="AV517" s="5">
        <v>200000</v>
      </c>
      <c r="AW517" s="5">
        <v>1104487</v>
      </c>
      <c r="AX517" s="5">
        <v>10750</v>
      </c>
      <c r="AY517" s="5">
        <v>30000</v>
      </c>
      <c r="AZ517" s="14">
        <f t="shared" si="16"/>
        <v>2293496</v>
      </c>
      <c r="BP517">
        <v>0</v>
      </c>
    </row>
    <row r="518" spans="1:68" ht="12.75">
      <c r="A518" s="10" t="s">
        <v>1162</v>
      </c>
      <c r="B518" s="10" t="s">
        <v>1163</v>
      </c>
      <c r="C518" s="10" t="s">
        <v>1131</v>
      </c>
      <c r="D518" s="3">
        <v>53744700</v>
      </c>
      <c r="E518" s="3">
        <v>73814000</v>
      </c>
      <c r="F518" s="3">
        <v>127558700</v>
      </c>
      <c r="G518" s="3">
        <v>0</v>
      </c>
      <c r="H518" s="3">
        <v>127558700</v>
      </c>
      <c r="I518" s="3">
        <v>974519</v>
      </c>
      <c r="J518" s="3">
        <v>128533219</v>
      </c>
      <c r="K518">
        <v>2.69</v>
      </c>
      <c r="L518">
        <v>93.62</v>
      </c>
      <c r="M518">
        <v>2.51</v>
      </c>
      <c r="N518">
        <v>0.203</v>
      </c>
      <c r="O518">
        <v>1.73</v>
      </c>
      <c r="P518">
        <v>1.85</v>
      </c>
      <c r="Q518" s="5">
        <v>0</v>
      </c>
      <c r="R518" s="5">
        <v>0</v>
      </c>
      <c r="S518" s="5">
        <v>0</v>
      </c>
      <c r="T518" s="5">
        <v>9281962</v>
      </c>
      <c r="U518" s="5">
        <v>137815181</v>
      </c>
      <c r="V518" s="5">
        <v>680103.01</v>
      </c>
      <c r="W518" s="5">
        <v>0</v>
      </c>
      <c r="X518" s="5">
        <v>0</v>
      </c>
      <c r="Y518" s="5">
        <v>122</v>
      </c>
      <c r="Z518" s="5">
        <v>0</v>
      </c>
      <c r="AA518" s="5">
        <v>679981.01</v>
      </c>
      <c r="AB518" s="5">
        <v>0</v>
      </c>
      <c r="AC518" s="5">
        <v>679981.01</v>
      </c>
      <c r="AD518" s="5">
        <v>57276.67</v>
      </c>
      <c r="AE518" s="5">
        <v>30340.35</v>
      </c>
      <c r="AF518" s="5">
        <v>27319.45</v>
      </c>
      <c r="AG518" s="5">
        <v>0</v>
      </c>
      <c r="AH518" s="5">
        <v>2377186.37</v>
      </c>
      <c r="AI518" s="5">
        <v>0</v>
      </c>
      <c r="AJ518" s="5">
        <v>278835</v>
      </c>
      <c r="AK518" s="5">
        <v>0</v>
      </c>
      <c r="AL518" s="5">
        <f t="shared" si="17"/>
        <v>3450938.85</v>
      </c>
      <c r="AM518" s="5">
        <v>888100</v>
      </c>
      <c r="AN518" s="5">
        <v>0</v>
      </c>
      <c r="AO518" s="5">
        <v>77468850</v>
      </c>
      <c r="AP518" s="5">
        <v>1438800</v>
      </c>
      <c r="AQ518" s="5">
        <v>115800</v>
      </c>
      <c r="AR518" s="5">
        <v>1605600</v>
      </c>
      <c r="AS518" s="5">
        <v>81517150</v>
      </c>
      <c r="AT518" s="5">
        <v>406000</v>
      </c>
      <c r="AU518" s="5">
        <v>438678</v>
      </c>
      <c r="AV518" s="5">
        <v>115275</v>
      </c>
      <c r="AW518" s="5">
        <v>959953</v>
      </c>
      <c r="AX518" s="5">
        <v>9000</v>
      </c>
      <c r="AY518" s="5">
        <v>23800</v>
      </c>
      <c r="AZ518" s="14">
        <f t="shared" si="16"/>
        <v>1238788</v>
      </c>
      <c r="BP518">
        <v>0</v>
      </c>
    </row>
    <row r="519" spans="1:68" ht="12.75">
      <c r="A519" s="10" t="s">
        <v>1164</v>
      </c>
      <c r="B519" s="10" t="s">
        <v>1165</v>
      </c>
      <c r="C519" s="10" t="s">
        <v>1131</v>
      </c>
      <c r="D519" s="3">
        <v>875800700</v>
      </c>
      <c r="E519" s="3">
        <v>1279111200</v>
      </c>
      <c r="F519" s="3">
        <v>2154911900</v>
      </c>
      <c r="G519" s="3">
        <v>0</v>
      </c>
      <c r="H519" s="3">
        <v>2154911900</v>
      </c>
      <c r="I519" s="3">
        <v>8201200</v>
      </c>
      <c r="J519" s="3">
        <v>2163113100</v>
      </c>
      <c r="K519">
        <v>2.37</v>
      </c>
      <c r="L519">
        <v>110.44</v>
      </c>
      <c r="M519">
        <v>2.6</v>
      </c>
      <c r="N519">
        <v>0.455</v>
      </c>
      <c r="O519">
        <v>1.63</v>
      </c>
      <c r="P519">
        <v>1.472</v>
      </c>
      <c r="Q519" s="5">
        <v>0</v>
      </c>
      <c r="R519" s="5">
        <v>0</v>
      </c>
      <c r="S519" s="5">
        <v>199115127</v>
      </c>
      <c r="U519" s="5">
        <v>1963997973</v>
      </c>
      <c r="V519" s="5">
        <v>9692117.49</v>
      </c>
      <c r="W519" s="5">
        <v>0</v>
      </c>
      <c r="X519" s="5">
        <v>0</v>
      </c>
      <c r="Y519" s="5">
        <v>538</v>
      </c>
      <c r="Z519" s="5">
        <v>0</v>
      </c>
      <c r="AA519" s="5">
        <v>9691579.49</v>
      </c>
      <c r="AB519" s="5">
        <v>0</v>
      </c>
      <c r="AC519" s="5">
        <v>9691579.49</v>
      </c>
      <c r="AD519" s="5">
        <v>0</v>
      </c>
      <c r="AE519" s="5">
        <v>0</v>
      </c>
      <c r="AF519" s="5">
        <v>389377.52</v>
      </c>
      <c r="AG519" s="5">
        <v>31826747</v>
      </c>
      <c r="AH519" s="5">
        <v>0</v>
      </c>
      <c r="AI519" s="5">
        <v>0</v>
      </c>
      <c r="AJ519" s="5">
        <v>8932788.65</v>
      </c>
      <c r="AK519" s="5">
        <v>215491.16</v>
      </c>
      <c r="AL519" s="5">
        <f t="shared" si="17"/>
        <v>51055983.81999999</v>
      </c>
      <c r="AM519" s="5">
        <v>36346000</v>
      </c>
      <c r="AN519" s="5">
        <v>13167200</v>
      </c>
      <c r="AO519" s="5">
        <v>35160500</v>
      </c>
      <c r="AP519" s="5">
        <v>30616000</v>
      </c>
      <c r="AQ519" s="5">
        <v>1178500</v>
      </c>
      <c r="AR519" s="5">
        <v>20752000</v>
      </c>
      <c r="AS519" s="5">
        <v>137220200</v>
      </c>
      <c r="AT519" s="5">
        <v>3500000</v>
      </c>
      <c r="AU519" s="5">
        <v>3779847.47</v>
      </c>
      <c r="AV519" s="5">
        <v>800000</v>
      </c>
      <c r="AW519" s="5">
        <v>8079847.470000001</v>
      </c>
      <c r="AX519" s="5">
        <v>20750</v>
      </c>
      <c r="AY519" s="5">
        <v>118600</v>
      </c>
      <c r="AZ519" s="14">
        <f t="shared" si="16"/>
        <v>17012636.12</v>
      </c>
      <c r="BP519">
        <v>0</v>
      </c>
    </row>
    <row r="520" spans="1:68" ht="12.75">
      <c r="A520" s="10" t="s">
        <v>1166</v>
      </c>
      <c r="B520" s="10" t="s">
        <v>1167</v>
      </c>
      <c r="C520" s="10" t="s">
        <v>1131</v>
      </c>
      <c r="D520" s="3">
        <v>51020400</v>
      </c>
      <c r="E520" s="3">
        <v>112349300</v>
      </c>
      <c r="F520" s="3">
        <v>163369700</v>
      </c>
      <c r="G520" s="3">
        <v>0</v>
      </c>
      <c r="H520" s="3">
        <v>163369700</v>
      </c>
      <c r="I520" s="3">
        <v>502174</v>
      </c>
      <c r="J520" s="3">
        <v>163871874</v>
      </c>
      <c r="K520">
        <v>4.07</v>
      </c>
      <c r="L520">
        <v>80.64</v>
      </c>
      <c r="M520">
        <v>3.27</v>
      </c>
      <c r="N520">
        <v>0.861</v>
      </c>
      <c r="O520">
        <v>1.85</v>
      </c>
      <c r="P520">
        <v>2.304</v>
      </c>
      <c r="Q520" s="5">
        <v>0</v>
      </c>
      <c r="R520" s="5">
        <v>0</v>
      </c>
      <c r="S520" s="5">
        <v>0</v>
      </c>
      <c r="T520" s="5">
        <v>40420407</v>
      </c>
      <c r="U520" s="5">
        <v>204292281</v>
      </c>
      <c r="V520" s="5">
        <v>1008160.3</v>
      </c>
      <c r="W520" s="5">
        <v>0</v>
      </c>
      <c r="X520" s="5">
        <v>0</v>
      </c>
      <c r="Y520" s="5">
        <v>0</v>
      </c>
      <c r="Z520" s="5">
        <v>0</v>
      </c>
      <c r="AA520" s="5">
        <v>1008160.3</v>
      </c>
      <c r="AB520" s="5">
        <v>0</v>
      </c>
      <c r="AC520" s="5">
        <v>1008160.3</v>
      </c>
      <c r="AD520" s="5">
        <v>84919.7</v>
      </c>
      <c r="AE520" s="5">
        <v>0</v>
      </c>
      <c r="AF520" s="5">
        <v>40504.79</v>
      </c>
      <c r="AG520" s="5">
        <v>2374024.5</v>
      </c>
      <c r="AH520" s="5">
        <v>1400397.05</v>
      </c>
      <c r="AI520" s="5">
        <v>0</v>
      </c>
      <c r="AJ520" s="5">
        <v>1758547</v>
      </c>
      <c r="AK520" s="5">
        <v>0</v>
      </c>
      <c r="AL520" s="5">
        <f t="shared" si="17"/>
        <v>6666553.34</v>
      </c>
      <c r="AM520" s="5">
        <v>16037400</v>
      </c>
      <c r="AN520" s="5">
        <v>0</v>
      </c>
      <c r="AO520" s="5">
        <v>3551500</v>
      </c>
      <c r="AP520" s="5">
        <v>2410300</v>
      </c>
      <c r="AQ520" s="5">
        <v>0</v>
      </c>
      <c r="AR520" s="5">
        <v>669500</v>
      </c>
      <c r="AS520" s="5">
        <v>22668700</v>
      </c>
      <c r="AT520" s="5">
        <v>460000</v>
      </c>
      <c r="AU520" s="5">
        <v>558003</v>
      </c>
      <c r="AV520" s="5">
        <v>192500</v>
      </c>
      <c r="AW520" s="5">
        <v>1210503</v>
      </c>
      <c r="AX520" s="5">
        <v>11750</v>
      </c>
      <c r="AY520" s="5">
        <v>29400</v>
      </c>
      <c r="AZ520" s="14">
        <f t="shared" si="16"/>
        <v>2969050</v>
      </c>
      <c r="BP520">
        <v>0</v>
      </c>
    </row>
    <row r="521" spans="1:68" ht="12.75">
      <c r="A521" s="10" t="s">
        <v>1168</v>
      </c>
      <c r="B521" s="10" t="s">
        <v>1169</v>
      </c>
      <c r="C521" s="10" t="s">
        <v>1131</v>
      </c>
      <c r="D521" s="3">
        <v>92844800</v>
      </c>
      <c r="E521" s="3">
        <v>147062100</v>
      </c>
      <c r="F521" s="3">
        <v>239906900</v>
      </c>
      <c r="G521" s="3">
        <v>0</v>
      </c>
      <c r="H521" s="3">
        <v>239906900</v>
      </c>
      <c r="I521" s="3">
        <v>1213330</v>
      </c>
      <c r="J521" s="3">
        <v>241120230</v>
      </c>
      <c r="K521">
        <v>3.4</v>
      </c>
      <c r="L521">
        <v>83.56</v>
      </c>
      <c r="M521">
        <v>2.84</v>
      </c>
      <c r="N521">
        <v>0.479</v>
      </c>
      <c r="O521">
        <v>1.78</v>
      </c>
      <c r="P521">
        <v>2.133</v>
      </c>
      <c r="Q521" s="5">
        <v>0</v>
      </c>
      <c r="R521" s="5">
        <v>0</v>
      </c>
      <c r="S521" s="5">
        <v>0</v>
      </c>
      <c r="T521" s="5">
        <v>47976322</v>
      </c>
      <c r="U521" s="5">
        <v>289096552</v>
      </c>
      <c r="V521" s="5">
        <v>1426660.2</v>
      </c>
      <c r="W521" s="5">
        <v>0</v>
      </c>
      <c r="X521" s="5">
        <v>0</v>
      </c>
      <c r="Y521" s="5">
        <v>778</v>
      </c>
      <c r="Z521" s="5">
        <v>0</v>
      </c>
      <c r="AA521" s="5">
        <v>1425882.2</v>
      </c>
      <c r="AB521" s="5">
        <v>0</v>
      </c>
      <c r="AC521" s="5">
        <v>1425882.2</v>
      </c>
      <c r="AD521" s="5">
        <v>120105.93</v>
      </c>
      <c r="AE521" s="5">
        <v>63620.9</v>
      </c>
      <c r="AF521" s="5">
        <v>57285.83</v>
      </c>
      <c r="AG521" s="5">
        <v>2638910.5</v>
      </c>
      <c r="AH521" s="5">
        <v>2503978.9</v>
      </c>
      <c r="AI521" s="5">
        <v>0</v>
      </c>
      <c r="AJ521" s="5">
        <v>1384205.73</v>
      </c>
      <c r="AK521" s="5">
        <v>0</v>
      </c>
      <c r="AL521" s="5">
        <f t="shared" si="17"/>
        <v>8193989.99</v>
      </c>
      <c r="AM521" s="5">
        <v>2875900</v>
      </c>
      <c r="AN521" s="5">
        <v>0</v>
      </c>
      <c r="AO521" s="5">
        <v>16442500</v>
      </c>
      <c r="AP521" s="5">
        <v>5795600</v>
      </c>
      <c r="AQ521" s="5">
        <v>24000</v>
      </c>
      <c r="AR521" s="5">
        <v>1362100</v>
      </c>
      <c r="AS521" s="5">
        <v>26500100</v>
      </c>
      <c r="AT521" s="5">
        <v>700000</v>
      </c>
      <c r="AU521" s="5">
        <v>848260.27</v>
      </c>
      <c r="AV521" s="5">
        <v>300000</v>
      </c>
      <c r="AW521" s="5">
        <v>1848260.27</v>
      </c>
      <c r="AX521" s="5">
        <v>11500</v>
      </c>
      <c r="AY521" s="5">
        <v>35800</v>
      </c>
      <c r="AZ521" s="14">
        <f t="shared" si="16"/>
        <v>3232466</v>
      </c>
      <c r="BP521">
        <v>0</v>
      </c>
    </row>
    <row r="522" spans="1:68" ht="12.75">
      <c r="A522" s="10" t="s">
        <v>1170</v>
      </c>
      <c r="B522" s="10" t="s">
        <v>1171</v>
      </c>
      <c r="C522" s="10" t="s">
        <v>1131</v>
      </c>
      <c r="D522" s="3">
        <v>17656700</v>
      </c>
      <c r="E522" s="3">
        <v>58621100</v>
      </c>
      <c r="F522" s="3">
        <v>76277800</v>
      </c>
      <c r="G522" s="3">
        <v>0</v>
      </c>
      <c r="H522" s="3">
        <v>76277800</v>
      </c>
      <c r="I522" s="3">
        <v>1841925</v>
      </c>
      <c r="J522" s="3">
        <v>78119725</v>
      </c>
      <c r="K522">
        <v>3.26</v>
      </c>
      <c r="L522">
        <v>90.39</v>
      </c>
      <c r="M522">
        <v>2.91</v>
      </c>
      <c r="N522">
        <v>0.452</v>
      </c>
      <c r="O522">
        <v>1.88</v>
      </c>
      <c r="P522">
        <v>2.106</v>
      </c>
      <c r="Q522" s="5">
        <v>0</v>
      </c>
      <c r="R522" s="5">
        <v>0</v>
      </c>
      <c r="S522" s="5">
        <v>0</v>
      </c>
      <c r="T522" s="5">
        <v>9388312</v>
      </c>
      <c r="U522" s="5">
        <v>87508037</v>
      </c>
      <c r="V522" s="5">
        <v>431842.69</v>
      </c>
      <c r="W522" s="5">
        <v>0</v>
      </c>
      <c r="X522" s="5">
        <v>0</v>
      </c>
      <c r="Y522" s="5">
        <v>1286</v>
      </c>
      <c r="Z522" s="5">
        <v>0</v>
      </c>
      <c r="AA522" s="5">
        <v>430556.69</v>
      </c>
      <c r="AB522" s="5">
        <v>0</v>
      </c>
      <c r="AC522" s="5">
        <v>430556.69</v>
      </c>
      <c r="AD522" s="5">
        <v>36265.12</v>
      </c>
      <c r="AE522" s="5">
        <v>19204.92</v>
      </c>
      <c r="AF522" s="5">
        <v>17323.11</v>
      </c>
      <c r="AG522" s="5">
        <v>0</v>
      </c>
      <c r="AH522" s="5">
        <v>1645060.75</v>
      </c>
      <c r="AI522" s="5">
        <v>0</v>
      </c>
      <c r="AJ522" s="5">
        <v>395123</v>
      </c>
      <c r="AK522" s="5">
        <v>0</v>
      </c>
      <c r="AL522" s="5">
        <f t="shared" si="17"/>
        <v>2543533.59</v>
      </c>
      <c r="AM522" s="5">
        <v>4893700</v>
      </c>
      <c r="AN522" s="5">
        <v>1801700</v>
      </c>
      <c r="AO522" s="5">
        <v>2400000</v>
      </c>
      <c r="AP522" s="5">
        <v>9582400</v>
      </c>
      <c r="AQ522" s="5">
        <v>0</v>
      </c>
      <c r="AR522" s="5">
        <v>1063900</v>
      </c>
      <c r="AS522" s="5">
        <v>19741700</v>
      </c>
      <c r="AT522" s="5">
        <v>210000</v>
      </c>
      <c r="AU522" s="5">
        <v>422841</v>
      </c>
      <c r="AV522" s="5">
        <v>110000</v>
      </c>
      <c r="AW522" s="5">
        <v>742841</v>
      </c>
      <c r="AX522" s="5">
        <v>5750</v>
      </c>
      <c r="AY522" s="5">
        <v>12800</v>
      </c>
      <c r="AZ522" s="14">
        <f t="shared" si="16"/>
        <v>1137964</v>
      </c>
      <c r="BP522">
        <v>0</v>
      </c>
    </row>
    <row r="523" spans="1:68" ht="12.75">
      <c r="A523" s="10" t="s">
        <v>1172</v>
      </c>
      <c r="B523" s="10" t="s">
        <v>1173</v>
      </c>
      <c r="C523" s="10" t="s">
        <v>1131</v>
      </c>
      <c r="D523" s="3">
        <v>545965210</v>
      </c>
      <c r="E523" s="3">
        <v>840892928</v>
      </c>
      <c r="F523" s="3">
        <v>1386858138</v>
      </c>
      <c r="G523" s="3">
        <v>0</v>
      </c>
      <c r="H523" s="3">
        <v>1386858138</v>
      </c>
      <c r="I523" s="3">
        <v>7549429</v>
      </c>
      <c r="J523" s="3">
        <v>1394407567</v>
      </c>
      <c r="K523">
        <v>3.34</v>
      </c>
      <c r="L523">
        <v>85.86</v>
      </c>
      <c r="M523">
        <v>2.86</v>
      </c>
      <c r="N523">
        <v>0.535</v>
      </c>
      <c r="O523">
        <v>1.76</v>
      </c>
      <c r="P523">
        <v>2.048</v>
      </c>
      <c r="Q523" s="5">
        <v>0</v>
      </c>
      <c r="R523" s="5">
        <v>0</v>
      </c>
      <c r="S523" s="5">
        <v>0</v>
      </c>
      <c r="T523" s="5">
        <v>232261926</v>
      </c>
      <c r="U523" s="5">
        <v>1626669493</v>
      </c>
      <c r="V523" s="5">
        <v>8027437.94</v>
      </c>
      <c r="W523" s="5">
        <v>0</v>
      </c>
      <c r="X523" s="5">
        <v>0</v>
      </c>
      <c r="Y523" s="5">
        <v>32491</v>
      </c>
      <c r="Z523" s="5">
        <v>0</v>
      </c>
      <c r="AA523" s="5">
        <v>7994946.94</v>
      </c>
      <c r="AB523" s="5">
        <v>0</v>
      </c>
      <c r="AC523" s="5">
        <v>7994946.94</v>
      </c>
      <c r="AD523" s="5">
        <v>673370.91</v>
      </c>
      <c r="AE523" s="5">
        <v>0</v>
      </c>
      <c r="AF523" s="5">
        <v>321879.81</v>
      </c>
      <c r="AG523" s="5">
        <v>28552232</v>
      </c>
      <c r="AH523" s="5">
        <v>0</v>
      </c>
      <c r="AI523" s="5">
        <v>0</v>
      </c>
      <c r="AJ523" s="5">
        <v>8700382.59</v>
      </c>
      <c r="AK523" s="5">
        <v>278880</v>
      </c>
      <c r="AL523" s="5">
        <f t="shared" si="17"/>
        <v>46521692.25</v>
      </c>
      <c r="AM523" s="5">
        <v>44450700</v>
      </c>
      <c r="AN523" s="5">
        <v>0</v>
      </c>
      <c r="AO523" s="5">
        <v>55325464</v>
      </c>
      <c r="AP523" s="5">
        <v>12778890</v>
      </c>
      <c r="AQ523" s="5">
        <v>75900</v>
      </c>
      <c r="AR523" s="5">
        <v>5473500</v>
      </c>
      <c r="AS523" s="5">
        <v>118104454</v>
      </c>
      <c r="AT523" s="5">
        <v>1272500</v>
      </c>
      <c r="AU523" s="5">
        <v>5125525.97</v>
      </c>
      <c r="AV523" s="5">
        <v>975000</v>
      </c>
      <c r="AW523" s="5">
        <v>7373025.97</v>
      </c>
      <c r="AX523" s="5">
        <v>58750</v>
      </c>
      <c r="AY523" s="5">
        <v>158800</v>
      </c>
      <c r="AZ523" s="14">
        <f t="shared" si="16"/>
        <v>16073408.559999999</v>
      </c>
      <c r="BP523">
        <v>0</v>
      </c>
    </row>
    <row r="524" spans="1:68" ht="12.75">
      <c r="A524" s="10" t="s">
        <v>1174</v>
      </c>
      <c r="B524" s="10" t="s">
        <v>1175</v>
      </c>
      <c r="C524" s="10" t="s">
        <v>1131</v>
      </c>
      <c r="D524" s="3">
        <v>698900</v>
      </c>
      <c r="E524" s="3">
        <v>1637700</v>
      </c>
      <c r="F524" s="3">
        <v>2336600</v>
      </c>
      <c r="G524" s="3">
        <v>0</v>
      </c>
      <c r="H524" s="3">
        <v>2336600</v>
      </c>
      <c r="I524" s="3">
        <v>103125</v>
      </c>
      <c r="J524" s="3">
        <v>2439725</v>
      </c>
      <c r="K524">
        <v>1.68</v>
      </c>
      <c r="L524">
        <v>95</v>
      </c>
      <c r="M524">
        <v>1.49</v>
      </c>
      <c r="N524">
        <v>0</v>
      </c>
      <c r="O524">
        <v>0.97</v>
      </c>
      <c r="P524">
        <v>1.0919999999999999</v>
      </c>
      <c r="Q524" s="5">
        <v>0</v>
      </c>
      <c r="R524" s="5">
        <v>0</v>
      </c>
      <c r="S524" s="5">
        <v>0</v>
      </c>
      <c r="T524" s="5">
        <v>312004</v>
      </c>
      <c r="U524" s="5">
        <v>2751729</v>
      </c>
      <c r="V524" s="5">
        <v>13579.48</v>
      </c>
      <c r="W524" s="5">
        <v>0</v>
      </c>
      <c r="X524" s="5">
        <v>0</v>
      </c>
      <c r="Y524" s="5">
        <v>0</v>
      </c>
      <c r="Z524" s="5">
        <v>0</v>
      </c>
      <c r="AA524" s="5">
        <v>13579.48</v>
      </c>
      <c r="AB524" s="5">
        <v>1523</v>
      </c>
      <c r="AC524" s="5">
        <v>12056.48</v>
      </c>
      <c r="AD524" s="5">
        <v>1143.83</v>
      </c>
      <c r="AE524" s="5">
        <v>605.92</v>
      </c>
      <c r="AF524" s="5">
        <v>545.58</v>
      </c>
      <c r="AG524" s="5">
        <v>0</v>
      </c>
      <c r="AH524" s="5">
        <v>26626.87</v>
      </c>
      <c r="AI524" s="5">
        <v>0</v>
      </c>
      <c r="AJ524" s="5">
        <v>0</v>
      </c>
      <c r="AK524" s="5">
        <v>0</v>
      </c>
      <c r="AL524" s="5">
        <f t="shared" si="17"/>
        <v>40978.68</v>
      </c>
      <c r="AM524" s="5">
        <v>0</v>
      </c>
      <c r="AN524" s="5">
        <v>0</v>
      </c>
      <c r="AO524" s="5">
        <v>30493350</v>
      </c>
      <c r="AP524" s="5">
        <v>17700</v>
      </c>
      <c r="AQ524" s="5">
        <v>0</v>
      </c>
      <c r="AR524" s="5">
        <v>0</v>
      </c>
      <c r="AS524" s="5">
        <v>30511050</v>
      </c>
      <c r="AT524" s="5">
        <v>90159</v>
      </c>
      <c r="AU524" s="5">
        <v>41019</v>
      </c>
      <c r="AV524" s="5">
        <v>0</v>
      </c>
      <c r="AW524" s="5">
        <v>131178</v>
      </c>
      <c r="AX524" s="5">
        <v>250</v>
      </c>
      <c r="AY524" s="5">
        <v>600</v>
      </c>
      <c r="AZ524" s="14">
        <f t="shared" si="16"/>
        <v>131178</v>
      </c>
      <c r="BP524">
        <v>0</v>
      </c>
    </row>
    <row r="525" spans="1:68" ht="12.75">
      <c r="A525" s="10" t="s">
        <v>1176</v>
      </c>
      <c r="B525" s="10" t="s">
        <v>1177</v>
      </c>
      <c r="C525" s="10" t="s">
        <v>1131</v>
      </c>
      <c r="D525" s="3">
        <v>171070100</v>
      </c>
      <c r="E525" s="3">
        <v>413899145</v>
      </c>
      <c r="F525" s="3">
        <v>584969245</v>
      </c>
      <c r="G525" s="3">
        <v>0</v>
      </c>
      <c r="H525" s="3">
        <v>584969245</v>
      </c>
      <c r="I525" s="3">
        <v>2819735</v>
      </c>
      <c r="J525" s="3">
        <v>587788980</v>
      </c>
      <c r="K525">
        <v>3.2</v>
      </c>
      <c r="L525">
        <v>84.43</v>
      </c>
      <c r="M525">
        <v>2.69</v>
      </c>
      <c r="N525">
        <v>0.242</v>
      </c>
      <c r="O525">
        <v>1.87</v>
      </c>
      <c r="P525">
        <v>2.223</v>
      </c>
      <c r="Q525" s="5">
        <v>0</v>
      </c>
      <c r="R525" s="5">
        <v>0</v>
      </c>
      <c r="S525" s="5">
        <v>0</v>
      </c>
      <c r="T525" s="5">
        <v>113206562</v>
      </c>
      <c r="U525" s="5">
        <v>700995542</v>
      </c>
      <c r="V525" s="5">
        <v>3459337.07</v>
      </c>
      <c r="W525" s="5">
        <v>0</v>
      </c>
      <c r="X525" s="5">
        <v>0</v>
      </c>
      <c r="Y525" s="5">
        <v>5345</v>
      </c>
      <c r="Z525" s="5">
        <v>0</v>
      </c>
      <c r="AA525" s="5">
        <v>3453992.07</v>
      </c>
      <c r="AB525" s="5">
        <v>0</v>
      </c>
      <c r="AC525" s="5">
        <v>3453992.07</v>
      </c>
      <c r="AD525" s="5">
        <v>290947.88</v>
      </c>
      <c r="AE525" s="5">
        <v>154101.35</v>
      </c>
      <c r="AF525" s="5">
        <v>138823.71</v>
      </c>
      <c r="AG525" s="5">
        <v>0</v>
      </c>
      <c r="AH525" s="5">
        <v>13060887.59</v>
      </c>
      <c r="AI525" s="5">
        <v>0</v>
      </c>
      <c r="AJ525" s="5">
        <v>1694584</v>
      </c>
      <c r="AK525" s="5">
        <v>0</v>
      </c>
      <c r="AL525" s="5">
        <f t="shared" si="17"/>
        <v>18793336.6</v>
      </c>
      <c r="AM525" s="5">
        <v>28773700</v>
      </c>
      <c r="AN525" s="5">
        <v>0</v>
      </c>
      <c r="AO525" s="5">
        <v>26093000</v>
      </c>
      <c r="AP525" s="5">
        <v>2678800</v>
      </c>
      <c r="AQ525" s="5">
        <v>272100</v>
      </c>
      <c r="AR525" s="5">
        <v>4822500</v>
      </c>
      <c r="AS525" s="5">
        <v>62640100</v>
      </c>
      <c r="AT525" s="5">
        <v>1021526</v>
      </c>
      <c r="AU525" s="5">
        <v>1851654</v>
      </c>
      <c r="AV525" s="5">
        <v>730000</v>
      </c>
      <c r="AW525" s="5">
        <v>3603180</v>
      </c>
      <c r="AX525" s="5">
        <v>30500</v>
      </c>
      <c r="AY525" s="5">
        <v>79400</v>
      </c>
      <c r="AZ525" s="14">
        <f t="shared" si="16"/>
        <v>5297764</v>
      </c>
      <c r="BP525">
        <v>0</v>
      </c>
    </row>
    <row r="526" spans="1:52" ht="12.75">
      <c r="A526" s="10" t="s">
        <v>1178</v>
      </c>
      <c r="B526" s="10" t="s">
        <v>1179</v>
      </c>
      <c r="C526" s="10" t="s">
        <v>1180</v>
      </c>
      <c r="D526" s="3">
        <v>806806120</v>
      </c>
      <c r="E526" s="3">
        <v>1112555753</v>
      </c>
      <c r="F526" s="3">
        <v>1919361873</v>
      </c>
      <c r="G526" s="3">
        <v>0</v>
      </c>
      <c r="H526" s="3">
        <v>1919361873</v>
      </c>
      <c r="I526" s="3">
        <v>2207306</v>
      </c>
      <c r="J526" s="3">
        <v>1921569179</v>
      </c>
      <c r="K526">
        <v>2.241</v>
      </c>
      <c r="L526">
        <v>81.83</v>
      </c>
      <c r="M526">
        <v>1.81</v>
      </c>
      <c r="N526">
        <v>0.333</v>
      </c>
      <c r="O526">
        <v>1.039</v>
      </c>
      <c r="P526">
        <v>1.291</v>
      </c>
      <c r="Q526" s="5">
        <v>0</v>
      </c>
      <c r="R526" s="5">
        <v>0</v>
      </c>
      <c r="S526" s="5">
        <v>0</v>
      </c>
      <c r="T526" s="5">
        <v>465946374</v>
      </c>
      <c r="U526" s="5">
        <v>2387515553</v>
      </c>
      <c r="V526" s="5">
        <v>9958711.28</v>
      </c>
      <c r="W526" s="5">
        <v>0</v>
      </c>
      <c r="X526" s="5">
        <v>0</v>
      </c>
      <c r="Y526" s="5">
        <v>4620.31</v>
      </c>
      <c r="Z526" s="5">
        <v>0</v>
      </c>
      <c r="AA526" s="5">
        <v>9954090.969999999</v>
      </c>
      <c r="AB526" s="5">
        <v>0</v>
      </c>
      <c r="AC526" s="5">
        <v>9954090.969999999</v>
      </c>
      <c r="AD526" s="5">
        <v>0</v>
      </c>
      <c r="AE526" s="5">
        <v>0</v>
      </c>
      <c r="AF526" s="5">
        <v>358127.33</v>
      </c>
      <c r="AG526" s="5">
        <v>24801896.5</v>
      </c>
      <c r="AH526" s="5">
        <v>0</v>
      </c>
      <c r="AI526" s="5">
        <v>0</v>
      </c>
      <c r="AJ526" s="5">
        <v>7930812.71</v>
      </c>
      <c r="AK526" s="5">
        <v>0</v>
      </c>
      <c r="AL526" s="5">
        <f t="shared" si="17"/>
        <v>43044927.51</v>
      </c>
      <c r="AM526" s="5">
        <v>38590700</v>
      </c>
      <c r="AN526" s="5">
        <v>0</v>
      </c>
      <c r="AO526" s="5">
        <v>37457500</v>
      </c>
      <c r="AP526" s="5">
        <v>9456500</v>
      </c>
      <c r="AQ526" s="5">
        <v>0</v>
      </c>
      <c r="AR526" s="5">
        <v>86032800</v>
      </c>
      <c r="AS526" s="5">
        <v>171537500</v>
      </c>
      <c r="AT526" s="5">
        <v>1900000</v>
      </c>
      <c r="AU526" s="5">
        <v>3543779.32</v>
      </c>
      <c r="AV526" s="5">
        <v>257000</v>
      </c>
      <c r="AW526" s="5">
        <v>5700779.32</v>
      </c>
      <c r="AX526" s="5">
        <v>21250</v>
      </c>
      <c r="AY526" s="5">
        <v>117800</v>
      </c>
      <c r="AZ526" s="14">
        <f t="shared" si="16"/>
        <v>13631592.030000001</v>
      </c>
    </row>
    <row r="527" spans="1:52" ht="12.75">
      <c r="A527" s="10" t="s">
        <v>1181</v>
      </c>
      <c r="B527" s="10" t="s">
        <v>1182</v>
      </c>
      <c r="C527" s="10" t="s">
        <v>1180</v>
      </c>
      <c r="D527" s="3">
        <v>262960200</v>
      </c>
      <c r="E527" s="3">
        <v>447372000</v>
      </c>
      <c r="F527" s="3">
        <v>710332200</v>
      </c>
      <c r="G527" s="3">
        <v>0</v>
      </c>
      <c r="H527" s="3">
        <v>710332200</v>
      </c>
      <c r="I527" s="3">
        <v>826973</v>
      </c>
      <c r="J527" s="3">
        <v>711159173</v>
      </c>
      <c r="K527">
        <v>5.454000000000001</v>
      </c>
      <c r="L527">
        <v>48.38</v>
      </c>
      <c r="M527">
        <v>2.61</v>
      </c>
      <c r="N527">
        <v>0.704</v>
      </c>
      <c r="O527">
        <v>1.4709999999999999</v>
      </c>
      <c r="P527">
        <v>3.0789999999999997</v>
      </c>
      <c r="Q527" s="5">
        <v>0</v>
      </c>
      <c r="R527" s="5">
        <v>0</v>
      </c>
      <c r="S527" s="5">
        <v>0</v>
      </c>
      <c r="T527" s="5">
        <v>777866174</v>
      </c>
      <c r="U527" s="5">
        <v>1489025347</v>
      </c>
      <c r="V527" s="5">
        <v>6210964.15</v>
      </c>
      <c r="W527" s="5">
        <v>0</v>
      </c>
      <c r="X527" s="5">
        <v>0</v>
      </c>
      <c r="Y527" s="5">
        <v>22164.67</v>
      </c>
      <c r="Z527" s="5">
        <v>0</v>
      </c>
      <c r="AA527" s="5">
        <v>6188799.48</v>
      </c>
      <c r="AB527" s="5">
        <v>0</v>
      </c>
      <c r="AC527" s="5">
        <v>6188799.48</v>
      </c>
      <c r="AD527" s="5">
        <v>0</v>
      </c>
      <c r="AE527" s="5">
        <v>0</v>
      </c>
      <c r="AF527" s="5">
        <v>223353.8</v>
      </c>
      <c r="AG527" s="5">
        <v>21895849.5</v>
      </c>
      <c r="AH527" s="5">
        <v>0</v>
      </c>
      <c r="AI527" s="5">
        <v>0</v>
      </c>
      <c r="AJ527" s="5">
        <v>10474630</v>
      </c>
      <c r="AK527" s="5">
        <v>0</v>
      </c>
      <c r="AL527" s="5">
        <f t="shared" si="17"/>
        <v>38782632.78</v>
      </c>
      <c r="AM527" s="5">
        <v>24383700</v>
      </c>
      <c r="AN527" s="5">
        <v>1305600</v>
      </c>
      <c r="AO527" s="5">
        <v>38920000</v>
      </c>
      <c r="AP527" s="5">
        <v>17866300</v>
      </c>
      <c r="AQ527" s="5">
        <v>3846800</v>
      </c>
      <c r="AR527" s="5">
        <v>1791800</v>
      </c>
      <c r="AS527" s="5">
        <v>88114200</v>
      </c>
      <c r="AT527" s="5">
        <v>625000</v>
      </c>
      <c r="AU527" s="5">
        <v>4582917</v>
      </c>
      <c r="AV527" s="5">
        <v>436000</v>
      </c>
      <c r="AW527" s="5">
        <v>5643917</v>
      </c>
      <c r="AX527" s="5">
        <v>72250</v>
      </c>
      <c r="AY527" s="5">
        <v>243000</v>
      </c>
      <c r="AZ527" s="14">
        <f t="shared" si="16"/>
        <v>16118547</v>
      </c>
    </row>
    <row r="528" spans="1:68" ht="12.75">
      <c r="A528" s="10" t="s">
        <v>1183</v>
      </c>
      <c r="B528" s="10" t="s">
        <v>1184</v>
      </c>
      <c r="C528" s="10" t="s">
        <v>1180</v>
      </c>
      <c r="D528" s="3">
        <v>735154400</v>
      </c>
      <c r="E528" s="3">
        <v>920380600</v>
      </c>
      <c r="F528" s="3">
        <v>1655535000</v>
      </c>
      <c r="G528" s="3">
        <v>127000</v>
      </c>
      <c r="H528" s="3">
        <v>1655408000</v>
      </c>
      <c r="I528" s="3">
        <v>5670996</v>
      </c>
      <c r="J528" s="3">
        <v>1661078996</v>
      </c>
      <c r="K528">
        <v>3.3260000000000005</v>
      </c>
      <c r="L528">
        <v>66.93</v>
      </c>
      <c r="M528">
        <v>2.22</v>
      </c>
      <c r="N528">
        <v>0.516</v>
      </c>
      <c r="O528">
        <v>1.266</v>
      </c>
      <c r="P528">
        <v>1.902</v>
      </c>
      <c r="Q528" s="5">
        <v>0</v>
      </c>
      <c r="R528" s="5">
        <v>0</v>
      </c>
      <c r="S528" s="5">
        <v>0</v>
      </c>
      <c r="T528" s="5">
        <v>834675639</v>
      </c>
      <c r="U528" s="5">
        <v>2495754635</v>
      </c>
      <c r="V528" s="5">
        <v>10410193.89</v>
      </c>
      <c r="W528" s="5">
        <v>0</v>
      </c>
      <c r="X528" s="5">
        <v>0</v>
      </c>
      <c r="Y528" s="5">
        <v>6605.51</v>
      </c>
      <c r="Z528" s="5">
        <v>0</v>
      </c>
      <c r="AA528" s="5">
        <v>10403588.38</v>
      </c>
      <c r="AB528" s="5">
        <v>0</v>
      </c>
      <c r="AC528" s="5">
        <v>10403588.38</v>
      </c>
      <c r="AD528" s="5">
        <v>0</v>
      </c>
      <c r="AE528" s="5">
        <v>0</v>
      </c>
      <c r="AF528" s="5">
        <v>374363.2</v>
      </c>
      <c r="AG528" s="5">
        <v>31590109</v>
      </c>
      <c r="AH528" s="5">
        <v>0</v>
      </c>
      <c r="AI528" s="5">
        <v>0</v>
      </c>
      <c r="AJ528" s="5">
        <v>12866279</v>
      </c>
      <c r="AK528" s="5">
        <v>0</v>
      </c>
      <c r="AL528" s="5">
        <f t="shared" si="17"/>
        <v>55234339.58</v>
      </c>
      <c r="AM528" s="5">
        <v>56722100</v>
      </c>
      <c r="AN528" s="5">
        <v>23916500</v>
      </c>
      <c r="AO528" s="5">
        <v>89528200</v>
      </c>
      <c r="AP528" s="5">
        <v>29187000</v>
      </c>
      <c r="AQ528" s="5">
        <v>0</v>
      </c>
      <c r="AR528" s="5">
        <v>2482300</v>
      </c>
      <c r="AS528" s="5">
        <v>201836100</v>
      </c>
      <c r="AT528" s="5">
        <v>1296987</v>
      </c>
      <c r="AU528" s="5">
        <v>5907148</v>
      </c>
      <c r="AV528" s="5">
        <v>583401</v>
      </c>
      <c r="AW528" s="5">
        <v>7787536</v>
      </c>
      <c r="AX528" s="5">
        <v>57500</v>
      </c>
      <c r="AY528" s="5">
        <v>248600</v>
      </c>
      <c r="AZ528" s="14">
        <f t="shared" si="16"/>
        <v>20653815</v>
      </c>
      <c r="BA528">
        <v>127000</v>
      </c>
      <c r="BP528">
        <v>127000</v>
      </c>
    </row>
    <row r="529" spans="1:68" ht="12.75">
      <c r="A529" s="10" t="s">
        <v>1185</v>
      </c>
      <c r="B529" s="10" t="s">
        <v>1186</v>
      </c>
      <c r="C529" s="10" t="s">
        <v>1180</v>
      </c>
      <c r="D529" s="3">
        <v>315925780</v>
      </c>
      <c r="E529" s="3">
        <v>592617000</v>
      </c>
      <c r="F529" s="3">
        <v>908542780</v>
      </c>
      <c r="G529" s="3">
        <v>9710600</v>
      </c>
      <c r="H529" s="3">
        <v>898832180</v>
      </c>
      <c r="I529" s="3">
        <v>3932646</v>
      </c>
      <c r="J529" s="3">
        <v>902764826</v>
      </c>
      <c r="K529">
        <v>12.633</v>
      </c>
      <c r="L529">
        <v>22.1</v>
      </c>
      <c r="M529">
        <v>2.74</v>
      </c>
      <c r="N529">
        <v>1.4</v>
      </c>
      <c r="O529">
        <v>0.9079999999999999</v>
      </c>
      <c r="P529">
        <v>4.198</v>
      </c>
      <c r="Q529" s="5">
        <v>0</v>
      </c>
      <c r="R529" s="5">
        <v>0</v>
      </c>
      <c r="S529" s="5">
        <v>0</v>
      </c>
      <c r="T529" s="5">
        <v>3273997186</v>
      </c>
      <c r="U529" s="5">
        <v>4176762012</v>
      </c>
      <c r="V529" s="5">
        <v>17421945.97</v>
      </c>
      <c r="W529" s="5">
        <v>0</v>
      </c>
      <c r="X529" s="5">
        <v>0</v>
      </c>
      <c r="Y529" s="5">
        <v>346521.07</v>
      </c>
      <c r="Z529" s="5">
        <v>0</v>
      </c>
      <c r="AA529" s="5">
        <v>17075424.9</v>
      </c>
      <c r="AB529" s="5">
        <v>0</v>
      </c>
      <c r="AC529" s="5">
        <v>17075424.9</v>
      </c>
      <c r="AD529" s="5">
        <v>0</v>
      </c>
      <c r="AE529" s="5">
        <v>0</v>
      </c>
      <c r="AF529" s="5">
        <v>626514.3</v>
      </c>
      <c r="AG529" s="5">
        <v>37693205</v>
      </c>
      <c r="AH529" s="5">
        <v>0</v>
      </c>
      <c r="AI529" s="5">
        <v>200748</v>
      </c>
      <c r="AJ529" s="5">
        <v>58444588</v>
      </c>
      <c r="AK529" s="5">
        <v>0</v>
      </c>
      <c r="AL529" s="5">
        <f t="shared" si="17"/>
        <v>114040480.2</v>
      </c>
      <c r="AM529" s="5">
        <v>84372200</v>
      </c>
      <c r="AN529" s="5">
        <v>7044600</v>
      </c>
      <c r="AO529" s="5">
        <v>588397100</v>
      </c>
      <c r="AP529" s="5">
        <v>49482100</v>
      </c>
      <c r="AQ529" s="5">
        <v>59175400</v>
      </c>
      <c r="AR529" s="5">
        <v>1747600</v>
      </c>
      <c r="AS529" s="5">
        <v>790219000</v>
      </c>
      <c r="AT529" s="5">
        <v>8300000</v>
      </c>
      <c r="AU529" s="5">
        <v>70835783.68</v>
      </c>
      <c r="AV529" s="5">
        <v>3000000</v>
      </c>
      <c r="AW529" s="5">
        <v>82135783.68</v>
      </c>
      <c r="AX529" s="5">
        <v>283250</v>
      </c>
      <c r="AY529" s="5">
        <v>271600</v>
      </c>
      <c r="AZ529" s="14">
        <f t="shared" si="16"/>
        <v>140580371.68</v>
      </c>
      <c r="BE529">
        <v>9710600</v>
      </c>
      <c r="BP529">
        <v>9710600</v>
      </c>
    </row>
    <row r="530" spans="1:52" ht="12.75">
      <c r="A530" s="10" t="s">
        <v>1187</v>
      </c>
      <c r="B530" s="10" t="s">
        <v>1188</v>
      </c>
      <c r="C530" s="10" t="s">
        <v>1180</v>
      </c>
      <c r="D530" s="3">
        <v>85601500</v>
      </c>
      <c r="E530" s="3">
        <v>134323200</v>
      </c>
      <c r="F530" s="3">
        <v>219924700</v>
      </c>
      <c r="G530" s="3">
        <v>0</v>
      </c>
      <c r="H530" s="3">
        <v>219924700</v>
      </c>
      <c r="I530" s="3">
        <v>204274</v>
      </c>
      <c r="J530" s="3">
        <v>220128974</v>
      </c>
      <c r="K530">
        <v>7.748999999999999</v>
      </c>
      <c r="L530">
        <v>33.63</v>
      </c>
      <c r="M530">
        <v>2.61</v>
      </c>
      <c r="N530">
        <v>0.549</v>
      </c>
      <c r="O530">
        <v>1.6209999999999998</v>
      </c>
      <c r="P530">
        <v>4.828</v>
      </c>
      <c r="Q530" s="5">
        <v>0</v>
      </c>
      <c r="R530" s="5">
        <v>0</v>
      </c>
      <c r="S530" s="5">
        <v>0</v>
      </c>
      <c r="T530" s="5">
        <v>435542785</v>
      </c>
      <c r="U530" s="5">
        <v>655671759</v>
      </c>
      <c r="V530" s="5">
        <v>2734912.34</v>
      </c>
      <c r="W530" s="5">
        <v>0</v>
      </c>
      <c r="X530" s="5">
        <v>0</v>
      </c>
      <c r="Y530" s="5">
        <v>0</v>
      </c>
      <c r="Z530" s="5">
        <v>0</v>
      </c>
      <c r="AA530" s="5">
        <v>2734912.34</v>
      </c>
      <c r="AB530" s="5">
        <v>0</v>
      </c>
      <c r="AC530" s="5">
        <v>2734912.34</v>
      </c>
      <c r="AD530" s="5">
        <v>0</v>
      </c>
      <c r="AE530" s="5">
        <v>0</v>
      </c>
      <c r="AF530" s="5">
        <v>98350.76</v>
      </c>
      <c r="AG530" s="5">
        <v>0</v>
      </c>
      <c r="AH530" s="5">
        <v>10627021.63</v>
      </c>
      <c r="AI530" s="5">
        <v>0</v>
      </c>
      <c r="AJ530" s="5">
        <v>3595820.92</v>
      </c>
      <c r="AK530" s="5">
        <v>0</v>
      </c>
      <c r="AL530" s="5">
        <f t="shared" si="17"/>
        <v>17056105.65</v>
      </c>
      <c r="AM530" s="5">
        <v>1653100</v>
      </c>
      <c r="AN530" s="5">
        <v>0</v>
      </c>
      <c r="AO530" s="5">
        <v>2852400</v>
      </c>
      <c r="AP530" s="5">
        <v>2160300</v>
      </c>
      <c r="AQ530" s="5">
        <v>0</v>
      </c>
      <c r="AR530" s="5">
        <v>752600</v>
      </c>
      <c r="AS530" s="5">
        <v>7418400</v>
      </c>
      <c r="AT530" s="5">
        <v>775000</v>
      </c>
      <c r="AU530" s="5">
        <v>1642951.38</v>
      </c>
      <c r="AV530" s="5">
        <v>150000</v>
      </c>
      <c r="AW530" s="5">
        <v>2567951.38</v>
      </c>
      <c r="AX530" s="5">
        <v>11250</v>
      </c>
      <c r="AY530" s="5">
        <v>91400</v>
      </c>
      <c r="AZ530" s="14">
        <f t="shared" si="16"/>
        <v>6163772.3</v>
      </c>
    </row>
    <row r="531" spans="1:52" ht="12.75">
      <c r="A531" s="10" t="s">
        <v>1189</v>
      </c>
      <c r="B531" s="10" t="s">
        <v>1190</v>
      </c>
      <c r="C531" s="10" t="s">
        <v>1180</v>
      </c>
      <c r="D531" s="3">
        <v>67144300</v>
      </c>
      <c r="E531" s="3">
        <v>107562200</v>
      </c>
      <c r="F531" s="3">
        <v>174706500</v>
      </c>
      <c r="G531" s="3">
        <v>0</v>
      </c>
      <c r="H531" s="3">
        <v>174706500</v>
      </c>
      <c r="I531" s="3">
        <v>189952</v>
      </c>
      <c r="J531" s="3">
        <v>174896452</v>
      </c>
      <c r="K531">
        <v>5.267</v>
      </c>
      <c r="L531">
        <v>49.5</v>
      </c>
      <c r="M531">
        <v>2.55</v>
      </c>
      <c r="N531">
        <v>0.798</v>
      </c>
      <c r="O531">
        <v>1.317</v>
      </c>
      <c r="P531">
        <v>2.723</v>
      </c>
      <c r="Q531" s="5">
        <v>0</v>
      </c>
      <c r="R531" s="5">
        <v>0</v>
      </c>
      <c r="S531" s="5">
        <v>0</v>
      </c>
      <c r="T531" s="5">
        <v>186919642</v>
      </c>
      <c r="U531" s="5">
        <v>361816094</v>
      </c>
      <c r="V531" s="5">
        <v>1509193.11</v>
      </c>
      <c r="W531" s="5">
        <v>0</v>
      </c>
      <c r="X531" s="5">
        <v>0</v>
      </c>
      <c r="Y531" s="5">
        <v>371.36</v>
      </c>
      <c r="Z531" s="5">
        <v>0</v>
      </c>
      <c r="AA531" s="5">
        <v>1508821.75</v>
      </c>
      <c r="AB531" s="5">
        <v>0</v>
      </c>
      <c r="AC531" s="5">
        <v>1508821.75</v>
      </c>
      <c r="AD531" s="5">
        <v>0</v>
      </c>
      <c r="AE531" s="5">
        <v>0</v>
      </c>
      <c r="AF531" s="5">
        <v>54272.41</v>
      </c>
      <c r="AG531" s="5">
        <v>4761937</v>
      </c>
      <c r="AH531" s="5">
        <v>0</v>
      </c>
      <c r="AI531" s="5">
        <v>0</v>
      </c>
      <c r="AJ531" s="5">
        <v>2885781.69</v>
      </c>
      <c r="AK531" s="5">
        <v>0</v>
      </c>
      <c r="AL531" s="5">
        <f t="shared" si="17"/>
        <v>9210812.85</v>
      </c>
      <c r="AM531" s="5">
        <v>2257000</v>
      </c>
      <c r="AN531" s="5">
        <v>1911100</v>
      </c>
      <c r="AO531" s="5">
        <v>4585400</v>
      </c>
      <c r="AP531" s="5">
        <v>2695900</v>
      </c>
      <c r="AQ531" s="5">
        <v>0</v>
      </c>
      <c r="AR531" s="5">
        <v>518200</v>
      </c>
      <c r="AS531" s="5">
        <v>11967600</v>
      </c>
      <c r="AT531" s="5">
        <v>864000</v>
      </c>
      <c r="AU531" s="5">
        <v>1157614.31</v>
      </c>
      <c r="AV531" s="5">
        <v>117400</v>
      </c>
      <c r="AW531" s="5">
        <v>2139014.31</v>
      </c>
      <c r="AX531" s="5">
        <v>23250</v>
      </c>
      <c r="AY531" s="5">
        <v>52800</v>
      </c>
      <c r="AZ531" s="14">
        <f t="shared" si="16"/>
        <v>5024796</v>
      </c>
    </row>
    <row r="532" spans="1:52" ht="12.75">
      <c r="A532" s="10" t="s">
        <v>1191</v>
      </c>
      <c r="B532" s="10" t="s">
        <v>1192</v>
      </c>
      <c r="C532" s="10" t="s">
        <v>1180</v>
      </c>
      <c r="D532" s="3">
        <v>392686400</v>
      </c>
      <c r="E532" s="3">
        <v>517890500</v>
      </c>
      <c r="F532" s="3">
        <v>910576900</v>
      </c>
      <c r="G532" s="3">
        <v>0</v>
      </c>
      <c r="H532" s="3">
        <v>910576900</v>
      </c>
      <c r="I532" s="3">
        <v>1212129</v>
      </c>
      <c r="J532" s="3">
        <v>911789029</v>
      </c>
      <c r="K532">
        <v>4.4510000000000005</v>
      </c>
      <c r="L532">
        <v>83.53</v>
      </c>
      <c r="M532">
        <v>3.64</v>
      </c>
      <c r="N532">
        <v>1.603</v>
      </c>
      <c r="O532">
        <v>1.605</v>
      </c>
      <c r="P532">
        <v>1.965</v>
      </c>
      <c r="Q532" s="5">
        <v>0</v>
      </c>
      <c r="R532" s="5">
        <v>0</v>
      </c>
      <c r="S532" s="5">
        <v>0</v>
      </c>
      <c r="T532" s="5">
        <v>204862055</v>
      </c>
      <c r="U532" s="5">
        <v>1116651084</v>
      </c>
      <c r="V532" s="5">
        <v>4657731.23</v>
      </c>
      <c r="W532" s="5">
        <v>0</v>
      </c>
      <c r="X532" s="5">
        <v>0</v>
      </c>
      <c r="Y532" s="5">
        <v>57124.77</v>
      </c>
      <c r="Z532" s="5">
        <v>0</v>
      </c>
      <c r="AA532" s="5">
        <v>4600606.46</v>
      </c>
      <c r="AB532" s="5">
        <v>0</v>
      </c>
      <c r="AC532" s="5">
        <v>4600606.46</v>
      </c>
      <c r="AD532" s="5">
        <v>0</v>
      </c>
      <c r="AE532" s="5">
        <v>0</v>
      </c>
      <c r="AF532" s="5">
        <v>167497.66</v>
      </c>
      <c r="AG532" s="5">
        <v>17913846.5</v>
      </c>
      <c r="AH532" s="5">
        <v>0</v>
      </c>
      <c r="AI532" s="5">
        <v>0</v>
      </c>
      <c r="AJ532" s="5">
        <v>17895075.3</v>
      </c>
      <c r="AK532" s="5">
        <v>0</v>
      </c>
      <c r="AL532" s="5">
        <f t="shared" si="17"/>
        <v>40577025.92</v>
      </c>
      <c r="AM532" s="5">
        <v>26233800</v>
      </c>
      <c r="AN532" s="5">
        <v>16056700</v>
      </c>
      <c r="AO532" s="5">
        <v>24309700</v>
      </c>
      <c r="AP532" s="5">
        <v>13752600</v>
      </c>
      <c r="AQ532" s="5">
        <v>13225900</v>
      </c>
      <c r="AR532" s="5">
        <v>9669300</v>
      </c>
      <c r="AS532" s="5">
        <v>103248000</v>
      </c>
      <c r="AT532" s="5">
        <v>400000</v>
      </c>
      <c r="AU532" s="5">
        <v>8980738</v>
      </c>
      <c r="AV532" s="5">
        <v>1500000</v>
      </c>
      <c r="AW532" s="5">
        <v>10880738</v>
      </c>
      <c r="AX532" s="5">
        <v>82000</v>
      </c>
      <c r="AY532" s="5">
        <v>128600</v>
      </c>
      <c r="AZ532" s="14">
        <f t="shared" si="16"/>
        <v>28775813.3</v>
      </c>
    </row>
    <row r="533" spans="1:52" ht="12.75">
      <c r="A533" s="10" t="s">
        <v>1193</v>
      </c>
      <c r="B533" s="10" t="s">
        <v>1194</v>
      </c>
      <c r="C533" s="10" t="s">
        <v>1180</v>
      </c>
      <c r="D533" s="3">
        <v>304082500</v>
      </c>
      <c r="E533" s="3">
        <v>539891600</v>
      </c>
      <c r="F533" s="3">
        <v>843974100</v>
      </c>
      <c r="G533" s="3">
        <v>0</v>
      </c>
      <c r="H533" s="3">
        <v>843974100</v>
      </c>
      <c r="I533" s="3">
        <v>707698</v>
      </c>
      <c r="J533" s="3">
        <v>844681798</v>
      </c>
      <c r="K533">
        <v>2.516</v>
      </c>
      <c r="L533">
        <v>91.32</v>
      </c>
      <c r="M533">
        <v>2.25</v>
      </c>
      <c r="N533">
        <v>0.611</v>
      </c>
      <c r="O533">
        <v>1.2069999999999999</v>
      </c>
      <c r="P533">
        <v>1.35</v>
      </c>
      <c r="Q533" s="5">
        <v>0</v>
      </c>
      <c r="R533" s="5">
        <v>0</v>
      </c>
      <c r="S533" s="5">
        <v>0</v>
      </c>
      <c r="T533" s="5">
        <v>100103802</v>
      </c>
      <c r="U533" s="5">
        <v>944785600</v>
      </c>
      <c r="V533" s="5">
        <v>3940852.66</v>
      </c>
      <c r="W533" s="5">
        <v>0</v>
      </c>
      <c r="X533" s="5">
        <v>0</v>
      </c>
      <c r="Y533" s="5">
        <v>0</v>
      </c>
      <c r="Z533" s="5">
        <v>0</v>
      </c>
      <c r="AA533" s="5">
        <v>3940852.66</v>
      </c>
      <c r="AB533" s="5">
        <v>0</v>
      </c>
      <c r="AC533" s="5">
        <v>3940852.66</v>
      </c>
      <c r="AD533" s="5">
        <v>0</v>
      </c>
      <c r="AE533" s="5">
        <v>0</v>
      </c>
      <c r="AF533" s="5">
        <v>141717.84</v>
      </c>
      <c r="AG533" s="5">
        <v>11398815</v>
      </c>
      <c r="AH533" s="5">
        <v>0</v>
      </c>
      <c r="AI533" s="5">
        <v>0</v>
      </c>
      <c r="AJ533" s="5">
        <v>5766641</v>
      </c>
      <c r="AK533" s="5">
        <v>0</v>
      </c>
      <c r="AL533" s="5">
        <f t="shared" si="17"/>
        <v>21248026.5</v>
      </c>
      <c r="AM533" s="5">
        <v>17860200</v>
      </c>
      <c r="AN533" s="5">
        <v>2883600</v>
      </c>
      <c r="AO533" s="5">
        <v>39831000</v>
      </c>
      <c r="AP533" s="5">
        <v>7285100</v>
      </c>
      <c r="AQ533" s="5">
        <v>10221900</v>
      </c>
      <c r="AR533" s="5">
        <v>1303400</v>
      </c>
      <c r="AS533" s="5">
        <v>79385200</v>
      </c>
      <c r="AT533" s="5">
        <v>1238000</v>
      </c>
      <c r="AU533" s="5">
        <v>2100178.55</v>
      </c>
      <c r="AV533" s="5">
        <v>158000</v>
      </c>
      <c r="AW533" s="5">
        <v>3496178.55</v>
      </c>
      <c r="AX533" s="5">
        <v>61250</v>
      </c>
      <c r="AY533" s="5">
        <v>99200</v>
      </c>
      <c r="AZ533" s="14">
        <f t="shared" si="16"/>
        <v>9262819.55</v>
      </c>
    </row>
    <row r="534" spans="1:52" ht="12.75">
      <c r="A534" s="10" t="s">
        <v>1195</v>
      </c>
      <c r="B534" s="10" t="s">
        <v>1196</v>
      </c>
      <c r="C534" s="10" t="s">
        <v>1180</v>
      </c>
      <c r="D534" s="3">
        <v>1073270200</v>
      </c>
      <c r="E534" s="3">
        <v>1788557400</v>
      </c>
      <c r="F534" s="3">
        <v>2861827600</v>
      </c>
      <c r="G534" s="3">
        <v>0</v>
      </c>
      <c r="H534" s="3">
        <v>2861827600</v>
      </c>
      <c r="I534" s="3">
        <v>8236524</v>
      </c>
      <c r="J534" s="3">
        <v>2870064124</v>
      </c>
      <c r="K534">
        <v>3.093</v>
      </c>
      <c r="L534">
        <v>87.34</v>
      </c>
      <c r="M534">
        <v>2.63</v>
      </c>
      <c r="N534">
        <v>0.769</v>
      </c>
      <c r="O534">
        <v>1.422</v>
      </c>
      <c r="P534">
        <v>1.677</v>
      </c>
      <c r="Q534" s="5">
        <v>0</v>
      </c>
      <c r="R534" s="5">
        <v>0</v>
      </c>
      <c r="S534" s="5">
        <v>0</v>
      </c>
      <c r="T534" s="5">
        <v>515208896</v>
      </c>
      <c r="U534" s="5">
        <v>3385273020</v>
      </c>
      <c r="V534" s="5">
        <v>14120518.11</v>
      </c>
      <c r="W534" s="5">
        <v>0</v>
      </c>
      <c r="X534" s="5">
        <v>0</v>
      </c>
      <c r="Y534" s="5">
        <v>15227.89</v>
      </c>
      <c r="Z534" s="5">
        <v>0</v>
      </c>
      <c r="AA534" s="5">
        <v>14105290.219999999</v>
      </c>
      <c r="AB534" s="5">
        <v>0</v>
      </c>
      <c r="AC534" s="5">
        <v>14105290.219999999</v>
      </c>
      <c r="AD534" s="5">
        <v>0</v>
      </c>
      <c r="AE534" s="5">
        <v>0</v>
      </c>
      <c r="AF534" s="5">
        <v>507790.95</v>
      </c>
      <c r="AG534" s="5">
        <v>48128302</v>
      </c>
      <c r="AH534" s="5">
        <v>0</v>
      </c>
      <c r="AI534" s="5">
        <v>0</v>
      </c>
      <c r="AJ534" s="5">
        <v>26014013.71</v>
      </c>
      <c r="AK534" s="5">
        <v>0</v>
      </c>
      <c r="AL534" s="5">
        <f t="shared" si="17"/>
        <v>88755396.88</v>
      </c>
      <c r="AM534" s="5">
        <v>43878800</v>
      </c>
      <c r="AN534" s="5">
        <v>3735500</v>
      </c>
      <c r="AO534" s="5">
        <v>223702600</v>
      </c>
      <c r="AP534" s="5">
        <v>24537400</v>
      </c>
      <c r="AQ534" s="5">
        <v>52489000</v>
      </c>
      <c r="AR534" s="5">
        <v>18236800</v>
      </c>
      <c r="AS534" s="5">
        <v>366580100</v>
      </c>
      <c r="AT534" s="5">
        <v>4600000</v>
      </c>
      <c r="AU534" s="5">
        <v>29820347</v>
      </c>
      <c r="AV534" s="5">
        <v>1500000</v>
      </c>
      <c r="AW534" s="5">
        <v>35920347</v>
      </c>
      <c r="AX534" s="5">
        <v>264000</v>
      </c>
      <c r="AY534" s="5">
        <v>353000</v>
      </c>
      <c r="AZ534" s="14">
        <f t="shared" si="16"/>
        <v>61934360.71</v>
      </c>
    </row>
    <row r="535" spans="1:52" ht="12.75">
      <c r="A535" s="10" t="s">
        <v>1197</v>
      </c>
      <c r="B535" s="10" t="s">
        <v>1198</v>
      </c>
      <c r="C535" s="10" t="s">
        <v>1180</v>
      </c>
      <c r="D535" s="3">
        <v>190457400</v>
      </c>
      <c r="E535" s="3">
        <v>288144000</v>
      </c>
      <c r="F535" s="3">
        <v>478601400</v>
      </c>
      <c r="G535" s="3">
        <v>0</v>
      </c>
      <c r="H535" s="3">
        <v>478601400</v>
      </c>
      <c r="I535" s="3">
        <v>602904</v>
      </c>
      <c r="J535" s="3">
        <v>479204304</v>
      </c>
      <c r="K535">
        <v>3.781</v>
      </c>
      <c r="L535">
        <v>42.97</v>
      </c>
      <c r="M535">
        <v>1.61</v>
      </c>
      <c r="N535">
        <v>0.38</v>
      </c>
      <c r="O535">
        <v>0.792</v>
      </c>
      <c r="P535">
        <v>1.8679999999999999</v>
      </c>
      <c r="Q535" s="5">
        <v>0</v>
      </c>
      <c r="R535" s="5">
        <v>0</v>
      </c>
      <c r="S535" s="5">
        <v>0</v>
      </c>
      <c r="T535" s="5">
        <v>650876560</v>
      </c>
      <c r="U535" s="5">
        <v>1130080864</v>
      </c>
      <c r="V535" s="5">
        <v>4713749</v>
      </c>
      <c r="W535" s="5">
        <v>0</v>
      </c>
      <c r="X535" s="5">
        <v>0</v>
      </c>
      <c r="Y535" s="5">
        <v>2480.22</v>
      </c>
      <c r="Z535" s="5">
        <v>0</v>
      </c>
      <c r="AA535" s="5">
        <v>4711268.78</v>
      </c>
      <c r="AB535" s="5">
        <v>0</v>
      </c>
      <c r="AC535" s="5">
        <v>4711268.78</v>
      </c>
      <c r="AD535" s="5">
        <v>0</v>
      </c>
      <c r="AE535" s="5">
        <v>0</v>
      </c>
      <c r="AF535" s="5">
        <v>169512.13</v>
      </c>
      <c r="AG535" s="5">
        <v>8949733</v>
      </c>
      <c r="AH535" s="5">
        <v>0</v>
      </c>
      <c r="AI535" s="5">
        <v>0</v>
      </c>
      <c r="AJ535" s="5">
        <v>4288084.35</v>
      </c>
      <c r="AK535" s="5">
        <v>0</v>
      </c>
      <c r="AL535" s="5">
        <f t="shared" si="17"/>
        <v>18118598.259999998</v>
      </c>
      <c r="AM535" s="5">
        <v>9393400</v>
      </c>
      <c r="AN535" s="5">
        <v>0</v>
      </c>
      <c r="AO535" s="5">
        <v>109573100</v>
      </c>
      <c r="AP535" s="5">
        <v>13411700</v>
      </c>
      <c r="AQ535" s="5">
        <v>0</v>
      </c>
      <c r="AR535" s="5">
        <v>819000</v>
      </c>
      <c r="AS535" s="5">
        <v>133197200</v>
      </c>
      <c r="AT535" s="5">
        <v>1800000</v>
      </c>
      <c r="AU535" s="5">
        <v>1928450.04</v>
      </c>
      <c r="AV535" s="5">
        <v>180000</v>
      </c>
      <c r="AW535" s="5">
        <v>3908450.04</v>
      </c>
      <c r="AX535" s="5">
        <v>10250</v>
      </c>
      <c r="AY535" s="5">
        <v>88800</v>
      </c>
      <c r="AZ535" s="14">
        <f t="shared" si="16"/>
        <v>8196534.39</v>
      </c>
    </row>
    <row r="536" spans="1:52" ht="12.75">
      <c r="A536" s="10" t="s">
        <v>1199</v>
      </c>
      <c r="B536" s="10" t="s">
        <v>1200</v>
      </c>
      <c r="C536" s="10" t="s">
        <v>1180</v>
      </c>
      <c r="D536" s="3">
        <v>561385700</v>
      </c>
      <c r="E536" s="3">
        <v>759352200</v>
      </c>
      <c r="F536" s="3">
        <v>1320737900</v>
      </c>
      <c r="G536" s="3">
        <v>0</v>
      </c>
      <c r="H536" s="3">
        <v>1320737900</v>
      </c>
      <c r="I536" s="3">
        <v>6337731</v>
      </c>
      <c r="J536" s="3">
        <v>1327075631</v>
      </c>
      <c r="K536">
        <v>2.641</v>
      </c>
      <c r="L536">
        <v>79.03</v>
      </c>
      <c r="M536">
        <v>2.08</v>
      </c>
      <c r="N536">
        <v>0.453</v>
      </c>
      <c r="O536">
        <v>1.193</v>
      </c>
      <c r="P536">
        <v>1.517</v>
      </c>
      <c r="Q536" s="5">
        <v>0</v>
      </c>
      <c r="R536" s="5">
        <v>0</v>
      </c>
      <c r="S536" s="5">
        <v>0</v>
      </c>
      <c r="T536" s="5">
        <v>360360648</v>
      </c>
      <c r="U536" s="5">
        <v>1687436279</v>
      </c>
      <c r="V536" s="5">
        <v>7038568.06</v>
      </c>
      <c r="W536" s="5">
        <v>0</v>
      </c>
      <c r="X536" s="5">
        <v>0</v>
      </c>
      <c r="Y536" s="5">
        <v>2749.24</v>
      </c>
      <c r="Z536" s="5">
        <v>0</v>
      </c>
      <c r="AA536" s="5">
        <v>7035818.819999999</v>
      </c>
      <c r="AB536" s="5">
        <v>0</v>
      </c>
      <c r="AC536" s="5">
        <v>7035818.819999999</v>
      </c>
      <c r="AD536" s="5">
        <v>0</v>
      </c>
      <c r="AE536" s="5">
        <v>0</v>
      </c>
      <c r="AF536" s="5">
        <v>253115.44</v>
      </c>
      <c r="AG536" s="5">
        <v>20119047</v>
      </c>
      <c r="AH536" s="5">
        <v>0</v>
      </c>
      <c r="AI536" s="5">
        <v>0</v>
      </c>
      <c r="AJ536" s="5">
        <v>7629741.94</v>
      </c>
      <c r="AK536" s="5">
        <v>0</v>
      </c>
      <c r="AL536" s="5">
        <f t="shared" si="17"/>
        <v>35037723.199999996</v>
      </c>
      <c r="AM536" s="5">
        <v>32362900</v>
      </c>
      <c r="AN536" s="5">
        <v>0</v>
      </c>
      <c r="AO536" s="5">
        <v>42554000</v>
      </c>
      <c r="AP536" s="5">
        <v>23320300</v>
      </c>
      <c r="AQ536" s="5">
        <v>125100</v>
      </c>
      <c r="AR536" s="5">
        <v>3201900</v>
      </c>
      <c r="AS536" s="5">
        <v>101564200</v>
      </c>
      <c r="AT536" s="5">
        <v>1634000</v>
      </c>
      <c r="AU536" s="5">
        <v>3438160.79</v>
      </c>
      <c r="AV536" s="5">
        <v>292000</v>
      </c>
      <c r="AW536" s="5">
        <v>5364160.79</v>
      </c>
      <c r="AX536" s="5">
        <v>22000</v>
      </c>
      <c r="AY536" s="5">
        <v>113800</v>
      </c>
      <c r="AZ536" s="14">
        <f t="shared" si="16"/>
        <v>12993902.73</v>
      </c>
    </row>
    <row r="537" spans="1:52" ht="12.75">
      <c r="A537" s="10" t="s">
        <v>1201</v>
      </c>
      <c r="B537" s="10" t="s">
        <v>1202</v>
      </c>
      <c r="C537" s="10" t="s">
        <v>1180</v>
      </c>
      <c r="D537" s="3">
        <v>504387200</v>
      </c>
      <c r="E537" s="3">
        <v>770940900</v>
      </c>
      <c r="F537" s="3">
        <v>1275328100</v>
      </c>
      <c r="G537" s="3">
        <v>0</v>
      </c>
      <c r="H537" s="3">
        <v>1275328100</v>
      </c>
      <c r="I537" s="3">
        <v>11260293</v>
      </c>
      <c r="J537" s="3">
        <v>1286588393</v>
      </c>
      <c r="K537">
        <v>4.164</v>
      </c>
      <c r="L537">
        <v>77.64</v>
      </c>
      <c r="M537">
        <v>3.2</v>
      </c>
      <c r="N537">
        <v>1.6989999999999998</v>
      </c>
      <c r="O537">
        <v>1.0619999999999998</v>
      </c>
      <c r="P537">
        <v>1.386</v>
      </c>
      <c r="Q537" s="5">
        <v>0</v>
      </c>
      <c r="R537" s="5">
        <v>0</v>
      </c>
      <c r="S537" s="5">
        <v>0</v>
      </c>
      <c r="T537" s="5">
        <v>391847518</v>
      </c>
      <c r="U537" s="5">
        <v>1678435911</v>
      </c>
      <c r="V537" s="5">
        <v>7001026.07</v>
      </c>
      <c r="W537" s="5">
        <v>0</v>
      </c>
      <c r="X537" s="5">
        <v>0</v>
      </c>
      <c r="Y537" s="5">
        <v>15141.41</v>
      </c>
      <c r="Z537" s="5">
        <v>0</v>
      </c>
      <c r="AA537" s="5">
        <v>6985884.66</v>
      </c>
      <c r="AB537" s="5">
        <v>0</v>
      </c>
      <c r="AC537" s="5">
        <v>6985884.66</v>
      </c>
      <c r="AD537" s="5">
        <v>0</v>
      </c>
      <c r="AE537" s="5">
        <v>0</v>
      </c>
      <c r="AF537" s="5">
        <v>251765.39</v>
      </c>
      <c r="AG537" s="5">
        <v>17822270</v>
      </c>
      <c r="AH537" s="5">
        <v>0</v>
      </c>
      <c r="AI537" s="5">
        <v>0</v>
      </c>
      <c r="AJ537" s="5">
        <v>28500000</v>
      </c>
      <c r="AK537" s="5">
        <v>0</v>
      </c>
      <c r="AL537" s="5">
        <f t="shared" si="17"/>
        <v>53559920.05</v>
      </c>
      <c r="AM537" s="5">
        <v>58672400</v>
      </c>
      <c r="AN537" s="5">
        <v>9299100</v>
      </c>
      <c r="AO537" s="5">
        <v>32242000</v>
      </c>
      <c r="AP537" s="5">
        <v>94568300</v>
      </c>
      <c r="AQ537" s="5">
        <v>1784100</v>
      </c>
      <c r="AR537" s="5">
        <v>49559900</v>
      </c>
      <c r="AS537" s="5">
        <v>246125800</v>
      </c>
      <c r="AT537" s="5">
        <v>748000</v>
      </c>
      <c r="AU537" s="5">
        <v>22672665.19</v>
      </c>
      <c r="AV537" s="5">
        <v>3877541</v>
      </c>
      <c r="AW537" s="5">
        <v>27298206.19</v>
      </c>
      <c r="AX537" s="5">
        <v>118750</v>
      </c>
      <c r="AY537" s="5">
        <v>171000</v>
      </c>
      <c r="AZ537" s="14">
        <f t="shared" si="16"/>
        <v>55798206.19</v>
      </c>
    </row>
    <row r="538" spans="1:52" ht="12.75">
      <c r="A538" s="10" t="s">
        <v>1203</v>
      </c>
      <c r="B538" s="10" t="s">
        <v>1204</v>
      </c>
      <c r="C538" s="10" t="s">
        <v>1180</v>
      </c>
      <c r="D538" s="3">
        <v>512694900</v>
      </c>
      <c r="E538" s="3">
        <v>938870200</v>
      </c>
      <c r="F538" s="3">
        <v>1451565100</v>
      </c>
      <c r="G538" s="3">
        <v>0</v>
      </c>
      <c r="H538" s="3">
        <v>1451565100</v>
      </c>
      <c r="I538" s="3">
        <v>7211148</v>
      </c>
      <c r="J538" s="3">
        <v>1458776248</v>
      </c>
      <c r="K538">
        <v>3.46</v>
      </c>
      <c r="L538">
        <v>90.34</v>
      </c>
      <c r="M538">
        <v>3.08</v>
      </c>
      <c r="N538">
        <v>1.103</v>
      </c>
      <c r="O538">
        <v>1.5439999999999998</v>
      </c>
      <c r="P538">
        <v>1.735</v>
      </c>
      <c r="Q538" s="5">
        <v>0</v>
      </c>
      <c r="R538" s="5">
        <v>0</v>
      </c>
      <c r="S538" s="5">
        <v>0</v>
      </c>
      <c r="T538" s="5">
        <v>181225187</v>
      </c>
      <c r="U538" s="5">
        <v>1640001435</v>
      </c>
      <c r="V538" s="5">
        <v>6840709.69</v>
      </c>
      <c r="W538" s="5">
        <v>0</v>
      </c>
      <c r="X538" s="5">
        <v>0</v>
      </c>
      <c r="Y538" s="5">
        <v>2946.37</v>
      </c>
      <c r="Z538" s="5">
        <v>0</v>
      </c>
      <c r="AA538" s="5">
        <v>6837763.32</v>
      </c>
      <c r="AB538" s="5">
        <v>0</v>
      </c>
      <c r="AC538" s="5">
        <v>6837763.32</v>
      </c>
      <c r="AD538" s="5">
        <v>0</v>
      </c>
      <c r="AE538" s="5">
        <v>0</v>
      </c>
      <c r="AF538" s="5">
        <v>246000.22</v>
      </c>
      <c r="AG538" s="5">
        <v>25307330</v>
      </c>
      <c r="AH538" s="5">
        <v>0</v>
      </c>
      <c r="AI538" s="5">
        <v>0</v>
      </c>
      <c r="AJ538" s="5">
        <v>18077535</v>
      </c>
      <c r="AK538" s="5">
        <v>0</v>
      </c>
      <c r="AL538" s="5">
        <f t="shared" si="17"/>
        <v>50468628.54</v>
      </c>
      <c r="AM538" s="5">
        <v>33340700</v>
      </c>
      <c r="AN538" s="5">
        <v>3812200</v>
      </c>
      <c r="AO538" s="5">
        <v>60779700</v>
      </c>
      <c r="AP538" s="5">
        <v>49981000</v>
      </c>
      <c r="AQ538" s="5">
        <v>3315600</v>
      </c>
      <c r="AR538" s="5">
        <v>169302600</v>
      </c>
      <c r="AS538" s="5">
        <v>320531800</v>
      </c>
      <c r="AT538" s="5">
        <v>700000</v>
      </c>
      <c r="AU538" s="5">
        <v>14021752</v>
      </c>
      <c r="AV538" s="5">
        <v>82600</v>
      </c>
      <c r="AW538" s="5">
        <v>14804352</v>
      </c>
      <c r="AX538" s="5">
        <v>167500</v>
      </c>
      <c r="AY538" s="5">
        <v>266000</v>
      </c>
      <c r="AZ538" s="14">
        <f t="shared" si="16"/>
        <v>32881887</v>
      </c>
    </row>
    <row r="539" spans="1:52" ht="12.75">
      <c r="A539" s="10" t="s">
        <v>1205</v>
      </c>
      <c r="B539" s="10" t="s">
        <v>1206</v>
      </c>
      <c r="C539" s="10" t="s">
        <v>1180</v>
      </c>
      <c r="D539" s="3">
        <v>372442650</v>
      </c>
      <c r="E539" s="3">
        <v>390639150</v>
      </c>
      <c r="F539" s="3">
        <v>763081800</v>
      </c>
      <c r="G539" s="3">
        <v>0</v>
      </c>
      <c r="H539" s="3">
        <v>763081800</v>
      </c>
      <c r="I539" s="3">
        <v>5544194</v>
      </c>
      <c r="J539" s="3">
        <v>768625994</v>
      </c>
      <c r="K539">
        <v>4.932</v>
      </c>
      <c r="L539">
        <v>88.82</v>
      </c>
      <c r="M539">
        <v>4.36</v>
      </c>
      <c r="N539">
        <v>2.145</v>
      </c>
      <c r="O539">
        <v>1.783</v>
      </c>
      <c r="P539">
        <v>2.017</v>
      </c>
      <c r="Q539" s="5">
        <v>0</v>
      </c>
      <c r="R539" s="5">
        <v>0</v>
      </c>
      <c r="S539" s="5">
        <v>0</v>
      </c>
      <c r="T539" s="5">
        <v>100912797</v>
      </c>
      <c r="U539" s="5">
        <v>869538791</v>
      </c>
      <c r="V539" s="5">
        <v>3626986.12</v>
      </c>
      <c r="W539" s="5">
        <v>0</v>
      </c>
      <c r="X539" s="5">
        <v>0</v>
      </c>
      <c r="Y539" s="5">
        <v>1426.3</v>
      </c>
      <c r="Z539" s="5">
        <v>0</v>
      </c>
      <c r="AA539" s="5">
        <v>3625559.82</v>
      </c>
      <c r="AB539" s="5">
        <v>0</v>
      </c>
      <c r="AC539" s="5">
        <v>3625559.82</v>
      </c>
      <c r="AD539" s="5">
        <v>0</v>
      </c>
      <c r="AE539" s="5">
        <v>0</v>
      </c>
      <c r="AF539" s="5">
        <v>130430.82</v>
      </c>
      <c r="AG539" s="5">
        <v>15497465.5</v>
      </c>
      <c r="AH539" s="5">
        <v>0</v>
      </c>
      <c r="AI539" s="5">
        <v>0</v>
      </c>
      <c r="AJ539" s="5">
        <v>18647569.29</v>
      </c>
      <c r="AK539" s="5">
        <v>0</v>
      </c>
      <c r="AL539" s="5">
        <f t="shared" si="17"/>
        <v>37901025.43</v>
      </c>
      <c r="AM539" s="5">
        <v>26559000</v>
      </c>
      <c r="AN539" s="5">
        <v>16868200</v>
      </c>
      <c r="AO539" s="5">
        <v>70444300</v>
      </c>
      <c r="AP539" s="5">
        <v>16021200</v>
      </c>
      <c r="AQ539" s="5">
        <v>0</v>
      </c>
      <c r="AR539" s="5">
        <v>5429400</v>
      </c>
      <c r="AS539" s="5">
        <v>135322100</v>
      </c>
      <c r="AT539" s="5">
        <v>900000</v>
      </c>
      <c r="AU539" s="5">
        <v>5558662.36</v>
      </c>
      <c r="AV539" s="5">
        <v>1548710</v>
      </c>
      <c r="AW539" s="5">
        <v>8007372.36</v>
      </c>
      <c r="AX539" s="5">
        <v>92250</v>
      </c>
      <c r="AY539" s="5">
        <v>133400</v>
      </c>
      <c r="AZ539" s="14">
        <f t="shared" si="16"/>
        <v>26654941.65</v>
      </c>
    </row>
    <row r="540" spans="1:52" ht="12.75">
      <c r="A540" s="10" t="s">
        <v>1207</v>
      </c>
      <c r="B540" s="10" t="s">
        <v>1208</v>
      </c>
      <c r="C540" s="10" t="s">
        <v>1180</v>
      </c>
      <c r="D540" s="3">
        <v>105823500</v>
      </c>
      <c r="E540" s="3">
        <v>183909900</v>
      </c>
      <c r="F540" s="3">
        <v>289733400</v>
      </c>
      <c r="G540" s="3">
        <v>0</v>
      </c>
      <c r="H540" s="3">
        <v>289733400</v>
      </c>
      <c r="I540" s="3">
        <v>339740</v>
      </c>
      <c r="J540" s="3">
        <v>290073140</v>
      </c>
      <c r="K540">
        <v>7.368999999999999</v>
      </c>
      <c r="L540">
        <v>44.76</v>
      </c>
      <c r="M540">
        <v>3.29</v>
      </c>
      <c r="N540">
        <v>1.0479999999999998</v>
      </c>
      <c r="O540">
        <v>1.804</v>
      </c>
      <c r="P540">
        <v>4.048</v>
      </c>
      <c r="Q540" s="5">
        <v>0</v>
      </c>
      <c r="R540" s="5">
        <v>0</v>
      </c>
      <c r="S540" s="5">
        <v>0</v>
      </c>
      <c r="T540" s="5">
        <v>360989656</v>
      </c>
      <c r="U540" s="5">
        <v>651062796</v>
      </c>
      <c r="V540" s="5">
        <v>2715687.61</v>
      </c>
      <c r="W540" s="5">
        <v>0</v>
      </c>
      <c r="X540" s="5">
        <v>0</v>
      </c>
      <c r="Y540" s="5">
        <v>1098.87</v>
      </c>
      <c r="Z540" s="5">
        <v>0</v>
      </c>
      <c r="AA540" s="5">
        <v>2714588.74</v>
      </c>
      <c r="AB540" s="5">
        <v>0</v>
      </c>
      <c r="AC540" s="5">
        <v>2714588.74</v>
      </c>
      <c r="AD540" s="5">
        <v>0</v>
      </c>
      <c r="AE540" s="5">
        <v>0</v>
      </c>
      <c r="AF540" s="5">
        <v>97659.42</v>
      </c>
      <c r="AG540" s="5">
        <v>11739951.5</v>
      </c>
      <c r="AH540" s="5">
        <v>0</v>
      </c>
      <c r="AI540" s="5">
        <v>0</v>
      </c>
      <c r="AJ540" s="5">
        <v>6822652.32</v>
      </c>
      <c r="AK540" s="5">
        <v>0</v>
      </c>
      <c r="AL540" s="5">
        <f t="shared" si="17"/>
        <v>21374851.98</v>
      </c>
      <c r="AM540" s="5">
        <v>25226700</v>
      </c>
      <c r="AN540" s="5">
        <v>0</v>
      </c>
      <c r="AO540" s="5">
        <v>5811600</v>
      </c>
      <c r="AP540" s="5">
        <v>4658000</v>
      </c>
      <c r="AQ540" s="5">
        <v>0</v>
      </c>
      <c r="AR540" s="5">
        <v>673100</v>
      </c>
      <c r="AS540" s="5">
        <v>36369400</v>
      </c>
      <c r="AT540" s="5">
        <v>960000</v>
      </c>
      <c r="AU540" s="5">
        <v>2048478.68</v>
      </c>
      <c r="AV540" s="5">
        <v>197000</v>
      </c>
      <c r="AW540" s="5">
        <v>3205478.68</v>
      </c>
      <c r="AX540" s="5">
        <v>58000</v>
      </c>
      <c r="AY540" s="5">
        <v>102000</v>
      </c>
      <c r="AZ540" s="14">
        <f t="shared" si="16"/>
        <v>10028131</v>
      </c>
    </row>
    <row r="541" spans="1:52" ht="12.75">
      <c r="A541" s="10" t="s">
        <v>1209</v>
      </c>
      <c r="B541" s="10" t="s">
        <v>1210</v>
      </c>
      <c r="C541" s="10" t="s">
        <v>1180</v>
      </c>
      <c r="D541" s="3">
        <v>309409400</v>
      </c>
      <c r="E541" s="3">
        <v>648274100</v>
      </c>
      <c r="F541" s="3">
        <v>957683500</v>
      </c>
      <c r="G541" s="3">
        <v>0</v>
      </c>
      <c r="H541" s="3">
        <v>957683500</v>
      </c>
      <c r="I541" s="3">
        <v>1382905</v>
      </c>
      <c r="J541" s="3">
        <v>959066405</v>
      </c>
      <c r="K541">
        <v>6.12</v>
      </c>
      <c r="L541">
        <v>39.15</v>
      </c>
      <c r="M541">
        <v>2.4</v>
      </c>
      <c r="N541">
        <v>0.415</v>
      </c>
      <c r="O541">
        <v>1.539</v>
      </c>
      <c r="P541">
        <v>3.936000000000001</v>
      </c>
      <c r="Q541" s="5">
        <v>0</v>
      </c>
      <c r="R541" s="5">
        <v>0</v>
      </c>
      <c r="S541" s="5">
        <v>0</v>
      </c>
      <c r="T541" s="5">
        <v>1493987216</v>
      </c>
      <c r="U541" s="5">
        <v>2453053621</v>
      </c>
      <c r="V541" s="5">
        <v>10232081.1</v>
      </c>
      <c r="W541" s="5">
        <v>0</v>
      </c>
      <c r="X541" s="5">
        <v>0</v>
      </c>
      <c r="Y541" s="5">
        <v>7712.42</v>
      </c>
      <c r="Z541" s="5">
        <v>0</v>
      </c>
      <c r="AA541" s="5">
        <v>10224368.68</v>
      </c>
      <c r="AB541" s="5">
        <v>0</v>
      </c>
      <c r="AC541" s="5">
        <v>10224368.68</v>
      </c>
      <c r="AD541" s="5">
        <v>0</v>
      </c>
      <c r="AE541" s="5">
        <v>0</v>
      </c>
      <c r="AF541" s="5">
        <v>367958.04</v>
      </c>
      <c r="AG541" s="5">
        <v>0</v>
      </c>
      <c r="AH541" s="5">
        <v>37743100.81</v>
      </c>
      <c r="AI541" s="5">
        <v>0</v>
      </c>
      <c r="AJ541" s="5">
        <v>10164822.61</v>
      </c>
      <c r="AK541" s="5">
        <v>191813</v>
      </c>
      <c r="AL541" s="5">
        <f t="shared" si="17"/>
        <v>58692063.14</v>
      </c>
      <c r="AM541" s="5">
        <v>37324000</v>
      </c>
      <c r="AN541" s="5">
        <v>25275000</v>
      </c>
      <c r="AO541" s="5">
        <v>110454500</v>
      </c>
      <c r="AP541" s="5">
        <v>11191800</v>
      </c>
      <c r="AQ541" s="5">
        <v>4139500</v>
      </c>
      <c r="AR541" s="5">
        <v>7304500</v>
      </c>
      <c r="AS541" s="5">
        <v>195689300</v>
      </c>
      <c r="AT541" s="5">
        <v>1913000</v>
      </c>
      <c r="AU541" s="5">
        <v>5218685.03</v>
      </c>
      <c r="AV541" s="5">
        <v>620000</v>
      </c>
      <c r="AW541" s="5">
        <v>7751685.03</v>
      </c>
      <c r="AX541" s="5">
        <v>47250</v>
      </c>
      <c r="AY541" s="5">
        <v>218400</v>
      </c>
      <c r="AZ541" s="14">
        <f t="shared" si="16"/>
        <v>17916507.64</v>
      </c>
    </row>
    <row r="542" spans="1:52" ht="12.75">
      <c r="A542" s="10" t="s">
        <v>1211</v>
      </c>
      <c r="B542" s="10" t="s">
        <v>381</v>
      </c>
      <c r="C542" s="10" t="s">
        <v>1180</v>
      </c>
      <c r="D542" s="3">
        <v>417358400</v>
      </c>
      <c r="E542" s="3">
        <v>664694000</v>
      </c>
      <c r="F542" s="3">
        <v>1082052400</v>
      </c>
      <c r="G542" s="3">
        <v>0</v>
      </c>
      <c r="H542" s="3">
        <v>1082052400</v>
      </c>
      <c r="I542" s="3">
        <v>1439700</v>
      </c>
      <c r="J542" s="3">
        <v>1083492100</v>
      </c>
      <c r="K542">
        <v>3.907</v>
      </c>
      <c r="L542">
        <v>60.04</v>
      </c>
      <c r="M542">
        <v>2.33</v>
      </c>
      <c r="N542">
        <v>0.683</v>
      </c>
      <c r="O542">
        <v>1.21</v>
      </c>
      <c r="P542">
        <v>2.033</v>
      </c>
      <c r="Q542" s="5">
        <v>0</v>
      </c>
      <c r="R542" s="5">
        <v>0</v>
      </c>
      <c r="S542" s="5">
        <v>0</v>
      </c>
      <c r="T542" s="5">
        <v>738210635</v>
      </c>
      <c r="U542" s="5">
        <v>1821702735</v>
      </c>
      <c r="V542" s="5">
        <v>7598615.03</v>
      </c>
      <c r="W542" s="5">
        <v>0</v>
      </c>
      <c r="X542" s="5">
        <v>0</v>
      </c>
      <c r="Y542" s="5">
        <v>857.8</v>
      </c>
      <c r="Z542" s="5">
        <v>0</v>
      </c>
      <c r="AA542" s="5">
        <v>7597757.23</v>
      </c>
      <c r="AB542" s="5">
        <v>0</v>
      </c>
      <c r="AC542" s="5">
        <v>7597757.23</v>
      </c>
      <c r="AD542" s="5">
        <v>0</v>
      </c>
      <c r="AE542" s="5">
        <v>0</v>
      </c>
      <c r="AF542" s="5">
        <v>273255.41</v>
      </c>
      <c r="AG542" s="5">
        <v>22025430</v>
      </c>
      <c r="AH542" s="5">
        <v>0</v>
      </c>
      <c r="AI542" s="5">
        <v>0</v>
      </c>
      <c r="AJ542" s="5">
        <v>12435285.89</v>
      </c>
      <c r="AK542" s="5">
        <v>0</v>
      </c>
      <c r="AL542" s="5">
        <f t="shared" si="17"/>
        <v>42331728.53</v>
      </c>
      <c r="AM542" s="5">
        <v>23694500</v>
      </c>
      <c r="AN542" s="5">
        <v>590200</v>
      </c>
      <c r="AO542" s="5">
        <v>73811100</v>
      </c>
      <c r="AP542" s="5">
        <v>19819700</v>
      </c>
      <c r="AQ542" s="5">
        <v>1771900</v>
      </c>
      <c r="AR542" s="5">
        <v>7412400</v>
      </c>
      <c r="AS542" s="5">
        <v>127099800</v>
      </c>
      <c r="AT542" s="5">
        <v>2700000</v>
      </c>
      <c r="AU542" s="5">
        <v>3398167.32</v>
      </c>
      <c r="AV542" s="5">
        <v>275000</v>
      </c>
      <c r="AW542" s="5">
        <v>6373167.32</v>
      </c>
      <c r="AX542" s="5">
        <v>29750</v>
      </c>
      <c r="AY542" s="5">
        <v>135600</v>
      </c>
      <c r="AZ542" s="14">
        <f t="shared" si="16"/>
        <v>18808453.21</v>
      </c>
    </row>
    <row r="543" spans="1:52" ht="12.75">
      <c r="A543" s="10" t="s">
        <v>1212</v>
      </c>
      <c r="B543" s="10" t="s">
        <v>1213</v>
      </c>
      <c r="C543" s="10" t="s">
        <v>1180</v>
      </c>
      <c r="D543" s="3">
        <v>1377947700</v>
      </c>
      <c r="E543" s="3">
        <v>1619984400</v>
      </c>
      <c r="F543" s="3">
        <v>2997932100</v>
      </c>
      <c r="G543" s="3">
        <v>0</v>
      </c>
      <c r="H543" s="3">
        <v>2997932100</v>
      </c>
      <c r="I543" s="3">
        <v>5217805</v>
      </c>
      <c r="J543" s="3">
        <v>3003149905</v>
      </c>
      <c r="K543">
        <v>2.398</v>
      </c>
      <c r="L543">
        <v>67.24</v>
      </c>
      <c r="M543">
        <v>1.61</v>
      </c>
      <c r="N543">
        <v>0.375</v>
      </c>
      <c r="O543">
        <v>0.7989999999999999</v>
      </c>
      <c r="P543">
        <v>1.193</v>
      </c>
      <c r="Q543" s="5">
        <v>0</v>
      </c>
      <c r="R543" s="5">
        <v>0</v>
      </c>
      <c r="S543" s="5">
        <v>0</v>
      </c>
      <c r="T543" s="5">
        <v>1485668651</v>
      </c>
      <c r="U543" s="5">
        <v>4488818556</v>
      </c>
      <c r="V543" s="5">
        <v>18723583.99</v>
      </c>
      <c r="W543" s="5">
        <v>0</v>
      </c>
      <c r="X543" s="5">
        <v>0</v>
      </c>
      <c r="Y543" s="5">
        <v>10490.44</v>
      </c>
      <c r="Z543" s="5">
        <v>0</v>
      </c>
      <c r="AA543" s="5">
        <v>18713093.549999997</v>
      </c>
      <c r="AB543" s="5">
        <v>0</v>
      </c>
      <c r="AC543" s="5">
        <v>18713093.549999997</v>
      </c>
      <c r="AD543" s="5">
        <v>0</v>
      </c>
      <c r="AE543" s="5">
        <v>0</v>
      </c>
      <c r="AF543" s="5">
        <v>673322.78</v>
      </c>
      <c r="AG543" s="5">
        <v>34022297.5</v>
      </c>
      <c r="AH543" s="5">
        <v>0</v>
      </c>
      <c r="AI543" s="5">
        <v>1803133.5</v>
      </c>
      <c r="AJ543" s="5">
        <v>16790411.66</v>
      </c>
      <c r="AK543" s="5">
        <v>0</v>
      </c>
      <c r="AL543" s="5">
        <f t="shared" si="17"/>
        <v>72002258.99</v>
      </c>
      <c r="AM543" s="5">
        <v>54135600</v>
      </c>
      <c r="AN543" s="5">
        <v>43791200</v>
      </c>
      <c r="AO543" s="5">
        <v>151111600</v>
      </c>
      <c r="AP543" s="5">
        <v>184881000</v>
      </c>
      <c r="AQ543" s="5">
        <v>4650200</v>
      </c>
      <c r="AR543" s="5">
        <v>515200</v>
      </c>
      <c r="AS543" s="5">
        <v>439084800</v>
      </c>
      <c r="AT543" s="5">
        <v>5770000</v>
      </c>
      <c r="AU543" s="5">
        <v>7963235</v>
      </c>
      <c r="AV543" s="5">
        <v>325000</v>
      </c>
      <c r="AW543" s="5">
        <v>14058235</v>
      </c>
      <c r="AX543" s="5">
        <v>28500</v>
      </c>
      <c r="AY543" s="5">
        <v>125200</v>
      </c>
      <c r="AZ543" s="14">
        <f t="shared" si="16"/>
        <v>30848646.66</v>
      </c>
    </row>
    <row r="544" spans="1:52" ht="12.75">
      <c r="A544" s="10" t="s">
        <v>1214</v>
      </c>
      <c r="B544" s="10" t="s">
        <v>695</v>
      </c>
      <c r="C544" s="10" t="s">
        <v>1180</v>
      </c>
      <c r="D544" s="3">
        <v>415478000</v>
      </c>
      <c r="E544" s="3">
        <v>644760500</v>
      </c>
      <c r="F544" s="3">
        <v>1060238500</v>
      </c>
      <c r="G544" s="3">
        <v>0</v>
      </c>
      <c r="H544" s="3">
        <v>1060238500</v>
      </c>
      <c r="I544" s="3">
        <v>3441861</v>
      </c>
      <c r="J544" s="3">
        <v>1063680361</v>
      </c>
      <c r="K544">
        <v>10.77</v>
      </c>
      <c r="L544">
        <v>26.08</v>
      </c>
      <c r="M544">
        <v>2.79</v>
      </c>
      <c r="N544">
        <v>0.98</v>
      </c>
      <c r="O544">
        <v>1.371</v>
      </c>
      <c r="P544">
        <v>5.307</v>
      </c>
      <c r="Q544" s="5">
        <v>0</v>
      </c>
      <c r="R544" s="5">
        <v>0</v>
      </c>
      <c r="S544" s="5">
        <v>0</v>
      </c>
      <c r="T544" s="5">
        <v>3054733587</v>
      </c>
      <c r="U544" s="5">
        <v>4118413948</v>
      </c>
      <c r="V544" s="5">
        <v>17178441.68</v>
      </c>
      <c r="W544" s="5">
        <v>0</v>
      </c>
      <c r="X544" s="5">
        <v>0</v>
      </c>
      <c r="Y544" s="5">
        <v>12584.62</v>
      </c>
      <c r="Z544" s="5">
        <v>0</v>
      </c>
      <c r="AA544" s="5">
        <v>17165857.06</v>
      </c>
      <c r="AB544" s="5">
        <v>0</v>
      </c>
      <c r="AC544" s="5">
        <v>17165857.06</v>
      </c>
      <c r="AD544" s="5">
        <v>0</v>
      </c>
      <c r="AE544" s="5">
        <v>0</v>
      </c>
      <c r="AF544" s="5">
        <v>617757.59</v>
      </c>
      <c r="AG544" s="5">
        <v>56439657</v>
      </c>
      <c r="AH544" s="5">
        <v>0</v>
      </c>
      <c r="AI544" s="5">
        <v>0</v>
      </c>
      <c r="AJ544" s="5">
        <v>40329218.8</v>
      </c>
      <c r="AK544" s="5">
        <v>0</v>
      </c>
      <c r="AL544" s="5">
        <f t="shared" si="17"/>
        <v>114552490.45</v>
      </c>
      <c r="AM544" s="5">
        <v>22646000</v>
      </c>
      <c r="AN544" s="5">
        <v>50399300</v>
      </c>
      <c r="AO544" s="5">
        <v>65574600</v>
      </c>
      <c r="AP544" s="5">
        <v>18425200</v>
      </c>
      <c r="AQ544" s="5">
        <v>10995100</v>
      </c>
      <c r="AR544" s="5">
        <v>18110900</v>
      </c>
      <c r="AS544" s="5">
        <v>186151100</v>
      </c>
      <c r="AT544" s="5">
        <v>1550000</v>
      </c>
      <c r="AU544" s="5">
        <v>11782607.4</v>
      </c>
      <c r="AV544" s="5">
        <v>2400000</v>
      </c>
      <c r="AW544" s="5">
        <v>15732607.4</v>
      </c>
      <c r="AX544" s="5">
        <v>272250</v>
      </c>
      <c r="AY544" s="5">
        <v>498200</v>
      </c>
      <c r="AZ544" s="14">
        <f t="shared" si="16"/>
        <v>56061826.199999996</v>
      </c>
    </row>
    <row r="545" spans="1:52" ht="12.75">
      <c r="A545" s="10" t="s">
        <v>1215</v>
      </c>
      <c r="B545" s="10" t="s">
        <v>1216</v>
      </c>
      <c r="C545" s="10" t="s">
        <v>1180</v>
      </c>
      <c r="D545" s="3">
        <v>770452400</v>
      </c>
      <c r="E545" s="3">
        <v>1047906200</v>
      </c>
      <c r="F545" s="3">
        <v>1818358600</v>
      </c>
      <c r="G545" s="3">
        <v>0</v>
      </c>
      <c r="H545" s="3">
        <v>1818358600</v>
      </c>
      <c r="I545" s="3">
        <v>3381544</v>
      </c>
      <c r="J545" s="3">
        <v>1821740144</v>
      </c>
      <c r="K545">
        <v>4.926</v>
      </c>
      <c r="L545">
        <v>43.14</v>
      </c>
      <c r="M545">
        <v>2.12</v>
      </c>
      <c r="N545">
        <v>0.324</v>
      </c>
      <c r="O545">
        <v>1.365</v>
      </c>
      <c r="P545">
        <v>3.1710000000000003</v>
      </c>
      <c r="Q545" s="5">
        <v>0</v>
      </c>
      <c r="R545" s="5">
        <v>0</v>
      </c>
      <c r="S545" s="5">
        <v>0</v>
      </c>
      <c r="T545" s="5">
        <v>2412279219</v>
      </c>
      <c r="U545" s="5">
        <v>4234019363</v>
      </c>
      <c r="V545" s="5">
        <v>17660775.58</v>
      </c>
      <c r="W545" s="5">
        <v>0</v>
      </c>
      <c r="X545" s="5">
        <v>0</v>
      </c>
      <c r="Y545" s="5">
        <v>11677.27</v>
      </c>
      <c r="Z545" s="5">
        <v>0</v>
      </c>
      <c r="AA545" s="5">
        <v>17649098.31</v>
      </c>
      <c r="AB545" s="5">
        <v>0</v>
      </c>
      <c r="AC545" s="5">
        <v>17649098.31</v>
      </c>
      <c r="AD545" s="5">
        <v>0</v>
      </c>
      <c r="AE545" s="5">
        <v>0</v>
      </c>
      <c r="AF545" s="5">
        <v>635102.9</v>
      </c>
      <c r="AG545" s="5">
        <v>57764727</v>
      </c>
      <c r="AH545" s="5">
        <v>0</v>
      </c>
      <c r="AI545" s="5">
        <v>0</v>
      </c>
      <c r="AJ545" s="5">
        <v>13688366.47</v>
      </c>
      <c r="AK545" s="5">
        <v>0</v>
      </c>
      <c r="AL545" s="5">
        <f t="shared" si="17"/>
        <v>89737294.67999999</v>
      </c>
      <c r="AM545" s="5">
        <v>35560400</v>
      </c>
      <c r="AN545" s="5">
        <v>2826700</v>
      </c>
      <c r="AO545" s="5">
        <v>37891800</v>
      </c>
      <c r="AP545" s="5">
        <v>25344400</v>
      </c>
      <c r="AQ545" s="5">
        <v>4136300</v>
      </c>
      <c r="AR545" s="5">
        <v>16924000</v>
      </c>
      <c r="AS545" s="5">
        <v>122683600</v>
      </c>
      <c r="AT545" s="5">
        <v>2600000</v>
      </c>
      <c r="AU545" s="5">
        <v>9163459.28</v>
      </c>
      <c r="AV545" s="5">
        <v>725000</v>
      </c>
      <c r="AW545" s="5">
        <v>12488459.28</v>
      </c>
      <c r="AX545" s="5">
        <v>57000</v>
      </c>
      <c r="AY545" s="5">
        <v>219600</v>
      </c>
      <c r="AZ545" s="14">
        <f t="shared" si="16"/>
        <v>26176825.75</v>
      </c>
    </row>
    <row r="546" spans="1:52" ht="12.75">
      <c r="A546" s="10" t="s">
        <v>1217</v>
      </c>
      <c r="B546" s="10" t="s">
        <v>1218</v>
      </c>
      <c r="C546" s="10" t="s">
        <v>1180</v>
      </c>
      <c r="D546" s="3">
        <v>220200</v>
      </c>
      <c r="E546" s="3">
        <v>1162000</v>
      </c>
      <c r="F546" s="3">
        <v>1382200</v>
      </c>
      <c r="G546" s="3">
        <v>0</v>
      </c>
      <c r="H546" s="3">
        <v>1382200</v>
      </c>
      <c r="I546" s="3">
        <v>4292</v>
      </c>
      <c r="J546" s="3">
        <v>1386492</v>
      </c>
      <c r="K546">
        <v>121.682</v>
      </c>
      <c r="L546">
        <v>9.75</v>
      </c>
      <c r="M546">
        <v>11.87</v>
      </c>
      <c r="N546">
        <v>5.077</v>
      </c>
      <c r="O546">
        <v>6.354</v>
      </c>
      <c r="P546">
        <v>65.17399999999999</v>
      </c>
      <c r="Q546" s="5">
        <v>0</v>
      </c>
      <c r="R546" s="5">
        <v>0</v>
      </c>
      <c r="S546" s="5">
        <v>0</v>
      </c>
      <c r="T546" s="5">
        <v>12835172</v>
      </c>
      <c r="U546" s="5">
        <v>14221664</v>
      </c>
      <c r="V546" s="5">
        <v>59320.87</v>
      </c>
      <c r="W546" s="5">
        <v>0</v>
      </c>
      <c r="X546" s="5">
        <v>0</v>
      </c>
      <c r="Y546" s="5">
        <v>0</v>
      </c>
      <c r="Z546" s="5">
        <v>0</v>
      </c>
      <c r="AA546" s="5">
        <v>59320.87</v>
      </c>
      <c r="AB546" s="5">
        <v>0</v>
      </c>
      <c r="AC546" s="5">
        <v>59320.87</v>
      </c>
      <c r="AD546" s="5">
        <v>0</v>
      </c>
      <c r="AE546" s="5">
        <v>0</v>
      </c>
      <c r="AF546" s="5">
        <v>2133.27</v>
      </c>
      <c r="AG546" s="5">
        <v>903632</v>
      </c>
      <c r="AH546" s="5">
        <v>0</v>
      </c>
      <c r="AI546" s="5">
        <v>0</v>
      </c>
      <c r="AJ546" s="5">
        <v>722015</v>
      </c>
      <c r="AK546" s="5">
        <v>0</v>
      </c>
      <c r="AL546" s="5">
        <f t="shared" si="17"/>
        <v>1687101.1400000001</v>
      </c>
      <c r="AM546" s="5">
        <v>373600</v>
      </c>
      <c r="AN546" s="5">
        <v>0</v>
      </c>
      <c r="AO546" s="5">
        <v>227800</v>
      </c>
      <c r="AP546" s="5">
        <v>0</v>
      </c>
      <c r="AQ546" s="5">
        <v>0</v>
      </c>
      <c r="AR546" s="5">
        <v>0</v>
      </c>
      <c r="AS546" s="5">
        <v>601400</v>
      </c>
      <c r="AT546" s="5">
        <v>60000</v>
      </c>
      <c r="AU546" s="5">
        <v>358920.23</v>
      </c>
      <c r="AV546" s="5">
        <v>0</v>
      </c>
      <c r="AW546" s="5">
        <v>418920.23</v>
      </c>
      <c r="AX546" s="5">
        <v>30000</v>
      </c>
      <c r="AY546" s="5">
        <v>24800</v>
      </c>
      <c r="AZ546" s="14">
        <f t="shared" si="16"/>
        <v>1140935.23</v>
      </c>
    </row>
    <row r="547" spans="1:52" ht="12.75">
      <c r="A547" s="10" t="s">
        <v>1219</v>
      </c>
      <c r="B547" s="10" t="s">
        <v>1220</v>
      </c>
      <c r="C547" s="10" t="s">
        <v>1221</v>
      </c>
      <c r="D547" s="3">
        <v>81611240</v>
      </c>
      <c r="E547" s="3">
        <v>226488800</v>
      </c>
      <c r="F547" s="3">
        <v>308100040</v>
      </c>
      <c r="G547" s="3">
        <v>0</v>
      </c>
      <c r="H547" s="3">
        <v>308100040</v>
      </c>
      <c r="I547" s="3">
        <v>1260864</v>
      </c>
      <c r="J547" s="3">
        <v>309360904</v>
      </c>
      <c r="K547">
        <v>2.47</v>
      </c>
      <c r="L547">
        <v>83.66</v>
      </c>
      <c r="M547">
        <v>2.05</v>
      </c>
      <c r="N547">
        <v>0.139</v>
      </c>
      <c r="O547">
        <v>1.186</v>
      </c>
      <c r="P547">
        <v>1.424</v>
      </c>
      <c r="Q547" s="5">
        <v>0</v>
      </c>
      <c r="R547" s="5">
        <v>0</v>
      </c>
      <c r="S547" s="5">
        <v>0</v>
      </c>
      <c r="T547" s="5">
        <v>61974389</v>
      </c>
      <c r="U547" s="5">
        <v>371335293</v>
      </c>
      <c r="V547" s="5">
        <v>2268150.58</v>
      </c>
      <c r="W547" s="5">
        <v>0</v>
      </c>
      <c r="X547" s="5">
        <v>0</v>
      </c>
      <c r="Y547" s="5">
        <v>0</v>
      </c>
      <c r="Z547" s="5">
        <v>202.13</v>
      </c>
      <c r="AA547" s="5">
        <v>2268352.71</v>
      </c>
      <c r="AB547" s="5">
        <v>0</v>
      </c>
      <c r="AC547" s="5">
        <v>2268352.71</v>
      </c>
      <c r="AD547" s="5">
        <v>217338.95</v>
      </c>
      <c r="AE547" s="5">
        <v>0</v>
      </c>
      <c r="AF547" s="5">
        <v>148534.12</v>
      </c>
      <c r="AG547" s="5">
        <v>4402761</v>
      </c>
      <c r="AH547" s="5">
        <v>0</v>
      </c>
      <c r="AI547" s="5">
        <v>0</v>
      </c>
      <c r="AJ547" s="5">
        <v>513629</v>
      </c>
      <c r="AK547" s="5">
        <v>61390</v>
      </c>
      <c r="AL547" s="5">
        <f t="shared" si="17"/>
        <v>7612005.78</v>
      </c>
      <c r="AM547" s="5">
        <v>4421400</v>
      </c>
      <c r="AN547" s="5">
        <v>0</v>
      </c>
      <c r="AO547" s="5">
        <v>1792200</v>
      </c>
      <c r="AP547" s="5">
        <v>4154300</v>
      </c>
      <c r="AQ547" s="5">
        <v>10200</v>
      </c>
      <c r="AR547" s="5">
        <v>25504600</v>
      </c>
      <c r="AS547" s="5">
        <v>35882700</v>
      </c>
      <c r="AT547" s="5">
        <v>652672</v>
      </c>
      <c r="AU547" s="5">
        <v>875680</v>
      </c>
      <c r="AV547" s="5">
        <v>110000</v>
      </c>
      <c r="AW547" s="5">
        <v>1638352</v>
      </c>
      <c r="AX547" s="5">
        <v>6250</v>
      </c>
      <c r="AY547" s="5">
        <v>35800</v>
      </c>
      <c r="AZ547" s="14">
        <f t="shared" si="16"/>
        <v>2151981</v>
      </c>
    </row>
    <row r="548" spans="1:52" ht="12.75">
      <c r="A548" s="10" t="s">
        <v>1222</v>
      </c>
      <c r="B548" s="10" t="s">
        <v>1223</v>
      </c>
      <c r="C548" s="10" t="s">
        <v>1221</v>
      </c>
      <c r="D548" s="3">
        <v>39910730</v>
      </c>
      <c r="E548" s="3">
        <v>82130013</v>
      </c>
      <c r="F548" s="3">
        <v>122040743</v>
      </c>
      <c r="G548" s="3">
        <v>0</v>
      </c>
      <c r="H548" s="3">
        <v>122040743</v>
      </c>
      <c r="I548" s="3">
        <v>387199</v>
      </c>
      <c r="J548" s="3">
        <v>122427942</v>
      </c>
      <c r="K548">
        <v>3.56</v>
      </c>
      <c r="L548">
        <v>94.4</v>
      </c>
      <c r="M548">
        <v>3.33</v>
      </c>
      <c r="N548">
        <v>0.772</v>
      </c>
      <c r="O548">
        <v>1.89</v>
      </c>
      <c r="P548">
        <v>2.016</v>
      </c>
      <c r="Q548" s="5">
        <v>0</v>
      </c>
      <c r="R548" s="5">
        <v>0</v>
      </c>
      <c r="S548" s="5">
        <v>0</v>
      </c>
      <c r="T548" s="5">
        <v>8196392</v>
      </c>
      <c r="U548" s="5">
        <v>130624334</v>
      </c>
      <c r="V548" s="5">
        <v>797865.61</v>
      </c>
      <c r="W548" s="5">
        <v>0</v>
      </c>
      <c r="X548" s="5">
        <v>0</v>
      </c>
      <c r="Y548" s="5">
        <v>3933.3</v>
      </c>
      <c r="Z548" s="5">
        <v>0</v>
      </c>
      <c r="AA548" s="5">
        <v>793932.31</v>
      </c>
      <c r="AB548" s="5">
        <v>0</v>
      </c>
      <c r="AC548" s="5">
        <v>793932.31</v>
      </c>
      <c r="AD548" s="5">
        <v>0</v>
      </c>
      <c r="AE548" s="5">
        <v>0</v>
      </c>
      <c r="AF548" s="5">
        <v>52249.73</v>
      </c>
      <c r="AG548" s="5">
        <v>2467703</v>
      </c>
      <c r="AH548" s="5">
        <v>0</v>
      </c>
      <c r="AI548" s="5">
        <v>0</v>
      </c>
      <c r="AJ548" s="5">
        <v>1007543</v>
      </c>
      <c r="AK548" s="5">
        <v>25197</v>
      </c>
      <c r="AL548" s="5">
        <f t="shared" si="17"/>
        <v>4346625.04</v>
      </c>
      <c r="AM548" s="5">
        <v>723400</v>
      </c>
      <c r="AN548" s="5">
        <v>0</v>
      </c>
      <c r="AO548" s="5">
        <v>7858300</v>
      </c>
      <c r="AP548" s="5">
        <v>3552100</v>
      </c>
      <c r="AQ548" s="5">
        <v>706600</v>
      </c>
      <c r="AR548" s="5">
        <v>723000</v>
      </c>
      <c r="AS548" s="5">
        <v>13563400</v>
      </c>
      <c r="AT548" s="5">
        <v>118816</v>
      </c>
      <c r="AU548" s="5">
        <v>561565.43</v>
      </c>
      <c r="AV548" s="5">
        <v>135000</v>
      </c>
      <c r="AW548" s="5">
        <v>815381.43</v>
      </c>
      <c r="AX548" s="5">
        <v>26500</v>
      </c>
      <c r="AY548" s="5">
        <v>35600</v>
      </c>
      <c r="AZ548" s="14">
        <f t="shared" si="16"/>
        <v>1822924.4300000002</v>
      </c>
    </row>
    <row r="549" spans="1:68" ht="12.75">
      <c r="A549" s="10" t="s">
        <v>1224</v>
      </c>
      <c r="B549" s="10" t="s">
        <v>1225</v>
      </c>
      <c r="C549" s="10" t="s">
        <v>1221</v>
      </c>
      <c r="D549" s="3">
        <v>40486050</v>
      </c>
      <c r="E549" s="3">
        <v>99554500</v>
      </c>
      <c r="F549" s="3">
        <v>140040550</v>
      </c>
      <c r="G549" s="3">
        <v>0</v>
      </c>
      <c r="H549" s="3">
        <v>140040550</v>
      </c>
      <c r="I549" s="3">
        <v>2545292</v>
      </c>
      <c r="J549" s="3">
        <v>142585842</v>
      </c>
      <c r="K549">
        <v>3.51</v>
      </c>
      <c r="L549">
        <v>93.03</v>
      </c>
      <c r="M549">
        <v>3.21</v>
      </c>
      <c r="N549">
        <v>0.715</v>
      </c>
      <c r="O549">
        <v>1.8419999999999999</v>
      </c>
      <c r="P549">
        <v>2.017</v>
      </c>
      <c r="Q549" s="5">
        <v>0</v>
      </c>
      <c r="R549" s="5">
        <v>0</v>
      </c>
      <c r="S549" s="5">
        <v>0</v>
      </c>
      <c r="T549" s="5">
        <v>13556210</v>
      </c>
      <c r="U549" s="5">
        <v>156142052</v>
      </c>
      <c r="V549" s="5">
        <v>953730.21</v>
      </c>
      <c r="W549" s="5">
        <v>0</v>
      </c>
      <c r="X549" s="5">
        <v>0</v>
      </c>
      <c r="Y549" s="5">
        <v>2239.1</v>
      </c>
      <c r="Z549" s="5">
        <v>0</v>
      </c>
      <c r="AA549" s="5">
        <v>951491.11</v>
      </c>
      <c r="AB549" s="5">
        <v>0</v>
      </c>
      <c r="AC549" s="5">
        <v>951491.11</v>
      </c>
      <c r="AD549" s="5">
        <v>0</v>
      </c>
      <c r="AE549" s="5">
        <v>0</v>
      </c>
      <c r="AF549" s="5">
        <v>62456.82</v>
      </c>
      <c r="AG549" s="5">
        <v>2875000</v>
      </c>
      <c r="AH549" s="5">
        <v>0</v>
      </c>
      <c r="AI549" s="5">
        <v>0</v>
      </c>
      <c r="AJ549" s="5">
        <v>1115050.48</v>
      </c>
      <c r="AK549" s="5">
        <v>0</v>
      </c>
      <c r="AL549" s="5">
        <f t="shared" si="17"/>
        <v>5003998.41</v>
      </c>
      <c r="AM549" s="5">
        <v>13751700</v>
      </c>
      <c r="AN549" s="5">
        <v>167400</v>
      </c>
      <c r="AO549" s="5">
        <v>16285200</v>
      </c>
      <c r="AP549" s="5">
        <v>5330700</v>
      </c>
      <c r="AQ549" s="5">
        <v>401900</v>
      </c>
      <c r="AR549" s="5">
        <v>1768500</v>
      </c>
      <c r="AS549" s="5">
        <v>37705400</v>
      </c>
      <c r="AT549" s="5">
        <v>410000</v>
      </c>
      <c r="AU549" s="5">
        <v>777443</v>
      </c>
      <c r="AV549" s="5">
        <v>222645.26</v>
      </c>
      <c r="AW549" s="5">
        <v>1410088.26</v>
      </c>
      <c r="AX549" s="5">
        <v>6750</v>
      </c>
      <c r="AY549" s="5">
        <v>27600</v>
      </c>
      <c r="AZ549" s="14">
        <f t="shared" si="16"/>
        <v>2525138.74</v>
      </c>
      <c r="BP549">
        <v>0</v>
      </c>
    </row>
    <row r="550" spans="1:68" ht="12.75">
      <c r="A550" s="10" t="s">
        <v>1226</v>
      </c>
      <c r="B550" s="10" t="s">
        <v>1227</v>
      </c>
      <c r="C550" s="10" t="s">
        <v>1221</v>
      </c>
      <c r="D550" s="3">
        <v>117592960</v>
      </c>
      <c r="E550" s="3">
        <v>321600250</v>
      </c>
      <c r="F550" s="3">
        <v>439193210</v>
      </c>
      <c r="G550" s="3">
        <v>0</v>
      </c>
      <c r="H550" s="3">
        <v>439193210</v>
      </c>
      <c r="I550" s="3">
        <v>2170935</v>
      </c>
      <c r="J550" s="3">
        <v>441364145</v>
      </c>
      <c r="K550">
        <v>2.3</v>
      </c>
      <c r="L550">
        <v>88.16</v>
      </c>
      <c r="M550">
        <v>2.02</v>
      </c>
      <c r="N550">
        <v>0</v>
      </c>
      <c r="O550">
        <v>1.2890000000000001</v>
      </c>
      <c r="P550">
        <v>1.466</v>
      </c>
      <c r="Q550" s="5">
        <v>0</v>
      </c>
      <c r="R550" s="5">
        <v>0</v>
      </c>
      <c r="S550" s="5">
        <v>0</v>
      </c>
      <c r="T550" s="5">
        <v>60517679</v>
      </c>
      <c r="U550" s="5">
        <v>501881824</v>
      </c>
      <c r="V550" s="5">
        <v>3065540.96</v>
      </c>
      <c r="W550" s="5">
        <v>0</v>
      </c>
      <c r="X550" s="5">
        <v>0</v>
      </c>
      <c r="Y550" s="5">
        <v>1287.18</v>
      </c>
      <c r="Z550" s="5">
        <v>0</v>
      </c>
      <c r="AA550" s="5">
        <v>3064253.78</v>
      </c>
      <c r="AB550" s="5">
        <v>0</v>
      </c>
      <c r="AC550" s="5">
        <v>3064253.78</v>
      </c>
      <c r="AD550" s="5">
        <v>293746.56</v>
      </c>
      <c r="AE550" s="5">
        <v>0</v>
      </c>
      <c r="AF550" s="5">
        <v>200752.73</v>
      </c>
      <c r="AG550" s="5">
        <v>3239215</v>
      </c>
      <c r="AH550" s="5">
        <v>3229394.98</v>
      </c>
      <c r="AI550" s="5">
        <v>0</v>
      </c>
      <c r="AJ550" s="5">
        <v>0</v>
      </c>
      <c r="AK550" s="5">
        <v>88273</v>
      </c>
      <c r="AL550" s="5">
        <f t="shared" si="17"/>
        <v>10115636.05</v>
      </c>
      <c r="AM550" s="5">
        <v>8118700</v>
      </c>
      <c r="AN550" s="5">
        <v>26291870</v>
      </c>
      <c r="AO550" s="5">
        <v>8945600</v>
      </c>
      <c r="AP550" s="5">
        <v>5793900</v>
      </c>
      <c r="AQ550" s="5">
        <v>241800</v>
      </c>
      <c r="AR550" s="5">
        <v>3487600</v>
      </c>
      <c r="AS550" s="5">
        <v>52879470</v>
      </c>
      <c r="AT550" s="5">
        <v>852147</v>
      </c>
      <c r="AU550" s="5">
        <v>3817678</v>
      </c>
      <c r="AV550" s="5">
        <v>300000</v>
      </c>
      <c r="AW550" s="5">
        <v>4969825</v>
      </c>
      <c r="AX550" s="5">
        <v>15500</v>
      </c>
      <c r="AY550" s="5">
        <v>54400</v>
      </c>
      <c r="AZ550" s="14">
        <f t="shared" si="16"/>
        <v>4969825</v>
      </c>
      <c r="BP550">
        <v>0</v>
      </c>
    </row>
    <row r="551" spans="1:68" ht="12.75">
      <c r="A551" s="10" t="s">
        <v>1228</v>
      </c>
      <c r="B551" s="10" t="s">
        <v>584</v>
      </c>
      <c r="C551" s="10" t="s">
        <v>1221</v>
      </c>
      <c r="D551" s="3">
        <v>64626577</v>
      </c>
      <c r="E551" s="3">
        <v>153433636</v>
      </c>
      <c r="F551" s="3">
        <v>218060213</v>
      </c>
      <c r="G551" s="3">
        <v>0</v>
      </c>
      <c r="H551" s="3">
        <v>218060213</v>
      </c>
      <c r="I551" s="3">
        <v>1008542</v>
      </c>
      <c r="J551" s="3">
        <v>219068755</v>
      </c>
      <c r="K551">
        <v>3.03</v>
      </c>
      <c r="L551">
        <v>87.12</v>
      </c>
      <c r="M551">
        <v>2.61</v>
      </c>
      <c r="N551">
        <v>0.085</v>
      </c>
      <c r="O551">
        <v>1.764</v>
      </c>
      <c r="P551">
        <v>2.043</v>
      </c>
      <c r="Q551" s="5">
        <v>0</v>
      </c>
      <c r="R551" s="5">
        <v>0</v>
      </c>
      <c r="S551" s="5">
        <v>0</v>
      </c>
      <c r="T551" s="5">
        <v>34664718</v>
      </c>
      <c r="U551" s="5">
        <v>253733473</v>
      </c>
      <c r="V551" s="5">
        <v>1549827.7</v>
      </c>
      <c r="W551" s="5">
        <v>0</v>
      </c>
      <c r="X551" s="5">
        <v>0</v>
      </c>
      <c r="Y551" s="5">
        <v>2651.6</v>
      </c>
      <c r="Z551" s="5">
        <v>0</v>
      </c>
      <c r="AA551" s="5">
        <v>1547176.1</v>
      </c>
      <c r="AB551" s="5">
        <v>0</v>
      </c>
      <c r="AC551" s="5">
        <v>1547176.1</v>
      </c>
      <c r="AD551" s="5">
        <v>148507.74</v>
      </c>
      <c r="AE551" s="5">
        <v>0</v>
      </c>
      <c r="AF551" s="5">
        <v>101493.39</v>
      </c>
      <c r="AG551" s="5">
        <v>2474432</v>
      </c>
      <c r="AH551" s="5">
        <v>2000020.32</v>
      </c>
      <c r="AI551" s="5">
        <v>0</v>
      </c>
      <c r="AJ551" s="5">
        <v>213964</v>
      </c>
      <c r="AK551" s="5">
        <v>131588</v>
      </c>
      <c r="AL551" s="5">
        <f t="shared" si="17"/>
        <v>6617181.550000001</v>
      </c>
      <c r="AM551" s="5">
        <v>1428200</v>
      </c>
      <c r="AN551" s="5">
        <v>6173200</v>
      </c>
      <c r="AO551" s="5">
        <v>5144300</v>
      </c>
      <c r="AP551" s="5">
        <v>2940400</v>
      </c>
      <c r="AQ551" s="5">
        <v>317400</v>
      </c>
      <c r="AR551" s="5">
        <v>2606500</v>
      </c>
      <c r="AS551" s="5">
        <v>18610000</v>
      </c>
      <c r="AT551" s="5">
        <v>500000</v>
      </c>
      <c r="AU551" s="5">
        <v>604798</v>
      </c>
      <c r="AV551" s="5">
        <v>200000</v>
      </c>
      <c r="AW551" s="5">
        <v>1304798</v>
      </c>
      <c r="AX551" s="5">
        <v>8750</v>
      </c>
      <c r="AY551" s="5">
        <v>22800</v>
      </c>
      <c r="AZ551" s="14">
        <f t="shared" si="16"/>
        <v>1518762</v>
      </c>
      <c r="BP551">
        <v>0</v>
      </c>
    </row>
    <row r="552" spans="1:68" ht="12.75">
      <c r="A552" s="10" t="s">
        <v>1229</v>
      </c>
      <c r="B552" s="10" t="s">
        <v>1230</v>
      </c>
      <c r="C552" s="10" t="s">
        <v>1221</v>
      </c>
      <c r="D552" s="3">
        <v>47567100</v>
      </c>
      <c r="E552" s="3">
        <v>112619900</v>
      </c>
      <c r="F552" s="3">
        <v>160187000</v>
      </c>
      <c r="G552" s="3">
        <v>0</v>
      </c>
      <c r="H552" s="3">
        <v>160187000</v>
      </c>
      <c r="I552" s="3">
        <v>909142</v>
      </c>
      <c r="J552" s="3">
        <v>161096142</v>
      </c>
      <c r="K552">
        <v>2.75</v>
      </c>
      <c r="L552">
        <v>90.7</v>
      </c>
      <c r="M552">
        <v>2.48</v>
      </c>
      <c r="N552">
        <v>0.075</v>
      </c>
      <c r="O552">
        <v>1.6840000000000002</v>
      </c>
      <c r="P552">
        <v>1.8679999999999999</v>
      </c>
      <c r="Q552" s="5">
        <v>0</v>
      </c>
      <c r="R552" s="5">
        <v>0</v>
      </c>
      <c r="S552" s="5">
        <v>0</v>
      </c>
      <c r="T552" s="5">
        <v>17639305</v>
      </c>
      <c r="U552" s="5">
        <v>178735447</v>
      </c>
      <c r="V552" s="5">
        <v>1091732.77</v>
      </c>
      <c r="W552" s="5">
        <v>0</v>
      </c>
      <c r="X552" s="5">
        <v>0</v>
      </c>
      <c r="Y552" s="5">
        <v>334.78</v>
      </c>
      <c r="Z552" s="5">
        <v>0</v>
      </c>
      <c r="AA552" s="5">
        <v>1091397.99</v>
      </c>
      <c r="AB552" s="5">
        <v>0</v>
      </c>
      <c r="AC552" s="5">
        <v>1091397.99</v>
      </c>
      <c r="AD552" s="5">
        <v>104612.12</v>
      </c>
      <c r="AE552" s="5">
        <v>0</v>
      </c>
      <c r="AF552" s="5">
        <v>71494.18</v>
      </c>
      <c r="AG552" s="5">
        <v>1727039</v>
      </c>
      <c r="AH552" s="5">
        <v>1281792.22</v>
      </c>
      <c r="AI552" s="5">
        <v>0</v>
      </c>
      <c r="AJ552" s="5">
        <v>132454</v>
      </c>
      <c r="AK552" s="5">
        <v>16110</v>
      </c>
      <c r="AL552" s="5">
        <f t="shared" si="17"/>
        <v>4424899.51</v>
      </c>
      <c r="AM552" s="5">
        <v>0</v>
      </c>
      <c r="AN552" s="5">
        <v>0</v>
      </c>
      <c r="AO552" s="5">
        <v>5693520</v>
      </c>
      <c r="AP552" s="5">
        <v>4146820</v>
      </c>
      <c r="AQ552" s="5">
        <v>202900</v>
      </c>
      <c r="AR552" s="5">
        <v>3577900</v>
      </c>
      <c r="AS552" s="5">
        <v>13621140</v>
      </c>
      <c r="AT552" s="5">
        <v>180829</v>
      </c>
      <c r="AU552" s="5">
        <v>430981</v>
      </c>
      <c r="AV552" s="5">
        <v>180000</v>
      </c>
      <c r="AW552" s="5">
        <v>791810</v>
      </c>
      <c r="AX552" s="5">
        <v>4250</v>
      </c>
      <c r="AY552" s="5">
        <v>15200</v>
      </c>
      <c r="AZ552" s="14">
        <f t="shared" si="16"/>
        <v>924264</v>
      </c>
      <c r="BP552">
        <v>0</v>
      </c>
    </row>
    <row r="553" spans="1:68" ht="12.75">
      <c r="A553" s="10" t="s">
        <v>1231</v>
      </c>
      <c r="B553" s="10" t="s">
        <v>513</v>
      </c>
      <c r="C553" s="10" t="s">
        <v>1221</v>
      </c>
      <c r="D553" s="3">
        <v>118336700</v>
      </c>
      <c r="E553" s="3">
        <v>395658670</v>
      </c>
      <c r="F553" s="3">
        <v>513995370</v>
      </c>
      <c r="G553" s="3">
        <v>0</v>
      </c>
      <c r="H553" s="3">
        <v>513995370</v>
      </c>
      <c r="I553" s="3">
        <v>2422380</v>
      </c>
      <c r="J553" s="3">
        <v>516417750</v>
      </c>
      <c r="K553">
        <v>2.02</v>
      </c>
      <c r="L553">
        <v>115.27</v>
      </c>
      <c r="M553">
        <v>2.31</v>
      </c>
      <c r="N553">
        <v>0.15</v>
      </c>
      <c r="O553">
        <v>1.417</v>
      </c>
      <c r="P553">
        <v>1.234</v>
      </c>
      <c r="Q553" s="5">
        <v>0</v>
      </c>
      <c r="R553" s="5">
        <v>0</v>
      </c>
      <c r="S553" s="5">
        <v>66683316</v>
      </c>
      <c r="T553" s="5">
        <v>0</v>
      </c>
      <c r="U553" s="5">
        <v>449734434</v>
      </c>
      <c r="V553" s="5">
        <v>2747019.84</v>
      </c>
      <c r="W553" s="5">
        <v>0</v>
      </c>
      <c r="X553" s="5">
        <v>0</v>
      </c>
      <c r="Y553" s="5">
        <v>1719.37</v>
      </c>
      <c r="Z553" s="5">
        <v>0</v>
      </c>
      <c r="AA553" s="5">
        <v>2745300.47</v>
      </c>
      <c r="AB553" s="5">
        <v>0</v>
      </c>
      <c r="AC553" s="5">
        <v>2745300.47</v>
      </c>
      <c r="AD553" s="5">
        <v>263225.2</v>
      </c>
      <c r="AE553" s="5">
        <v>0</v>
      </c>
      <c r="AF553" s="5">
        <v>179893.77</v>
      </c>
      <c r="AG553" s="5">
        <v>6368587</v>
      </c>
      <c r="AH553" s="5">
        <v>0</v>
      </c>
      <c r="AI553" s="5">
        <v>0</v>
      </c>
      <c r="AJ553" s="5">
        <v>671248</v>
      </c>
      <c r="AK553" s="5">
        <v>154925</v>
      </c>
      <c r="AL553" s="5">
        <f t="shared" si="17"/>
        <v>10383179.440000001</v>
      </c>
      <c r="AM553" s="5">
        <v>1578300</v>
      </c>
      <c r="AN553" s="5">
        <v>0</v>
      </c>
      <c r="AO553" s="5">
        <v>2032760</v>
      </c>
      <c r="AP553" s="5">
        <v>3582500</v>
      </c>
      <c r="AQ553" s="5">
        <v>1092400</v>
      </c>
      <c r="AR553" s="5">
        <v>0</v>
      </c>
      <c r="AS553" s="5">
        <v>8285960</v>
      </c>
      <c r="AT553" s="5">
        <v>775000</v>
      </c>
      <c r="AU553" s="5">
        <v>1015838</v>
      </c>
      <c r="AV553" s="5">
        <v>200000</v>
      </c>
      <c r="AW553" s="5">
        <v>1990838</v>
      </c>
      <c r="AX553" s="5">
        <v>8250</v>
      </c>
      <c r="AY553" s="5">
        <v>25200</v>
      </c>
      <c r="AZ553" s="14">
        <f t="shared" si="16"/>
        <v>2662086</v>
      </c>
      <c r="BP553">
        <v>0</v>
      </c>
    </row>
    <row r="554" spans="1:68" ht="12.75">
      <c r="A554" s="10" t="s">
        <v>1232</v>
      </c>
      <c r="B554" s="10" t="s">
        <v>1233</v>
      </c>
      <c r="C554" s="10" t="s">
        <v>1221</v>
      </c>
      <c r="D554" s="3">
        <v>183243956</v>
      </c>
      <c r="E554" s="3">
        <v>389263044</v>
      </c>
      <c r="F554" s="3">
        <v>572507000</v>
      </c>
      <c r="G554" s="3">
        <v>3808800</v>
      </c>
      <c r="H554" s="3">
        <v>568698200</v>
      </c>
      <c r="I554" s="3">
        <v>4765574</v>
      </c>
      <c r="J554" s="3">
        <v>573463774</v>
      </c>
      <c r="K554">
        <v>3.07</v>
      </c>
      <c r="L554">
        <v>103.38</v>
      </c>
      <c r="M554">
        <v>3.14</v>
      </c>
      <c r="N554">
        <v>0.567</v>
      </c>
      <c r="O554">
        <v>1.9209999999999998</v>
      </c>
      <c r="P554">
        <v>1.88</v>
      </c>
      <c r="Q554" s="5">
        <v>0</v>
      </c>
      <c r="R554" s="5">
        <v>0</v>
      </c>
      <c r="S554" s="5">
        <v>12221864</v>
      </c>
      <c r="T554" s="5">
        <v>0</v>
      </c>
      <c r="U554" s="5">
        <v>561241910</v>
      </c>
      <c r="V554" s="5">
        <v>3428117.89</v>
      </c>
      <c r="W554" s="5">
        <v>0</v>
      </c>
      <c r="X554" s="5">
        <v>0</v>
      </c>
      <c r="Y554" s="5">
        <v>20106.63</v>
      </c>
      <c r="Z554" s="5">
        <v>0</v>
      </c>
      <c r="AA554" s="5">
        <v>3408011.26</v>
      </c>
      <c r="AB554" s="5">
        <v>0</v>
      </c>
      <c r="AC554" s="5">
        <v>3408011.26</v>
      </c>
      <c r="AD554" s="5">
        <v>0</v>
      </c>
      <c r="AE554" s="5">
        <v>0</v>
      </c>
      <c r="AF554" s="5">
        <v>224496.76</v>
      </c>
      <c r="AG554" s="5">
        <v>10778335</v>
      </c>
      <c r="AH554" s="5">
        <v>0</v>
      </c>
      <c r="AI554" s="5">
        <v>0</v>
      </c>
      <c r="AJ554" s="5">
        <v>3179849.97</v>
      </c>
      <c r="AK554" s="5">
        <v>0</v>
      </c>
      <c r="AL554" s="5">
        <f t="shared" si="17"/>
        <v>17590692.99</v>
      </c>
      <c r="AM554" s="5">
        <v>18266600</v>
      </c>
      <c r="AN554" s="5">
        <v>13811100</v>
      </c>
      <c r="AO554" s="5">
        <v>7841000</v>
      </c>
      <c r="AP554" s="5">
        <v>9384600</v>
      </c>
      <c r="AQ554" s="5">
        <v>137500</v>
      </c>
      <c r="AR554" s="5">
        <v>24005400</v>
      </c>
      <c r="AS554" s="5">
        <v>73446200</v>
      </c>
      <c r="AT554" s="5">
        <v>700000</v>
      </c>
      <c r="AU554" s="5">
        <v>1906517</v>
      </c>
      <c r="AV554" s="5">
        <v>420000</v>
      </c>
      <c r="AW554" s="5">
        <v>3026517</v>
      </c>
      <c r="AX554" s="5">
        <v>19750</v>
      </c>
      <c r="AY554" s="5">
        <v>69900</v>
      </c>
      <c r="AZ554" s="14">
        <f t="shared" si="16"/>
        <v>6206366.970000001</v>
      </c>
      <c r="BC554">
        <v>15200</v>
      </c>
      <c r="BO554">
        <v>3793600</v>
      </c>
      <c r="BP554">
        <v>3808800</v>
      </c>
    </row>
    <row r="555" spans="1:68" ht="12.75">
      <c r="A555" s="10" t="s">
        <v>1234</v>
      </c>
      <c r="B555" s="10" t="s">
        <v>1235</v>
      </c>
      <c r="C555" s="10" t="s">
        <v>1221</v>
      </c>
      <c r="D555" s="3">
        <v>46351400</v>
      </c>
      <c r="E555" s="3">
        <v>93100800</v>
      </c>
      <c r="F555" s="3">
        <v>139452200</v>
      </c>
      <c r="G555" s="3">
        <v>0</v>
      </c>
      <c r="H555" s="3">
        <v>139452200</v>
      </c>
      <c r="I555" s="3">
        <v>894761</v>
      </c>
      <c r="J555" s="3">
        <v>140346961</v>
      </c>
      <c r="K555">
        <v>2.28</v>
      </c>
      <c r="L555">
        <v>108.52</v>
      </c>
      <c r="M555">
        <v>2.46</v>
      </c>
      <c r="N555">
        <v>0.148</v>
      </c>
      <c r="O555">
        <v>1.593</v>
      </c>
      <c r="P555">
        <v>1.473</v>
      </c>
      <c r="Q555" s="5">
        <v>0</v>
      </c>
      <c r="R555" s="5">
        <v>0</v>
      </c>
      <c r="S555" s="5">
        <v>10581845</v>
      </c>
      <c r="T555" s="5">
        <v>0</v>
      </c>
      <c r="U555" s="5">
        <v>129765116</v>
      </c>
      <c r="V555" s="5">
        <v>792617.42</v>
      </c>
      <c r="W555" s="5">
        <v>0</v>
      </c>
      <c r="X555" s="5">
        <v>0</v>
      </c>
      <c r="Y555" s="5">
        <v>1012.35</v>
      </c>
      <c r="Z555" s="5">
        <v>0</v>
      </c>
      <c r="AA555" s="5">
        <v>791605.07</v>
      </c>
      <c r="AB555" s="5">
        <v>0</v>
      </c>
      <c r="AC555" s="5">
        <v>791605.07</v>
      </c>
      <c r="AD555" s="5">
        <v>75950.26</v>
      </c>
      <c r="AE555" s="5">
        <v>0</v>
      </c>
      <c r="AF555" s="5">
        <v>51906.05</v>
      </c>
      <c r="AG555" s="5">
        <v>1200322</v>
      </c>
      <c r="AH555" s="5">
        <v>865713.18</v>
      </c>
      <c r="AI555" s="5">
        <v>0</v>
      </c>
      <c r="AJ555" s="5">
        <v>191563</v>
      </c>
      <c r="AK555" s="5">
        <v>14058</v>
      </c>
      <c r="AL555" s="5">
        <f t="shared" si="17"/>
        <v>3191117.56</v>
      </c>
      <c r="AM555" s="5">
        <v>0</v>
      </c>
      <c r="AN555" s="5">
        <v>0</v>
      </c>
      <c r="AO555" s="5">
        <v>35573300</v>
      </c>
      <c r="AP555" s="5">
        <v>49800</v>
      </c>
      <c r="AQ555" s="5">
        <v>0</v>
      </c>
      <c r="AR555" s="5">
        <v>9428000</v>
      </c>
      <c r="AS555" s="5">
        <v>45051100</v>
      </c>
      <c r="AT555" s="5">
        <v>215000</v>
      </c>
      <c r="AU555" s="5">
        <v>400884</v>
      </c>
      <c r="AV555" s="5">
        <v>135000</v>
      </c>
      <c r="AW555" s="5">
        <v>750884</v>
      </c>
      <c r="AX555" s="5">
        <v>3500</v>
      </c>
      <c r="AY555" s="5">
        <v>12400</v>
      </c>
      <c r="AZ555" s="14">
        <f t="shared" si="16"/>
        <v>942447</v>
      </c>
      <c r="BP555">
        <v>0</v>
      </c>
    </row>
    <row r="556" spans="1:68" ht="12.75">
      <c r="A556" s="10" t="s">
        <v>1236</v>
      </c>
      <c r="B556" s="10" t="s">
        <v>1237</v>
      </c>
      <c r="C556" s="10" t="s">
        <v>1221</v>
      </c>
      <c r="D556" s="3">
        <v>74119220</v>
      </c>
      <c r="E556" s="3">
        <v>276819780</v>
      </c>
      <c r="F556" s="3">
        <v>350939000</v>
      </c>
      <c r="G556" s="3">
        <v>0</v>
      </c>
      <c r="H556" s="3">
        <v>350939000</v>
      </c>
      <c r="I556" s="3">
        <v>788989</v>
      </c>
      <c r="J556" s="3">
        <v>351727989</v>
      </c>
      <c r="K556">
        <v>2.53</v>
      </c>
      <c r="L556">
        <v>81.99</v>
      </c>
      <c r="M556">
        <v>2.06</v>
      </c>
      <c r="N556">
        <v>0.129</v>
      </c>
      <c r="O556">
        <v>1.18</v>
      </c>
      <c r="P556">
        <v>1.4489999999999998</v>
      </c>
      <c r="Q556" s="5">
        <v>0</v>
      </c>
      <c r="R556" s="5">
        <v>0</v>
      </c>
      <c r="S556" s="5">
        <v>0</v>
      </c>
      <c r="T556" s="5">
        <v>80300233</v>
      </c>
      <c r="U556" s="5">
        <v>432028222</v>
      </c>
      <c r="V556" s="5">
        <v>2638868.65</v>
      </c>
      <c r="W556" s="5">
        <v>0</v>
      </c>
      <c r="X556" s="5">
        <v>0</v>
      </c>
      <c r="Y556" s="5">
        <v>459.83</v>
      </c>
      <c r="Z556" s="5">
        <v>0</v>
      </c>
      <c r="AA556" s="5">
        <v>2638408.82</v>
      </c>
      <c r="AB556" s="5">
        <v>0</v>
      </c>
      <c r="AC556" s="5">
        <v>2638408.82</v>
      </c>
      <c r="AD556" s="5">
        <v>252861.93</v>
      </c>
      <c r="AE556" s="5">
        <v>0</v>
      </c>
      <c r="AF556" s="5">
        <v>172811.29</v>
      </c>
      <c r="AG556" s="5">
        <v>5095220</v>
      </c>
      <c r="AH556" s="5">
        <v>0</v>
      </c>
      <c r="AI556" s="5">
        <v>0</v>
      </c>
      <c r="AJ556" s="5">
        <v>553134</v>
      </c>
      <c r="AK556" s="5">
        <v>175864</v>
      </c>
      <c r="AL556" s="5">
        <f t="shared" si="17"/>
        <v>8888300.04</v>
      </c>
      <c r="AM556" s="5">
        <v>2685700</v>
      </c>
      <c r="AN556" s="5">
        <v>0</v>
      </c>
      <c r="AO556" s="5">
        <v>3090450</v>
      </c>
      <c r="AP556" s="5">
        <v>3149000</v>
      </c>
      <c r="AQ556" s="5">
        <v>151900</v>
      </c>
      <c r="AR556" s="5">
        <v>1676600</v>
      </c>
      <c r="AS556" s="5">
        <v>10753650</v>
      </c>
      <c r="AT556" s="5">
        <v>400000</v>
      </c>
      <c r="AU556" s="5">
        <v>682177</v>
      </c>
      <c r="AV556" s="5">
        <v>175000</v>
      </c>
      <c r="AW556" s="5">
        <v>1257177</v>
      </c>
      <c r="AX556" s="5">
        <v>13000</v>
      </c>
      <c r="AY556" s="5">
        <v>32400</v>
      </c>
      <c r="AZ556" s="14">
        <f t="shared" si="16"/>
        <v>1810311</v>
      </c>
      <c r="BP556">
        <v>0</v>
      </c>
    </row>
    <row r="557" spans="1:68" ht="12.75">
      <c r="A557" s="10" t="s">
        <v>1238</v>
      </c>
      <c r="B557" s="10" t="s">
        <v>1239</v>
      </c>
      <c r="C557" s="10" t="s">
        <v>1221</v>
      </c>
      <c r="D557" s="3">
        <v>36208300</v>
      </c>
      <c r="E557" s="3">
        <v>97554000</v>
      </c>
      <c r="F557" s="3">
        <v>133762300</v>
      </c>
      <c r="G557" s="3">
        <v>0</v>
      </c>
      <c r="H557" s="3">
        <v>133762300</v>
      </c>
      <c r="I557" s="3">
        <v>1244414</v>
      </c>
      <c r="J557" s="3">
        <v>135006714</v>
      </c>
      <c r="K557">
        <v>2.7</v>
      </c>
      <c r="L557">
        <v>89.56</v>
      </c>
      <c r="M557">
        <v>2.41</v>
      </c>
      <c r="N557">
        <v>0.181</v>
      </c>
      <c r="O557">
        <v>1.5179999999999998</v>
      </c>
      <c r="P557">
        <v>1.702</v>
      </c>
      <c r="Q557" s="5">
        <v>0</v>
      </c>
      <c r="R557" s="5">
        <v>0</v>
      </c>
      <c r="S557" s="5">
        <v>0</v>
      </c>
      <c r="T557" s="5">
        <v>16382830</v>
      </c>
      <c r="U557" s="5">
        <v>151389544</v>
      </c>
      <c r="V557" s="5">
        <v>924701.44</v>
      </c>
      <c r="W557" s="5">
        <v>0</v>
      </c>
      <c r="X557" s="5">
        <v>0</v>
      </c>
      <c r="Y557" s="5">
        <v>3869.47</v>
      </c>
      <c r="Z557" s="5">
        <v>0</v>
      </c>
      <c r="AA557" s="5">
        <v>920831.97</v>
      </c>
      <c r="AB557" s="5">
        <v>0</v>
      </c>
      <c r="AC557" s="5">
        <v>920831.97</v>
      </c>
      <c r="AD557" s="5">
        <v>88606.83</v>
      </c>
      <c r="AE557" s="5">
        <v>0</v>
      </c>
      <c r="AF557" s="5">
        <v>60555.82</v>
      </c>
      <c r="AG557" s="5">
        <v>2297015</v>
      </c>
      <c r="AH557" s="5">
        <v>0</v>
      </c>
      <c r="AI557" s="5">
        <v>0</v>
      </c>
      <c r="AJ557" s="5">
        <v>273836</v>
      </c>
      <c r="AK557" s="5">
        <v>0</v>
      </c>
      <c r="AL557" s="5">
        <f t="shared" si="17"/>
        <v>3640845.62</v>
      </c>
      <c r="AM557" s="5">
        <v>3794000</v>
      </c>
      <c r="AN557" s="5">
        <v>0</v>
      </c>
      <c r="AO557" s="5">
        <v>6032000</v>
      </c>
      <c r="AP557" s="5">
        <v>2180200</v>
      </c>
      <c r="AQ557" s="5">
        <v>117500</v>
      </c>
      <c r="AR557" s="5">
        <v>1220900</v>
      </c>
      <c r="AS557" s="5">
        <v>13344600</v>
      </c>
      <c r="AT557" s="5">
        <v>169018</v>
      </c>
      <c r="AU557" s="5">
        <v>494320</v>
      </c>
      <c r="AV557" s="5">
        <v>50000</v>
      </c>
      <c r="AW557" s="5">
        <v>713338</v>
      </c>
      <c r="AX557" s="5">
        <v>5750</v>
      </c>
      <c r="AY557" s="5">
        <v>16800</v>
      </c>
      <c r="AZ557" s="14">
        <f t="shared" si="16"/>
        <v>987174</v>
      </c>
      <c r="BP557">
        <v>0</v>
      </c>
    </row>
    <row r="558" spans="1:68" ht="12.75">
      <c r="A558" s="10" t="s">
        <v>1240</v>
      </c>
      <c r="B558" s="10" t="s">
        <v>1241</v>
      </c>
      <c r="C558" s="10" t="s">
        <v>1221</v>
      </c>
      <c r="D558" s="3">
        <v>96510360</v>
      </c>
      <c r="E558" s="3">
        <v>227347100</v>
      </c>
      <c r="F558" s="3">
        <v>323857460</v>
      </c>
      <c r="G558" s="3">
        <v>0</v>
      </c>
      <c r="H558" s="3">
        <v>323857460</v>
      </c>
      <c r="I558" s="3">
        <v>1466693</v>
      </c>
      <c r="J558" s="3">
        <v>325324153</v>
      </c>
      <c r="K558">
        <v>2.91</v>
      </c>
      <c r="L558">
        <v>84.71</v>
      </c>
      <c r="M558">
        <v>2.46</v>
      </c>
      <c r="N558">
        <v>0.313</v>
      </c>
      <c r="O558">
        <v>1.431</v>
      </c>
      <c r="P558">
        <v>1.693</v>
      </c>
      <c r="Q558" s="5">
        <v>0</v>
      </c>
      <c r="R558" s="5">
        <v>0</v>
      </c>
      <c r="S558" s="5">
        <v>0</v>
      </c>
      <c r="T558" s="5">
        <v>59566204</v>
      </c>
      <c r="U558" s="5">
        <v>384890357</v>
      </c>
      <c r="V558" s="5">
        <v>2350946.17</v>
      </c>
      <c r="W558" s="5">
        <v>0</v>
      </c>
      <c r="X558" s="5">
        <v>0</v>
      </c>
      <c r="Y558" s="5">
        <v>2262.26</v>
      </c>
      <c r="Z558" s="5">
        <v>0</v>
      </c>
      <c r="AA558" s="5">
        <v>2348683.91</v>
      </c>
      <c r="AB558" s="5">
        <v>0</v>
      </c>
      <c r="AC558" s="5">
        <v>2348683.91</v>
      </c>
      <c r="AD558" s="5">
        <v>225272.59</v>
      </c>
      <c r="AE558" s="5">
        <v>0</v>
      </c>
      <c r="AF558" s="5">
        <v>153956.14</v>
      </c>
      <c r="AG558" s="5">
        <v>0</v>
      </c>
      <c r="AH558" s="5">
        <v>5505289.48</v>
      </c>
      <c r="AI558" s="5">
        <v>0</v>
      </c>
      <c r="AJ558" s="5">
        <v>1201704.16</v>
      </c>
      <c r="AK558" s="5">
        <v>0</v>
      </c>
      <c r="AL558" s="5">
        <f t="shared" si="17"/>
        <v>9434906.280000001</v>
      </c>
      <c r="AM558" s="5">
        <v>11673200</v>
      </c>
      <c r="AN558" s="5">
        <v>67800</v>
      </c>
      <c r="AO558" s="5">
        <v>3098600</v>
      </c>
      <c r="AP558" s="5">
        <v>5132400</v>
      </c>
      <c r="AQ558" s="5">
        <v>555700</v>
      </c>
      <c r="AR558" s="5">
        <v>3531500</v>
      </c>
      <c r="AS558" s="5">
        <v>24059200</v>
      </c>
      <c r="AT558" s="5">
        <v>700000</v>
      </c>
      <c r="AU558" s="5">
        <v>1696634.34</v>
      </c>
      <c r="AV558" s="5">
        <v>205000</v>
      </c>
      <c r="AW558" s="5">
        <v>2601634.34</v>
      </c>
      <c r="AX558" s="5">
        <v>10000</v>
      </c>
      <c r="AY558" s="5">
        <v>40400</v>
      </c>
      <c r="AZ558" s="14">
        <f t="shared" si="16"/>
        <v>3803338.5</v>
      </c>
      <c r="BP558">
        <v>0</v>
      </c>
    </row>
    <row r="559" spans="1:68" ht="12.75">
      <c r="A559" s="10" t="s">
        <v>1242</v>
      </c>
      <c r="B559" s="10" t="s">
        <v>1243</v>
      </c>
      <c r="C559" s="10" t="s">
        <v>1221</v>
      </c>
      <c r="D559" s="3">
        <v>76068700</v>
      </c>
      <c r="E559" s="3">
        <v>156660600</v>
      </c>
      <c r="F559" s="3">
        <v>232729300</v>
      </c>
      <c r="G559" s="3">
        <v>0</v>
      </c>
      <c r="H559" s="3">
        <v>232729300</v>
      </c>
      <c r="I559" s="3">
        <v>1355714</v>
      </c>
      <c r="J559" s="3">
        <v>234085014</v>
      </c>
      <c r="K559">
        <v>2.32</v>
      </c>
      <c r="L559">
        <v>100.57</v>
      </c>
      <c r="M559">
        <v>2.54</v>
      </c>
      <c r="N559">
        <v>0.138</v>
      </c>
      <c r="O559">
        <v>1.67</v>
      </c>
      <c r="P559">
        <v>1.521</v>
      </c>
      <c r="Q559" s="5">
        <v>0</v>
      </c>
      <c r="R559" s="5">
        <v>0</v>
      </c>
      <c r="S559" s="5">
        <v>20888162</v>
      </c>
      <c r="T559" s="5">
        <v>0</v>
      </c>
      <c r="U559" s="5">
        <v>213196852</v>
      </c>
      <c r="V559" s="5">
        <v>1302226.24</v>
      </c>
      <c r="W559" s="5">
        <v>0</v>
      </c>
      <c r="X559" s="5">
        <v>0</v>
      </c>
      <c r="Y559" s="5">
        <v>2648.64</v>
      </c>
      <c r="Z559" s="5">
        <v>0</v>
      </c>
      <c r="AA559" s="5">
        <v>1299577.6</v>
      </c>
      <c r="AB559" s="5">
        <v>0</v>
      </c>
      <c r="AC559" s="5">
        <v>1299577.6</v>
      </c>
      <c r="AD559" s="5">
        <v>124782.05</v>
      </c>
      <c r="AE559" s="5">
        <v>0</v>
      </c>
      <c r="AF559" s="5">
        <v>85278.74</v>
      </c>
      <c r="AG559" s="5">
        <v>2165485</v>
      </c>
      <c r="AH559" s="5">
        <v>1394720.62</v>
      </c>
      <c r="AI559" s="5">
        <v>0</v>
      </c>
      <c r="AJ559" s="5">
        <v>292282</v>
      </c>
      <c r="AK559" s="5">
        <v>46817</v>
      </c>
      <c r="AL559" s="5">
        <f t="shared" si="17"/>
        <v>5408943.01</v>
      </c>
      <c r="AM559" s="5">
        <v>2595700</v>
      </c>
      <c r="AN559" s="5">
        <v>0</v>
      </c>
      <c r="AO559" s="5">
        <v>13726100</v>
      </c>
      <c r="AP559" s="5">
        <v>3064600</v>
      </c>
      <c r="AQ559" s="5">
        <v>274500</v>
      </c>
      <c r="AR559" s="5">
        <v>1477600</v>
      </c>
      <c r="AS559" s="5">
        <v>21138500</v>
      </c>
      <c r="AT559" s="5">
        <v>250000</v>
      </c>
      <c r="AU559" s="5">
        <v>1055035</v>
      </c>
      <c r="AV559" s="5">
        <v>260000</v>
      </c>
      <c r="AW559" s="5">
        <v>1565035</v>
      </c>
      <c r="AX559" s="5">
        <v>6500</v>
      </c>
      <c r="AY559" s="5">
        <v>21650</v>
      </c>
      <c r="AZ559" s="14">
        <f t="shared" si="16"/>
        <v>1857317</v>
      </c>
      <c r="BP559">
        <v>0</v>
      </c>
    </row>
    <row r="560" spans="1:68" ht="12.75">
      <c r="A560" s="10" t="s">
        <v>1244</v>
      </c>
      <c r="B560" s="10" t="s">
        <v>1245</v>
      </c>
      <c r="C560" s="10" t="s">
        <v>1221</v>
      </c>
      <c r="D560" s="3">
        <v>55202660</v>
      </c>
      <c r="E560" s="3">
        <v>102798400</v>
      </c>
      <c r="F560" s="3">
        <v>158001060</v>
      </c>
      <c r="G560" s="3">
        <v>0</v>
      </c>
      <c r="H560" s="3">
        <v>158001060</v>
      </c>
      <c r="I560" s="3">
        <v>615179</v>
      </c>
      <c r="J560" s="3">
        <v>158616239</v>
      </c>
      <c r="K560">
        <v>3.18</v>
      </c>
      <c r="L560">
        <v>82.09</v>
      </c>
      <c r="M560">
        <v>2.64</v>
      </c>
      <c r="N560">
        <v>0.337</v>
      </c>
      <c r="O560">
        <v>1.5879999999999999</v>
      </c>
      <c r="P560">
        <v>1.917</v>
      </c>
      <c r="Q560" s="5">
        <v>0</v>
      </c>
      <c r="R560" s="5">
        <v>0</v>
      </c>
      <c r="S560" s="5">
        <v>0</v>
      </c>
      <c r="T560" s="5">
        <v>32844155</v>
      </c>
      <c r="U560" s="5">
        <v>191460394</v>
      </c>
      <c r="V560" s="5">
        <v>1169457.93</v>
      </c>
      <c r="W560" s="5">
        <v>0</v>
      </c>
      <c r="X560" s="5">
        <v>0</v>
      </c>
      <c r="Y560" s="5">
        <v>1335.36</v>
      </c>
      <c r="Z560" s="5">
        <v>0</v>
      </c>
      <c r="AA560" s="5">
        <v>1168122.57</v>
      </c>
      <c r="AB560" s="5">
        <v>0</v>
      </c>
      <c r="AC560" s="5">
        <v>1168122.57</v>
      </c>
      <c r="AD560" s="5">
        <v>112059.91</v>
      </c>
      <c r="AE560" s="5">
        <v>0</v>
      </c>
      <c r="AF560" s="5">
        <v>76584.16</v>
      </c>
      <c r="AG560" s="5">
        <v>0</v>
      </c>
      <c r="AH560" s="5">
        <v>3040149.52</v>
      </c>
      <c r="AI560" s="5">
        <v>0</v>
      </c>
      <c r="AJ560" s="5">
        <v>644299.55</v>
      </c>
      <c r="AK560" s="5">
        <v>0</v>
      </c>
      <c r="AL560" s="5">
        <f t="shared" si="17"/>
        <v>5041215.71</v>
      </c>
      <c r="AM560" s="5">
        <v>2516600</v>
      </c>
      <c r="AN560" s="5">
        <v>0</v>
      </c>
      <c r="AO560" s="5">
        <v>7423900</v>
      </c>
      <c r="AP560" s="5">
        <v>176900</v>
      </c>
      <c r="AQ560" s="5">
        <v>155700</v>
      </c>
      <c r="AR560" s="5">
        <v>509500</v>
      </c>
      <c r="AS560" s="5">
        <v>10782600</v>
      </c>
      <c r="AT560" s="5">
        <v>305000</v>
      </c>
      <c r="AU560" s="5">
        <v>511959.45</v>
      </c>
      <c r="AV560" s="5">
        <v>200000</v>
      </c>
      <c r="AW560" s="5">
        <v>1016959.45</v>
      </c>
      <c r="AX560" s="5">
        <v>11750</v>
      </c>
      <c r="AY560" s="5">
        <v>19600</v>
      </c>
      <c r="AZ560" s="14">
        <f t="shared" si="16"/>
        <v>1661259</v>
      </c>
      <c r="BP560">
        <v>0</v>
      </c>
    </row>
    <row r="561" spans="1:68" ht="12.75">
      <c r="A561" s="10" t="s">
        <v>1246</v>
      </c>
      <c r="B561" s="10" t="s">
        <v>1247</v>
      </c>
      <c r="C561" s="10" t="s">
        <v>1221</v>
      </c>
      <c r="D561" s="3">
        <v>128459760</v>
      </c>
      <c r="E561" s="3">
        <v>309215411</v>
      </c>
      <c r="F561" s="3">
        <v>437675171</v>
      </c>
      <c r="G561" s="3">
        <v>0</v>
      </c>
      <c r="H561" s="3">
        <v>437675171</v>
      </c>
      <c r="I561" s="3">
        <v>1575380</v>
      </c>
      <c r="J561" s="3">
        <v>439250551</v>
      </c>
      <c r="K561">
        <v>2.65</v>
      </c>
      <c r="L561">
        <v>89.8</v>
      </c>
      <c r="M561">
        <v>2.36</v>
      </c>
      <c r="N561">
        <v>0.208</v>
      </c>
      <c r="O561">
        <v>1.418</v>
      </c>
      <c r="P561">
        <v>1.5879999999999999</v>
      </c>
      <c r="Q561" s="5">
        <v>0</v>
      </c>
      <c r="R561" s="5">
        <v>0</v>
      </c>
      <c r="S561" s="5">
        <v>0</v>
      </c>
      <c r="T561" s="5">
        <v>52626519</v>
      </c>
      <c r="U561" s="5">
        <v>491877070</v>
      </c>
      <c r="V561" s="5">
        <v>3004430.99</v>
      </c>
      <c r="W561" s="5">
        <v>0</v>
      </c>
      <c r="X561" s="5">
        <v>0</v>
      </c>
      <c r="Y561" s="5">
        <v>8801.6</v>
      </c>
      <c r="Z561" s="5">
        <v>0</v>
      </c>
      <c r="AA561" s="5">
        <v>2995629.39</v>
      </c>
      <c r="AB561" s="5">
        <v>0</v>
      </c>
      <c r="AC561" s="5">
        <v>2995629.39</v>
      </c>
      <c r="AD561" s="5">
        <v>287890.88</v>
      </c>
      <c r="AE561" s="5">
        <v>0</v>
      </c>
      <c r="AF561" s="5">
        <v>196750.83</v>
      </c>
      <c r="AG561" s="5">
        <v>6971963</v>
      </c>
      <c r="AH561" s="5">
        <v>0</v>
      </c>
      <c r="AI561" s="5">
        <v>0</v>
      </c>
      <c r="AJ561" s="5">
        <v>1021257.53</v>
      </c>
      <c r="AK561" s="5">
        <v>131775.16</v>
      </c>
      <c r="AL561" s="5">
        <f t="shared" si="17"/>
        <v>11605266.79</v>
      </c>
      <c r="AM561" s="5">
        <v>4568800</v>
      </c>
      <c r="AN561" s="5">
        <v>0</v>
      </c>
      <c r="AO561" s="5">
        <v>7326700</v>
      </c>
      <c r="AP561" s="5">
        <v>3195200</v>
      </c>
      <c r="AQ561" s="5">
        <v>0</v>
      </c>
      <c r="AR561" s="5">
        <v>1102700</v>
      </c>
      <c r="AS561" s="5">
        <v>16193400</v>
      </c>
      <c r="AT561" s="5">
        <v>1000000</v>
      </c>
      <c r="AU561" s="5">
        <v>2139383.9</v>
      </c>
      <c r="AV561" s="5">
        <v>347234.98</v>
      </c>
      <c r="AW561" s="5">
        <v>3486618.88</v>
      </c>
      <c r="AX561" s="5">
        <v>28000</v>
      </c>
      <c r="AY561" s="5">
        <v>70600</v>
      </c>
      <c r="AZ561" s="14">
        <f t="shared" si="16"/>
        <v>4507876.41</v>
      </c>
      <c r="BP561">
        <v>0</v>
      </c>
    </row>
    <row r="562" spans="1:68" ht="12.75">
      <c r="A562" s="10" t="s">
        <v>1248</v>
      </c>
      <c r="B562" s="10" t="s">
        <v>349</v>
      </c>
      <c r="C562" s="10" t="s">
        <v>1221</v>
      </c>
      <c r="D562" s="3">
        <v>87341260</v>
      </c>
      <c r="E562" s="3">
        <v>250658350</v>
      </c>
      <c r="F562" s="3">
        <v>337999610</v>
      </c>
      <c r="G562" s="3">
        <v>0</v>
      </c>
      <c r="H562" s="3">
        <v>337999610</v>
      </c>
      <c r="I562" s="3">
        <v>1459200</v>
      </c>
      <c r="J562" s="3">
        <v>339458810</v>
      </c>
      <c r="K562">
        <v>3.91</v>
      </c>
      <c r="L562">
        <v>70.64</v>
      </c>
      <c r="M562">
        <v>2.76</v>
      </c>
      <c r="N562">
        <v>0.355</v>
      </c>
      <c r="O562">
        <v>1.677</v>
      </c>
      <c r="P562">
        <v>2.378</v>
      </c>
      <c r="Q562" s="5">
        <v>0</v>
      </c>
      <c r="R562" s="5">
        <v>0</v>
      </c>
      <c r="S562" s="5">
        <v>0</v>
      </c>
      <c r="T562" s="5">
        <v>142179112</v>
      </c>
      <c r="U562" s="5">
        <v>481637922</v>
      </c>
      <c r="V562" s="5">
        <v>2941889.32</v>
      </c>
      <c r="W562" s="5">
        <v>0</v>
      </c>
      <c r="X562" s="5">
        <v>0</v>
      </c>
      <c r="Y562" s="5">
        <v>1461.44</v>
      </c>
      <c r="Z562" s="5">
        <v>0</v>
      </c>
      <c r="AA562" s="5">
        <v>2940427.88</v>
      </c>
      <c r="AB562" s="5">
        <v>0</v>
      </c>
      <c r="AC562" s="5">
        <v>2940427.88</v>
      </c>
      <c r="AD562" s="5">
        <v>281898</v>
      </c>
      <c r="AE562" s="5">
        <v>0</v>
      </c>
      <c r="AF562" s="5">
        <v>192655.17</v>
      </c>
      <c r="AG562" s="5">
        <v>3988637</v>
      </c>
      <c r="AH562" s="5">
        <v>4083622.65</v>
      </c>
      <c r="AI562" s="5">
        <v>0</v>
      </c>
      <c r="AJ562" s="5">
        <v>1709112</v>
      </c>
      <c r="AK562" s="5">
        <v>67892</v>
      </c>
      <c r="AL562" s="5">
        <f t="shared" si="17"/>
        <v>13264244.7</v>
      </c>
      <c r="AM562" s="5">
        <v>3081900</v>
      </c>
      <c r="AN562" s="5">
        <v>0</v>
      </c>
      <c r="AO562" s="5">
        <v>29993200</v>
      </c>
      <c r="AP562" s="5">
        <v>3657400</v>
      </c>
      <c r="AQ562" s="5">
        <v>98700</v>
      </c>
      <c r="AR562" s="5">
        <v>1355400</v>
      </c>
      <c r="AS562" s="5">
        <v>38186600</v>
      </c>
      <c r="AT562" s="5">
        <v>885667</v>
      </c>
      <c r="AU562" s="5">
        <v>1791646</v>
      </c>
      <c r="AV562" s="5">
        <v>400000</v>
      </c>
      <c r="AW562" s="5">
        <v>3077313</v>
      </c>
      <c r="AX562" s="5">
        <v>19000</v>
      </c>
      <c r="AY562" s="5">
        <v>43400</v>
      </c>
      <c r="AZ562" s="14">
        <f t="shared" si="16"/>
        <v>4786425</v>
      </c>
      <c r="BP562">
        <v>0</v>
      </c>
    </row>
    <row r="563" spans="1:68" ht="12.75">
      <c r="A563" s="10" t="s">
        <v>1249</v>
      </c>
      <c r="B563" s="10" t="s">
        <v>1250</v>
      </c>
      <c r="C563" s="10" t="s">
        <v>1221</v>
      </c>
      <c r="D563" s="3">
        <v>33179058</v>
      </c>
      <c r="E563" s="3">
        <v>81882600</v>
      </c>
      <c r="F563" s="3">
        <v>115061658</v>
      </c>
      <c r="G563" s="3">
        <v>0</v>
      </c>
      <c r="H563" s="3">
        <v>115061658</v>
      </c>
      <c r="I563" s="3">
        <v>769726</v>
      </c>
      <c r="J563" s="3">
        <v>115831384</v>
      </c>
      <c r="K563">
        <v>2.63</v>
      </c>
      <c r="L563">
        <v>90.28</v>
      </c>
      <c r="M563">
        <v>2.35</v>
      </c>
      <c r="N563">
        <v>0.187</v>
      </c>
      <c r="O563">
        <v>1.4489999999999998</v>
      </c>
      <c r="P563">
        <v>1.625</v>
      </c>
      <c r="Q563" s="5">
        <v>0</v>
      </c>
      <c r="R563" s="5">
        <v>0</v>
      </c>
      <c r="S563" s="5">
        <v>0</v>
      </c>
      <c r="T563" s="5">
        <v>14072891</v>
      </c>
      <c r="U563" s="5">
        <v>129904275</v>
      </c>
      <c r="V563" s="5">
        <v>793467.42</v>
      </c>
      <c r="W563" s="5">
        <v>0</v>
      </c>
      <c r="X563" s="5">
        <v>0</v>
      </c>
      <c r="Y563" s="5">
        <v>504.49</v>
      </c>
      <c r="Z563" s="5">
        <v>0</v>
      </c>
      <c r="AA563" s="5">
        <v>792962.93</v>
      </c>
      <c r="AB563" s="5">
        <v>0</v>
      </c>
      <c r="AC563" s="5">
        <v>792962.93</v>
      </c>
      <c r="AD563" s="5">
        <v>76031.71</v>
      </c>
      <c r="AE563" s="5">
        <v>0</v>
      </c>
      <c r="AF563" s="5">
        <v>51961.71</v>
      </c>
      <c r="AG563" s="5">
        <v>1882214</v>
      </c>
      <c r="AH563" s="5">
        <v>0</v>
      </c>
      <c r="AI563" s="5">
        <v>0</v>
      </c>
      <c r="AJ563" s="5">
        <v>242457.31</v>
      </c>
      <c r="AK563" s="5">
        <v>0</v>
      </c>
      <c r="AL563" s="5">
        <f t="shared" si="17"/>
        <v>3045627.66</v>
      </c>
      <c r="AM563" s="5">
        <v>1369400</v>
      </c>
      <c r="AN563" s="5">
        <v>0</v>
      </c>
      <c r="AO563" s="5">
        <v>462200</v>
      </c>
      <c r="AP563" s="5">
        <v>2534200</v>
      </c>
      <c r="AQ563" s="5">
        <v>78600</v>
      </c>
      <c r="AR563" s="5">
        <v>18643350</v>
      </c>
      <c r="AS563" s="5">
        <v>23087750</v>
      </c>
      <c r="AT563" s="5">
        <v>800000</v>
      </c>
      <c r="AU563" s="5">
        <v>820665.08</v>
      </c>
      <c r="AV563" s="5">
        <v>100548.92</v>
      </c>
      <c r="AW563" s="5">
        <v>1721214</v>
      </c>
      <c r="AX563" s="5">
        <v>12000</v>
      </c>
      <c r="AY563" s="5">
        <v>16800</v>
      </c>
      <c r="AZ563" s="14">
        <f t="shared" si="16"/>
        <v>1963671.31</v>
      </c>
      <c r="BP563">
        <v>0</v>
      </c>
    </row>
    <row r="564" spans="1:68" ht="12.75">
      <c r="A564" s="10" t="s">
        <v>1251</v>
      </c>
      <c r="B564" s="10" t="s">
        <v>1252</v>
      </c>
      <c r="C564" s="10" t="s">
        <v>1221</v>
      </c>
      <c r="D564" s="3">
        <v>149369300</v>
      </c>
      <c r="E564" s="3">
        <v>404858935</v>
      </c>
      <c r="F564" s="3">
        <v>554228235</v>
      </c>
      <c r="G564" s="3">
        <v>5349085</v>
      </c>
      <c r="H564" s="3">
        <v>548879150</v>
      </c>
      <c r="I564" s="3">
        <v>3527231</v>
      </c>
      <c r="J564" s="3">
        <v>552406381</v>
      </c>
      <c r="K564">
        <v>2.97</v>
      </c>
      <c r="L564">
        <v>95.92</v>
      </c>
      <c r="M564">
        <v>2.77</v>
      </c>
      <c r="N564">
        <v>1.0439999999999998</v>
      </c>
      <c r="O564">
        <v>1.068</v>
      </c>
      <c r="P564">
        <v>1.146</v>
      </c>
      <c r="Q564" s="5">
        <v>0</v>
      </c>
      <c r="R564" s="5">
        <v>0</v>
      </c>
      <c r="S564" s="5">
        <v>0</v>
      </c>
      <c r="T564" s="5">
        <v>40415013</v>
      </c>
      <c r="U564" s="5">
        <v>592821394</v>
      </c>
      <c r="V564" s="5">
        <v>3621008.33</v>
      </c>
      <c r="W564" s="5">
        <v>0</v>
      </c>
      <c r="X564" s="5">
        <v>0</v>
      </c>
      <c r="Y564" s="5">
        <v>12783.36</v>
      </c>
      <c r="Z564" s="5">
        <v>0</v>
      </c>
      <c r="AA564" s="5">
        <v>3608224.97</v>
      </c>
      <c r="AB564" s="5">
        <v>0</v>
      </c>
      <c r="AC564" s="5">
        <v>3608224.97</v>
      </c>
      <c r="AD564" s="5">
        <v>0</v>
      </c>
      <c r="AE564" s="5">
        <v>0</v>
      </c>
      <c r="AF564" s="5">
        <v>237128.56</v>
      </c>
      <c r="AG564" s="5">
        <v>6329627</v>
      </c>
      <c r="AH564" s="5">
        <v>0</v>
      </c>
      <c r="AI564" s="5">
        <v>0</v>
      </c>
      <c r="AJ564" s="5">
        <v>6188329.44</v>
      </c>
      <c r="AK564" s="5">
        <v>0</v>
      </c>
      <c r="AL564" s="5">
        <f t="shared" si="17"/>
        <v>16363309.970000003</v>
      </c>
      <c r="AM564" s="5">
        <v>32761800</v>
      </c>
      <c r="AN564" s="5">
        <v>0</v>
      </c>
      <c r="AO564" s="5">
        <v>28475000</v>
      </c>
      <c r="AP564" s="5">
        <v>37494100</v>
      </c>
      <c r="AQ564" s="5">
        <v>1139900</v>
      </c>
      <c r="AR564" s="5">
        <v>28166600</v>
      </c>
      <c r="AS564" s="5">
        <v>128037400</v>
      </c>
      <c r="AT564" s="5">
        <v>1000000</v>
      </c>
      <c r="AU564" s="5">
        <v>4994215.88</v>
      </c>
      <c r="AV564" s="5">
        <v>690000</v>
      </c>
      <c r="AW564" s="5">
        <v>6684215.88</v>
      </c>
      <c r="AX564" s="5">
        <v>111000</v>
      </c>
      <c r="AY564" s="5">
        <v>151200</v>
      </c>
      <c r="AZ564" s="14">
        <f t="shared" si="16"/>
        <v>12872545.32</v>
      </c>
      <c r="BA564">
        <v>709800</v>
      </c>
      <c r="BE564">
        <v>4639285</v>
      </c>
      <c r="BP564">
        <v>5349085</v>
      </c>
    </row>
    <row r="565" spans="1:68" ht="12.75">
      <c r="A565" s="10" t="s">
        <v>1253</v>
      </c>
      <c r="B565" s="10" t="s">
        <v>1254</v>
      </c>
      <c r="C565" s="10" t="s">
        <v>1221</v>
      </c>
      <c r="D565" s="3">
        <v>75816200</v>
      </c>
      <c r="E565" s="3">
        <v>175698570</v>
      </c>
      <c r="F565" s="3">
        <v>251514770</v>
      </c>
      <c r="G565" s="3">
        <v>0</v>
      </c>
      <c r="H565" s="3">
        <v>251514770</v>
      </c>
      <c r="I565" s="3">
        <v>848336</v>
      </c>
      <c r="J565" s="3">
        <v>252363106</v>
      </c>
      <c r="K565">
        <v>3.21</v>
      </c>
      <c r="L565">
        <v>89.66</v>
      </c>
      <c r="M565">
        <v>2.86</v>
      </c>
      <c r="N565">
        <v>0.564</v>
      </c>
      <c r="O565">
        <v>1.542</v>
      </c>
      <c r="P565">
        <v>1.7309999999999999</v>
      </c>
      <c r="Q565" s="5">
        <v>0</v>
      </c>
      <c r="R565" s="5">
        <v>0</v>
      </c>
      <c r="S565" s="5">
        <v>0</v>
      </c>
      <c r="T565" s="5">
        <v>30941164</v>
      </c>
      <c r="U565" s="5">
        <v>283304270</v>
      </c>
      <c r="V565" s="5">
        <v>1730448.89</v>
      </c>
      <c r="W565" s="5">
        <v>0</v>
      </c>
      <c r="X565" s="5">
        <v>0</v>
      </c>
      <c r="Y565" s="5">
        <v>861.18</v>
      </c>
      <c r="Z565" s="5">
        <v>0</v>
      </c>
      <c r="AA565" s="5">
        <v>1729587.71</v>
      </c>
      <c r="AB565" s="5">
        <v>0</v>
      </c>
      <c r="AC565" s="5">
        <v>1729587.71</v>
      </c>
      <c r="AD565" s="5">
        <v>165815.24</v>
      </c>
      <c r="AE565" s="5">
        <v>0</v>
      </c>
      <c r="AF565" s="5">
        <v>113321.71</v>
      </c>
      <c r="AG565" s="5">
        <v>4366066</v>
      </c>
      <c r="AH565" s="5">
        <v>0</v>
      </c>
      <c r="AI565" s="5">
        <v>0</v>
      </c>
      <c r="AJ565" s="5">
        <v>1597065</v>
      </c>
      <c r="AK565" s="5">
        <v>126200</v>
      </c>
      <c r="AL565" s="5">
        <f t="shared" si="17"/>
        <v>8098055.66</v>
      </c>
      <c r="AM565" s="5">
        <v>12036500</v>
      </c>
      <c r="AN565" s="5">
        <v>718000</v>
      </c>
      <c r="AO565" s="5">
        <v>6677600</v>
      </c>
      <c r="AP565" s="5">
        <v>1824200</v>
      </c>
      <c r="AQ565" s="5">
        <v>58900</v>
      </c>
      <c r="AR565" s="5">
        <v>1221200</v>
      </c>
      <c r="AS565" s="5">
        <v>22536400</v>
      </c>
      <c r="AT565" s="5">
        <v>600000</v>
      </c>
      <c r="AU565" s="5">
        <v>882801</v>
      </c>
      <c r="AV565" s="5">
        <v>195000</v>
      </c>
      <c r="AW565" s="5">
        <v>1677801</v>
      </c>
      <c r="AX565" s="5">
        <v>30500</v>
      </c>
      <c r="AY565" s="5">
        <v>52800</v>
      </c>
      <c r="AZ565" s="14">
        <f t="shared" si="16"/>
        <v>3274866</v>
      </c>
      <c r="BP565">
        <v>0</v>
      </c>
    </row>
    <row r="566" spans="1:68" ht="12.75">
      <c r="A566" s="10" t="s">
        <v>1255</v>
      </c>
      <c r="B566" s="10" t="s">
        <v>1256</v>
      </c>
      <c r="C566" s="10" t="s">
        <v>1221</v>
      </c>
      <c r="D566" s="3">
        <v>67291000</v>
      </c>
      <c r="E566" s="3">
        <v>213140860</v>
      </c>
      <c r="F566" s="3">
        <v>280431860</v>
      </c>
      <c r="G566" s="3">
        <v>0</v>
      </c>
      <c r="H566" s="3">
        <v>280431860</v>
      </c>
      <c r="I566" s="3">
        <v>2702685</v>
      </c>
      <c r="J566" s="3">
        <v>283134545</v>
      </c>
      <c r="K566">
        <v>3.76</v>
      </c>
      <c r="L566">
        <v>87.72</v>
      </c>
      <c r="M566">
        <v>3.27</v>
      </c>
      <c r="N566">
        <v>0.754</v>
      </c>
      <c r="O566">
        <v>1.859</v>
      </c>
      <c r="P566">
        <v>2.14</v>
      </c>
      <c r="Q566" s="5">
        <v>0</v>
      </c>
      <c r="R566" s="5">
        <v>0</v>
      </c>
      <c r="S566" s="5">
        <v>0</v>
      </c>
      <c r="T566" s="5">
        <v>42797739</v>
      </c>
      <c r="U566" s="5">
        <v>325932284</v>
      </c>
      <c r="V566" s="5">
        <v>1990824.77</v>
      </c>
      <c r="W566" s="5">
        <v>0</v>
      </c>
      <c r="X566" s="5">
        <v>0</v>
      </c>
      <c r="Y566" s="5">
        <v>3115.84</v>
      </c>
      <c r="Z566" s="5">
        <v>0</v>
      </c>
      <c r="AA566" s="5">
        <v>1987708.93</v>
      </c>
      <c r="AB566" s="5">
        <v>0</v>
      </c>
      <c r="AC566" s="5">
        <v>1987708.93</v>
      </c>
      <c r="AD566" s="5">
        <v>0</v>
      </c>
      <c r="AE566" s="5">
        <v>0</v>
      </c>
      <c r="AF566" s="5">
        <v>130372.91</v>
      </c>
      <c r="AG566" s="5">
        <v>3170496</v>
      </c>
      <c r="AH566" s="5">
        <v>2886870.37</v>
      </c>
      <c r="AI566" s="5">
        <v>0</v>
      </c>
      <c r="AJ566" s="5">
        <v>2455686.98</v>
      </c>
      <c r="AK566" s="5">
        <v>0</v>
      </c>
      <c r="AL566" s="5">
        <f t="shared" si="17"/>
        <v>10631135.19</v>
      </c>
      <c r="AM566" s="5">
        <v>11390225</v>
      </c>
      <c r="AN566" s="5">
        <v>0</v>
      </c>
      <c r="AO566" s="5">
        <v>6119700</v>
      </c>
      <c r="AP566" s="5">
        <v>8885200</v>
      </c>
      <c r="AQ566" s="5">
        <v>287000</v>
      </c>
      <c r="AR566" s="5">
        <v>279900</v>
      </c>
      <c r="AS566" s="5">
        <v>26962025</v>
      </c>
      <c r="AT566" s="5">
        <v>550000</v>
      </c>
      <c r="AU566" s="5">
        <v>1409878.59</v>
      </c>
      <c r="AV566" s="5">
        <v>270000</v>
      </c>
      <c r="AW566" s="5">
        <v>2229878.59</v>
      </c>
      <c r="AX566" s="5">
        <v>20750</v>
      </c>
      <c r="AY566" s="5">
        <v>43200</v>
      </c>
      <c r="AZ566" s="14">
        <f t="shared" si="16"/>
        <v>4685565.57</v>
      </c>
      <c r="BP566">
        <v>0</v>
      </c>
    </row>
    <row r="567" spans="1:68" ht="12.75">
      <c r="A567" s="10" t="s">
        <v>1257</v>
      </c>
      <c r="B567" s="10" t="s">
        <v>304</v>
      </c>
      <c r="C567" s="10" t="s">
        <v>1221</v>
      </c>
      <c r="D567" s="3">
        <v>144039885</v>
      </c>
      <c r="E567" s="3">
        <v>299168799</v>
      </c>
      <c r="F567" s="3">
        <v>443208684</v>
      </c>
      <c r="G567" s="3">
        <v>0</v>
      </c>
      <c r="H567" s="3">
        <v>443208684</v>
      </c>
      <c r="I567" s="3">
        <v>1671698</v>
      </c>
      <c r="J567" s="3">
        <v>444880382</v>
      </c>
      <c r="K567">
        <v>3.1</v>
      </c>
      <c r="L567">
        <v>91.86</v>
      </c>
      <c r="M567">
        <v>2.84</v>
      </c>
      <c r="N567">
        <v>0.327</v>
      </c>
      <c r="O567">
        <v>1.78</v>
      </c>
      <c r="P567">
        <v>1.9459999999999997</v>
      </c>
      <c r="Q567" s="5">
        <v>0</v>
      </c>
      <c r="R567" s="5">
        <v>0</v>
      </c>
      <c r="S567" s="5">
        <v>0</v>
      </c>
      <c r="T567" s="5">
        <v>41469121</v>
      </c>
      <c r="U567" s="5">
        <v>486349503</v>
      </c>
      <c r="V567" s="5">
        <v>2970668.09</v>
      </c>
      <c r="W567" s="5">
        <v>0</v>
      </c>
      <c r="X567" s="5">
        <v>0</v>
      </c>
      <c r="Y567" s="5">
        <v>1091.86</v>
      </c>
      <c r="Z567" s="5">
        <v>0</v>
      </c>
      <c r="AA567" s="5">
        <v>2969576.23</v>
      </c>
      <c r="AB567" s="5">
        <v>0</v>
      </c>
      <c r="AC567" s="5">
        <v>2969576.23</v>
      </c>
      <c r="AD567" s="5">
        <v>284655.65</v>
      </c>
      <c r="AE567" s="5">
        <v>0</v>
      </c>
      <c r="AF567" s="5">
        <v>194539.8</v>
      </c>
      <c r="AG567" s="5">
        <v>4008122</v>
      </c>
      <c r="AH567" s="5">
        <v>4648554.66</v>
      </c>
      <c r="AI567" s="5">
        <v>0</v>
      </c>
      <c r="AJ567" s="5">
        <v>1587747.31</v>
      </c>
      <c r="AK567" s="5">
        <v>88975</v>
      </c>
      <c r="AL567" s="5">
        <f t="shared" si="17"/>
        <v>13782170.65</v>
      </c>
      <c r="AM567" s="5">
        <v>26833048</v>
      </c>
      <c r="AN567" s="5">
        <v>0</v>
      </c>
      <c r="AO567" s="5">
        <v>8319700</v>
      </c>
      <c r="AP567" s="5">
        <v>9837600</v>
      </c>
      <c r="AQ567" s="5">
        <v>198900</v>
      </c>
      <c r="AR567" s="5">
        <v>1163700</v>
      </c>
      <c r="AS567" s="5">
        <v>46352948</v>
      </c>
      <c r="AT567" s="5">
        <v>854000</v>
      </c>
      <c r="AU567" s="5">
        <v>941303</v>
      </c>
      <c r="AV567" s="5">
        <v>400000</v>
      </c>
      <c r="AW567" s="5">
        <v>2195303</v>
      </c>
      <c r="AX567" s="5">
        <v>17000</v>
      </c>
      <c r="AY567" s="5">
        <v>53600</v>
      </c>
      <c r="AZ567" s="14">
        <f t="shared" si="16"/>
        <v>3783050.31</v>
      </c>
      <c r="BP567">
        <v>0</v>
      </c>
    </row>
    <row r="568" spans="1:73" s="34" customFormat="1" ht="12.75">
      <c r="A568" s="32" t="s">
        <v>1258</v>
      </c>
      <c r="B568" s="32" t="s">
        <v>1259</v>
      </c>
      <c r="C568" s="32" t="s">
        <v>1221</v>
      </c>
      <c r="D568" s="33">
        <v>94121433</v>
      </c>
      <c r="E568" s="33">
        <v>262645420</v>
      </c>
      <c r="F568" s="33">
        <v>356766853</v>
      </c>
      <c r="G568" s="33">
        <v>500000</v>
      </c>
      <c r="H568" s="33">
        <v>356266853</v>
      </c>
      <c r="I568" s="33">
        <v>1477556</v>
      </c>
      <c r="J568" s="33">
        <v>357744409</v>
      </c>
      <c r="K568" s="34">
        <v>2.11</v>
      </c>
      <c r="L568" s="34">
        <v>86.5</v>
      </c>
      <c r="M568" s="34">
        <v>1.81</v>
      </c>
      <c r="N568" s="34">
        <v>0</v>
      </c>
      <c r="O568" s="34">
        <v>1.077</v>
      </c>
      <c r="P568" s="34">
        <v>1.254</v>
      </c>
      <c r="Q568" s="35">
        <v>0</v>
      </c>
      <c r="R568" s="35">
        <v>0</v>
      </c>
      <c r="S568" s="35">
        <v>0</v>
      </c>
      <c r="T568" s="35">
        <v>59091830</v>
      </c>
      <c r="U568" s="35">
        <v>416836239</v>
      </c>
      <c r="V568" s="35">
        <v>2546074.61</v>
      </c>
      <c r="W568" s="35">
        <v>0</v>
      </c>
      <c r="X568" s="35">
        <v>0</v>
      </c>
      <c r="Y568" s="35">
        <v>338.32</v>
      </c>
      <c r="Z568" s="35">
        <v>0</v>
      </c>
      <c r="AA568" s="35">
        <v>2545736.29</v>
      </c>
      <c r="AB568" s="35">
        <v>0</v>
      </c>
      <c r="AC568" s="35">
        <v>2545736.29</v>
      </c>
      <c r="AD568" s="35">
        <v>243970.38</v>
      </c>
      <c r="AE568" s="35">
        <v>0</v>
      </c>
      <c r="AF568" s="35">
        <v>166734.61</v>
      </c>
      <c r="AG568" s="35">
        <v>4485779</v>
      </c>
      <c r="AH568" s="35">
        <v>0</v>
      </c>
      <c r="AI568" s="35">
        <v>0</v>
      </c>
      <c r="AJ568" s="35">
        <v>0</v>
      </c>
      <c r="AK568" s="35">
        <v>71254</v>
      </c>
      <c r="AL568" s="35">
        <f t="shared" si="17"/>
        <v>7513474.279999999</v>
      </c>
      <c r="AM568" s="35">
        <v>5166300</v>
      </c>
      <c r="AN568" s="35">
        <v>1838472</v>
      </c>
      <c r="AO568" s="35">
        <v>34519906</v>
      </c>
      <c r="AP568" s="35">
        <v>933230</v>
      </c>
      <c r="AQ568" s="35">
        <v>148616</v>
      </c>
      <c r="AR568" s="35">
        <v>13509608</v>
      </c>
      <c r="AS568" s="35">
        <v>56116132</v>
      </c>
      <c r="AT568" s="35">
        <v>992222</v>
      </c>
      <c r="AU568" s="35">
        <v>1125588</v>
      </c>
      <c r="AV568" s="35">
        <v>161038</v>
      </c>
      <c r="AW568" s="35">
        <v>2278848</v>
      </c>
      <c r="AX568" s="35">
        <v>18250</v>
      </c>
      <c r="AY568" s="35">
        <v>49150</v>
      </c>
      <c r="AZ568" s="36">
        <f t="shared" si="16"/>
        <v>2278848</v>
      </c>
      <c r="BA568" s="34">
        <v>500000</v>
      </c>
      <c r="BP568" s="34">
        <v>500000</v>
      </c>
      <c r="BU568" s="37"/>
    </row>
    <row r="569" spans="2:73" ht="12.75">
      <c r="B569" s="38" t="s">
        <v>1260</v>
      </c>
      <c r="D569" s="3">
        <f>SUM(D3:D568)</f>
        <v>206547106961</v>
      </c>
      <c r="E569" s="3">
        <f aca="true" t="shared" si="18" ref="E569:J569">SUM(E3:E568)</f>
        <v>319851526102</v>
      </c>
      <c r="F569" s="3">
        <f t="shared" si="18"/>
        <v>526398633063</v>
      </c>
      <c r="G569" s="3">
        <f t="shared" si="18"/>
        <v>1582417775</v>
      </c>
      <c r="H569" s="3">
        <f t="shared" si="18"/>
        <v>524816215288</v>
      </c>
      <c r="I569" s="3">
        <f t="shared" si="18"/>
        <v>2133436695</v>
      </c>
      <c r="J569" s="3">
        <f t="shared" si="18"/>
        <v>526949651983</v>
      </c>
      <c r="K569" s="39">
        <f>AL569/(J569/100)</f>
        <v>3.045238919966249</v>
      </c>
      <c r="L569" s="12">
        <f>AVERAGE(L3:L568)</f>
        <v>82.86681978798579</v>
      </c>
      <c r="Q569" s="5">
        <f>SUM(Q3:Q568)</f>
        <v>1374913</v>
      </c>
      <c r="R569" s="5">
        <f aca="true" t="shared" si="19" ref="R569:BP569">SUM(R3:R568)</f>
        <v>0</v>
      </c>
      <c r="S569" s="5">
        <f t="shared" si="19"/>
        <v>5294062567</v>
      </c>
      <c r="T569" s="5">
        <f t="shared" si="19"/>
        <v>153922683961</v>
      </c>
      <c r="U569" s="5">
        <f t="shared" si="19"/>
        <v>675576898464</v>
      </c>
      <c r="V569" s="5">
        <f t="shared" si="19"/>
        <v>2936470040.989</v>
      </c>
      <c r="W569" s="5">
        <f t="shared" si="19"/>
        <v>0</v>
      </c>
      <c r="X569" s="5">
        <f t="shared" si="19"/>
        <v>0</v>
      </c>
      <c r="Y569" s="5">
        <f t="shared" si="19"/>
        <v>9090915.13</v>
      </c>
      <c r="Z569" s="5">
        <f t="shared" si="19"/>
        <v>791260.5800000001</v>
      </c>
      <c r="AA569" s="5">
        <f t="shared" si="19"/>
        <v>2928170386.439</v>
      </c>
      <c r="AB569" s="5">
        <f t="shared" si="19"/>
        <v>20866</v>
      </c>
      <c r="AC569" s="5">
        <f t="shared" si="19"/>
        <v>2928149520.2200003</v>
      </c>
      <c r="AD569" s="5">
        <f t="shared" si="19"/>
        <v>79695788.29300006</v>
      </c>
      <c r="AE569" s="5">
        <f t="shared" si="19"/>
        <v>14096677.999999993</v>
      </c>
      <c r="AF569" s="5">
        <f t="shared" si="19"/>
        <v>118426971.28999999</v>
      </c>
      <c r="AG569" s="5">
        <f t="shared" si="19"/>
        <v>7194928097.25</v>
      </c>
      <c r="AH569" s="5">
        <f t="shared" si="19"/>
        <v>1585328414.4499993</v>
      </c>
      <c r="AI569" s="5">
        <f t="shared" si="19"/>
        <v>46609545.910000004</v>
      </c>
      <c r="AJ569" s="5">
        <f t="shared" si="19"/>
        <v>4030391784.4500003</v>
      </c>
      <c r="AK569" s="5">
        <f t="shared" si="19"/>
        <v>49249090.94999997</v>
      </c>
      <c r="AL569" s="5">
        <f t="shared" si="19"/>
        <v>16046875890.813017</v>
      </c>
      <c r="AM569" s="5">
        <f t="shared" si="19"/>
        <v>13012381820</v>
      </c>
      <c r="AN569" s="5">
        <f t="shared" si="19"/>
        <v>5520300367</v>
      </c>
      <c r="AO569" s="5">
        <f t="shared" si="19"/>
        <v>32826829911</v>
      </c>
      <c r="AP569" s="5">
        <f t="shared" si="19"/>
        <v>9370429293</v>
      </c>
      <c r="AQ569" s="5">
        <f t="shared" si="19"/>
        <v>1222978633</v>
      </c>
      <c r="AR569" s="5">
        <f t="shared" si="19"/>
        <v>14496198546</v>
      </c>
      <c r="AS569" s="5">
        <f t="shared" si="19"/>
        <v>76449118570</v>
      </c>
      <c r="AT569" s="5">
        <f t="shared" si="19"/>
        <v>785850084.7400001</v>
      </c>
      <c r="AU569" s="5">
        <f t="shared" si="19"/>
        <v>3491671986.0799966</v>
      </c>
      <c r="AV569" s="5">
        <f t="shared" si="19"/>
        <v>286436364.15000004</v>
      </c>
      <c r="AW569" s="5">
        <f t="shared" si="19"/>
        <v>4563766842.069996</v>
      </c>
      <c r="AX569" s="5">
        <f t="shared" si="19"/>
        <v>27917942</v>
      </c>
      <c r="AY569" s="5">
        <f t="shared" si="19"/>
        <v>63202579</v>
      </c>
      <c r="AZ569" s="5">
        <f t="shared" si="19"/>
        <v>8594158626.519999</v>
      </c>
      <c r="BA569" s="5">
        <f t="shared" si="19"/>
        <v>26871125</v>
      </c>
      <c r="BB569" s="5">
        <f t="shared" si="19"/>
        <v>4914100</v>
      </c>
      <c r="BC569" s="5">
        <f t="shared" si="19"/>
        <v>1819100</v>
      </c>
      <c r="BD569" s="5">
        <f t="shared" si="19"/>
        <v>13419100</v>
      </c>
      <c r="BE569" s="5">
        <f t="shared" si="19"/>
        <v>59261785</v>
      </c>
      <c r="BF569" s="5">
        <f t="shared" si="19"/>
        <v>239300</v>
      </c>
      <c r="BG569" s="5">
        <f t="shared" si="19"/>
        <v>15911700</v>
      </c>
      <c r="BH569" s="5">
        <f t="shared" si="19"/>
        <v>3538700</v>
      </c>
      <c r="BI569" s="5">
        <f t="shared" si="19"/>
        <v>26334230</v>
      </c>
      <c r="BJ569" s="5">
        <f t="shared" si="19"/>
        <v>333180235</v>
      </c>
      <c r="BK569" s="5">
        <f t="shared" si="19"/>
        <v>11695500</v>
      </c>
      <c r="BL569" s="5">
        <f t="shared" si="19"/>
        <v>6940660</v>
      </c>
      <c r="BM569" s="5">
        <f t="shared" si="19"/>
        <v>4189400</v>
      </c>
      <c r="BN569" s="5">
        <f t="shared" si="19"/>
        <v>221428900</v>
      </c>
      <c r="BO569" s="5">
        <f t="shared" si="19"/>
        <v>853702340</v>
      </c>
      <c r="BP569" s="5">
        <f t="shared" si="19"/>
        <v>401105790</v>
      </c>
      <c r="BR569" s="5">
        <f>SUM(BR3:BR568)</f>
        <v>11199</v>
      </c>
      <c r="BS569" s="5">
        <f>SUM(BS3:BS568)</f>
        <v>334050</v>
      </c>
      <c r="BT569" s="5">
        <f>SUM(BT3:BT568)</f>
        <v>0</v>
      </c>
      <c r="BU569" s="15">
        <f>SUM(BU3:BU568)</f>
        <v>8708885</v>
      </c>
    </row>
    <row r="570" spans="9:12" ht="12.75">
      <c r="I570" s="40" t="s">
        <v>1261</v>
      </c>
      <c r="J570" s="3">
        <v>495988917284</v>
      </c>
      <c r="K570">
        <f>(J569-J570)/J570</f>
        <v>0.06242223086059821</v>
      </c>
      <c r="L570" s="2" t="s">
        <v>1262</v>
      </c>
    </row>
    <row r="571" spans="9:10" ht="12.75">
      <c r="I571" s="41" t="s">
        <v>1263</v>
      </c>
      <c r="J571" s="3">
        <f>J569-J570</f>
        <v>30960734699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Pfeiffer</dc:creator>
  <cp:keywords/>
  <dc:description/>
  <cp:lastModifiedBy>Marc Pfeiffer</cp:lastModifiedBy>
  <dcterms:created xsi:type="dcterms:W3CDTF">2003-02-06T16:28:50Z</dcterms:created>
  <dcterms:modified xsi:type="dcterms:W3CDTF">2003-02-06T16:29:21Z</dcterms:modified>
  <cp:category/>
  <cp:version/>
  <cp:contentType/>
  <cp:contentStatus/>
</cp:coreProperties>
</file>