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300" windowHeight="4455" tabRatio="699" activeTab="0"/>
  </bookViews>
  <sheets>
    <sheet name="2007" sheetId="1" r:id="rId1"/>
    <sheet name="Sheet2" sheetId="2" r:id="rId2"/>
    <sheet name="Sheet3" sheetId="3" r:id="rId3"/>
  </sheets>
  <definedNames>
    <definedName name="_xlnm.Print_Area" localSheetId="0">'2007'!#REF!</definedName>
  </definedNames>
  <calcPr fullCalcOnLoad="1"/>
</workbook>
</file>

<file path=xl/sharedStrings.xml><?xml version="1.0" encoding="utf-8"?>
<sst xmlns="http://schemas.openxmlformats.org/spreadsheetml/2006/main" count="1820" uniqueCount="1252">
  <si>
    <t>2</t>
  </si>
  <si>
    <t>3</t>
  </si>
  <si>
    <t>4</t>
  </si>
  <si>
    <t>5</t>
  </si>
  <si>
    <t>6</t>
  </si>
  <si>
    <t>7</t>
  </si>
  <si>
    <t>8</t>
  </si>
  <si>
    <t>11</t>
  </si>
  <si>
    <t>Pollution</t>
  </si>
  <si>
    <t>Fire</t>
  </si>
  <si>
    <t>Fallout</t>
  </si>
  <si>
    <t>Water/Sewage</t>
  </si>
  <si>
    <t>UEZ</t>
  </si>
  <si>
    <t>Home</t>
  </si>
  <si>
    <t>Multi-Family</t>
  </si>
  <si>
    <t>Class 4</t>
  </si>
  <si>
    <t>New Dwl./Conv</t>
  </si>
  <si>
    <t>Mult.Dwell</t>
  </si>
  <si>
    <t>Com/Ind</t>
  </si>
  <si>
    <t>Total Assessed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</si>
  <si>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</si>
  <si>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</si>
  <si>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</si>
  <si>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</si>
  <si>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</si>
  <si>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</si>
  <si>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</si>
  <si>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</si>
  <si>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</si>
  <si>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</si>
  <si>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</si>
  <si>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</si>
  <si>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</si>
  <si>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</si>
  <si>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</si>
  <si>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</si>
  <si>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</si>
  <si>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</si>
  <si>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</si>
  <si>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</si>
  <si>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</si>
  <si>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</si>
  <si>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</si>
  <si>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</si>
  <si>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</si>
  <si>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</si>
  <si>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</si>
  <si>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</si>
  <si>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</si>
  <si>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</si>
  <si>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</si>
  <si>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</si>
  <si>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</si>
  <si>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</si>
  <si>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</si>
  <si>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</si>
  <si>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</si>
  <si>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</si>
  <si>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</si>
  <si>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</si>
  <si>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</si>
  <si>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</si>
  <si>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</si>
  <si>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</si>
  <si>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</si>
  <si>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</si>
  <si>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</si>
  <si>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</si>
  <si>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</si>
  <si>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</si>
  <si>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</si>
  <si>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</si>
  <si>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</si>
  <si>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</si>
  <si>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</si>
  <si>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</si>
  <si>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</si>
  <si>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</si>
  <si>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</si>
  <si>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</si>
  <si>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</si>
  <si>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</si>
  <si>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</si>
  <si>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</si>
  <si>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</si>
  <si>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</si>
  <si>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</si>
  <si>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</si>
  <si>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</si>
  <si>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</si>
  <si>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</si>
  <si>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</si>
  <si>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</si>
  <si>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</si>
  <si>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</si>
  <si>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</si>
  <si>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</si>
  <si>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</si>
  <si>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</si>
  <si>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</si>
  <si>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</si>
  <si>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</si>
  <si>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</si>
  <si>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</si>
  <si>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</si>
  <si>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</si>
  <si>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</si>
  <si>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</si>
  <si>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</si>
  <si>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</si>
  <si>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</si>
  <si>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</si>
  <si>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</si>
  <si>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</si>
  <si>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</si>
  <si>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</si>
  <si>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</si>
  <si>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</si>
  <si>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</si>
  <si>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</si>
  <si>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</si>
  <si>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</si>
  <si>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</si>
  <si>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</si>
  <si>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</si>
  <si>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</si>
  <si>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</si>
  <si>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</si>
  <si>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</si>
  <si>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</si>
  <si>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</si>
  <si>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</si>
  <si>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</si>
  <si>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</si>
  <si>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</si>
  <si>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</si>
  <si>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</si>
  <si>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</si>
  <si>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</si>
  <si>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</si>
  <si>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</si>
  <si>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</si>
  <si>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</si>
  <si>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</si>
  <si>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</si>
  <si>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</si>
  <si>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</si>
  <si>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</si>
  <si>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</si>
  <si>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</si>
  <si>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</si>
  <si>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</si>
  <si>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</si>
  <si>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</si>
  <si>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</si>
  <si>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</si>
  <si>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</si>
  <si>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</si>
  <si>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</si>
  <si>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</si>
  <si>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</si>
  <si>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</si>
  <si>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</si>
  <si>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</si>
  <si>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</si>
  <si>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</si>
  <si>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</si>
  <si>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</si>
  <si>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</si>
  <si>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</si>
  <si>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</si>
  <si>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</si>
  <si>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</si>
  <si>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</si>
  <si>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</si>
  <si>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</si>
  <si>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</si>
  <si>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</si>
  <si>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</si>
  <si>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</si>
  <si>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</si>
  <si>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</si>
  <si>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</si>
  <si>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</si>
  <si>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</si>
  <si>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</si>
  <si>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</si>
  <si>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</si>
  <si>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</si>
  <si>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</si>
  <si>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</si>
  <si>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</si>
  <si>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</si>
  <si>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</si>
  <si>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</si>
  <si>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</si>
  <si>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</si>
  <si>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</si>
  <si>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</si>
  <si>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</si>
  <si>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</si>
  <si>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</si>
  <si>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</si>
  <si>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</si>
  <si>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</si>
  <si>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</si>
  <si>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</si>
  <si>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</si>
  <si>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</si>
  <si>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</si>
  <si>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</si>
  <si>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</si>
  <si>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</si>
  <si>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</si>
  <si>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</si>
  <si>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</si>
  <si>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</si>
  <si>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</si>
  <si>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</si>
  <si>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</si>
  <si>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</si>
  <si>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</si>
  <si>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</si>
  <si>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</si>
  <si>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</si>
  <si>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</si>
  <si>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</si>
  <si>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</si>
  <si>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</si>
  <si>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</si>
  <si>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</si>
  <si>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</si>
  <si>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</si>
  <si>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</si>
  <si>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</si>
  <si>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</si>
  <si>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</si>
  <si>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</si>
  <si>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</si>
  <si>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</si>
  <si>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</si>
  <si>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</si>
  <si>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</si>
  <si>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</si>
  <si>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</si>
  <si>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</si>
  <si>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</si>
  <si>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</si>
  <si>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</si>
  <si>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</si>
  <si>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</si>
  <si>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</si>
  <si>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</si>
  <si>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</si>
  <si>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</si>
  <si>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</si>
  <si>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</si>
  <si>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</si>
  <si>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</si>
  <si>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</si>
  <si>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</si>
  <si>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</si>
  <si>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</si>
  <si>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</si>
  <si>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</si>
  <si>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</si>
  <si>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</si>
  <si>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</si>
  <si>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</si>
  <si>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</si>
  <si>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</si>
  <si>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</si>
  <si>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</si>
  <si>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</si>
  <si>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</si>
  <si>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</si>
  <si>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</si>
  <si>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</si>
  <si>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</si>
  <si>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</si>
  <si>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</si>
  <si>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</si>
  <si>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</si>
  <si>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</si>
  <si>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</si>
  <si>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</si>
  <si>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</si>
  <si>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</si>
  <si>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</si>
  <si>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</si>
  <si>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</si>
  <si>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</si>
  <si>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</si>
  <si>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</si>
  <si>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</si>
  <si>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</si>
  <si>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</si>
  <si>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</si>
  <si>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</si>
  <si>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</si>
  <si>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</si>
  <si>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</si>
  <si>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</si>
  <si>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</si>
  <si>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</si>
  <si>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</si>
  <si>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</si>
  <si>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</si>
  <si>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</si>
  <si>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</si>
  <si>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</si>
  <si>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</si>
  <si>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</si>
  <si>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</si>
  <si>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</si>
  <si>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</si>
  <si>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</si>
  <si>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</si>
  <si>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</si>
  <si>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</si>
  <si>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</si>
  <si>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</si>
  <si>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</si>
  <si>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</si>
  <si>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</si>
  <si>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</si>
  <si>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</si>
  <si>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</si>
  <si>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</si>
  <si>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</si>
  <si>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</si>
  <si>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</si>
  <si>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</si>
  <si>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</si>
  <si>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</si>
  <si>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</si>
  <si>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</si>
  <si>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</si>
  <si>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</si>
  <si>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</si>
  <si>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</si>
  <si>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</si>
  <si>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</si>
  <si>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</si>
  <si>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</si>
  <si>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</si>
  <si>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</si>
  <si>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</si>
  <si>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</si>
  <si>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</si>
  <si>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</si>
  <si>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</si>
  <si>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</si>
  <si>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</si>
  <si>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</si>
  <si>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</si>
  <si>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</si>
  <si>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</si>
  <si>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</si>
  <si>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</si>
  <si>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</si>
  <si>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</si>
  <si>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</si>
  <si>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</si>
  <si>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</si>
  <si>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</si>
  <si>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</si>
  <si>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</si>
  <si>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</si>
  <si>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</si>
  <si>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</si>
  <si>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</si>
  <si>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</si>
  <si>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</si>
  <si>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</si>
  <si>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</si>
  <si>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</si>
  <si>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</si>
  <si>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</si>
  <si>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</si>
  <si>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</si>
  <si>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</si>
  <si>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</si>
  <si>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</si>
  <si>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</si>
  <si>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</si>
  <si>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</si>
  <si>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</si>
  <si>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</si>
  <si>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</si>
  <si>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</si>
  <si>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</si>
  <si>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</si>
  <si>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</si>
  <si>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</si>
  <si>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</si>
  <si>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</si>
  <si>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</si>
  <si>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</si>
  <si>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</si>
  <si>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</si>
  <si>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</si>
  <si>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</si>
  <si>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</si>
  <si>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</si>
  <si>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</si>
  <si>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</si>
  <si>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</si>
  <si>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</si>
  <si>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</si>
  <si>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</si>
  <si>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</si>
  <si>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</si>
  <si>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</si>
  <si>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</si>
  <si>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</si>
  <si>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</si>
  <si>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</si>
  <si>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</si>
  <si>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</si>
  <si>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</si>
  <si>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</si>
  <si>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</si>
  <si>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</si>
  <si>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</si>
  <si>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</si>
  <si>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</si>
  <si>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</si>
  <si>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</si>
  <si>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</si>
  <si>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</si>
  <si>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</si>
  <si>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</si>
  <si>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</si>
  <si>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</si>
  <si>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</si>
  <si>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</si>
  <si>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</si>
  <si>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</si>
  <si>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</si>
  <si>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</si>
  <si>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</si>
  <si>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</si>
  <si>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</si>
  <si>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</si>
  <si>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</si>
  <si>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</si>
  <si>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</si>
  <si>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</si>
  <si>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</si>
  <si>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</si>
  <si>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</si>
  <si>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</si>
  <si>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</si>
  <si>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</si>
  <si>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</si>
  <si>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</si>
  <si>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</si>
  <si>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</si>
  <si>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</si>
  <si>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</si>
  <si>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</si>
  <si>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</si>
  <si>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</si>
  <si>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</si>
  <si>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</si>
  <si>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</si>
  <si>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</si>
  <si>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</si>
  <si>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</si>
  <si>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</si>
  <si>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</si>
  <si>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</si>
  <si>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</si>
  <si>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</si>
  <si>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</si>
  <si>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</si>
  <si>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</si>
  <si>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</si>
  <si>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</si>
  <si>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</si>
  <si>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</si>
  <si>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</si>
  <si>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</si>
  <si>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</si>
  <si>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</si>
  <si>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</si>
  <si>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</si>
  <si>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</si>
  <si>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</si>
  <si>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</si>
  <si>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</si>
  <si>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</si>
  <si>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</si>
  <si>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</si>
  <si>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</si>
  <si>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</si>
  <si>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</si>
  <si>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</si>
  <si>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</si>
  <si>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</si>
  <si>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</si>
  <si>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</si>
  <si>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</si>
  <si>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</si>
  <si>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</si>
  <si>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</si>
  <si>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</si>
  <si>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</si>
  <si>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</si>
  <si>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</si>
  <si>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</si>
  <si>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</si>
  <si>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</si>
  <si>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</si>
  <si>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</si>
  <si>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</si>
  <si>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</si>
  <si>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</si>
  <si>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</si>
  <si>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</si>
  <si>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</si>
  <si>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</si>
  <si>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</si>
  <si>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</si>
  <si>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</si>
  <si>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</si>
  <si>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</si>
  <si>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</si>
  <si>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</si>
  <si>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</si>
  <si>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</si>
  <si>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</si>
  <si>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</si>
  <si>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</si>
  <si>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</si>
  <si>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</si>
  <si>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</si>
  <si>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</si>
  <si>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</si>
  <si>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</si>
  <si>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</si>
  <si>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</si>
  <si>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</si>
  <si>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</si>
  <si>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</si>
  <si>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</si>
  <si>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</si>
  <si>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</si>
  <si>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</si>
  <si>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</si>
  <si>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</si>
  <si>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</si>
  <si>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</si>
  <si>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</si>
  <si>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</si>
  <si>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</si>
  <si>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</si>
  <si>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</si>
  <si>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</si>
  <si>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</si>
  <si>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</si>
  <si>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</si>
  <si>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</si>
  <si>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</si>
  <si>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</si>
  <si>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</si>
  <si>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</si>
  <si>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</si>
  <si>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</si>
  <si>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</si>
  <si>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</si>
  <si>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</si>
  <si>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</si>
  <si>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</si>
  <si>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</si>
  <si>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</si>
  <si>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</si>
  <si>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</si>
  <si>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</si>
  <si>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</si>
  <si>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</si>
  <si>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</si>
  <si>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</si>
  <si>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</si>
  <si>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</si>
  <si>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 xml:space="preserve">                </t>
  </si>
  <si>
    <t>Dwell  Abate</t>
  </si>
  <si>
    <t>Dwell Exemp</t>
  </si>
  <si>
    <t>Absecon City</t>
  </si>
  <si>
    <t>Atlantic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</si>
  <si>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</si>
  <si>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</si>
  <si>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</si>
  <si>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</si>
  <si>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</si>
  <si>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</si>
  <si>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</si>
  <si>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</si>
  <si>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</si>
  <si>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</si>
  <si>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</si>
  <si>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</si>
  <si>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</si>
  <si>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</t>
  </si>
  <si>
    <t>Mullica Township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</si>
  <si>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</si>
  <si>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</si>
  <si>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</si>
  <si>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</si>
  <si>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</si>
  <si>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</si>
  <si>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</si>
  <si>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</si>
  <si>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</si>
  <si>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</si>
  <si>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</si>
  <si>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</si>
  <si>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</si>
  <si>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</si>
  <si>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</si>
  <si>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</si>
  <si>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</si>
  <si>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</si>
  <si>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</si>
  <si>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</si>
  <si>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</si>
  <si>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</si>
  <si>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</si>
  <si>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</si>
  <si>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</si>
  <si>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</si>
  <si>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</si>
  <si>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</si>
  <si>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</si>
  <si>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</si>
  <si>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</si>
  <si>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</si>
  <si>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</si>
  <si>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</si>
  <si>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</si>
  <si>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</si>
  <si>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</si>
  <si>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</si>
  <si>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</si>
  <si>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</si>
  <si>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</si>
  <si>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</si>
  <si>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</si>
  <si>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</si>
  <si>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</si>
  <si>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</si>
  <si>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</si>
  <si>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</si>
  <si>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</si>
  <si>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</si>
  <si>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</si>
  <si>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</si>
  <si>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</si>
  <si>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</si>
  <si>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</si>
  <si>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</si>
  <si>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</si>
  <si>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</si>
  <si>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</si>
  <si>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</si>
  <si>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</si>
  <si>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</si>
  <si>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</si>
  <si>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</si>
  <si>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</si>
  <si>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</si>
  <si>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</si>
  <si>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</si>
  <si>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</si>
  <si>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</si>
  <si>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</si>
  <si>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</si>
  <si>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</si>
  <si>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</si>
  <si>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</si>
  <si>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</si>
  <si>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</si>
  <si>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</si>
  <si>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</si>
  <si>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</si>
  <si>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</si>
  <si>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</si>
  <si>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</si>
  <si>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</si>
  <si>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</si>
  <si>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</si>
  <si>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</si>
  <si>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</si>
  <si>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</si>
  <si>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</si>
  <si>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</si>
  <si>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</si>
  <si>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</si>
  <si>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</si>
  <si>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Borough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</si>
  <si>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</si>
  <si>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</si>
  <si>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</si>
  <si>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</si>
  <si>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</si>
  <si>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</si>
  <si>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</si>
  <si>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</si>
  <si>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</si>
  <si>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</si>
  <si>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</si>
  <si>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</si>
  <si>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</si>
  <si>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</si>
  <si>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</si>
  <si>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</si>
  <si>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</si>
  <si>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</si>
  <si>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</si>
  <si>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</si>
  <si>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</si>
  <si>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</si>
  <si>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</si>
  <si>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</si>
  <si>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</si>
  <si>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</si>
  <si>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</si>
  <si>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</si>
  <si>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</si>
  <si>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</si>
  <si>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</si>
  <si>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</si>
  <si>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</si>
  <si>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</si>
  <si>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</si>
  <si>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</si>
  <si>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</si>
  <si>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</si>
  <si>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</si>
  <si>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</si>
  <si>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</si>
  <si>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</si>
  <si>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</si>
  <si>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</si>
  <si>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</si>
  <si>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</si>
  <si>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</si>
  <si>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</si>
  <si>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</si>
  <si>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</si>
  <si>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</si>
  <si>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</si>
  <si>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</si>
  <si>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</si>
  <si>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</si>
  <si>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</si>
  <si>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</si>
  <si>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</si>
  <si>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</si>
  <si>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</si>
  <si>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</si>
  <si>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</si>
  <si>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</si>
  <si>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</si>
  <si>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</si>
  <si>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</si>
  <si>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</si>
  <si>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</si>
  <si>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</si>
  <si>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</si>
  <si>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</si>
  <si>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</si>
  <si>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</si>
  <si>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</si>
  <si>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</si>
  <si>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</si>
  <si>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</si>
  <si>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</si>
  <si>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</si>
  <si>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</si>
  <si>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</si>
  <si>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</si>
  <si>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</si>
  <si>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</si>
  <si>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</si>
  <si>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</si>
  <si>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</si>
  <si>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</si>
  <si>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</si>
  <si>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</si>
  <si>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</si>
  <si>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</si>
  <si>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</si>
  <si>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</si>
  <si>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</si>
  <si>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</si>
  <si>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</si>
  <si>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</si>
  <si>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</si>
  <si>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</si>
  <si>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</si>
  <si>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</si>
  <si>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Orange City</t>
  </si>
  <si>
    <t>Roseland Borough</t>
  </si>
  <si>
    <t>South Orange Village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</si>
  <si>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</si>
  <si>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</si>
  <si>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</si>
  <si>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</si>
  <si>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</si>
  <si>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</si>
  <si>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</si>
  <si>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</si>
  <si>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</si>
  <si>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</si>
  <si>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</si>
  <si>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</si>
  <si>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</si>
  <si>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</si>
  <si>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</si>
  <si>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</si>
  <si>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</si>
  <si>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</si>
  <si>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</si>
  <si>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</si>
  <si>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</si>
  <si>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</si>
  <si>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</si>
  <si>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</si>
  <si>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</si>
  <si>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</si>
  <si>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</si>
  <si>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</si>
  <si>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</si>
  <si>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</si>
  <si>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</t>
  </si>
  <si>
    <t>Kearny Town</t>
  </si>
  <si>
    <t>North Bergen Township</t>
  </si>
  <si>
    <t>Secaucus Town</t>
  </si>
  <si>
    <t>Union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</si>
  <si>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</si>
  <si>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</si>
  <si>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</si>
  <si>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</si>
  <si>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</si>
  <si>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</si>
  <si>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</si>
  <si>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</si>
  <si>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</si>
  <si>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</si>
  <si>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</si>
  <si>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</si>
  <si>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</si>
  <si>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</si>
  <si>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</si>
  <si>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</si>
  <si>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</si>
  <si>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</si>
  <si>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</si>
  <si>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</si>
  <si>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</si>
  <si>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</si>
  <si>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</si>
  <si>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</si>
  <si>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</si>
  <si>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</si>
  <si>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</si>
  <si>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</si>
  <si>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</si>
  <si>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</si>
  <si>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</si>
  <si>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</si>
  <si>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</si>
  <si>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</si>
  <si>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</si>
  <si>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</si>
  <si>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</si>
  <si>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</si>
  <si>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</si>
  <si>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</si>
  <si>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</si>
  <si>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</si>
  <si>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</si>
  <si>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</si>
  <si>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</si>
  <si>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</si>
  <si>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</si>
  <si>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</si>
  <si>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</si>
  <si>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</si>
  <si>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</si>
  <si>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</si>
  <si>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</si>
  <si>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</si>
  <si>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</si>
  <si>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</si>
  <si>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</si>
  <si>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</si>
  <si>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</si>
  <si>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</si>
  <si>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</si>
  <si>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</si>
  <si>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</si>
  <si>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</si>
  <si>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</si>
  <si>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</si>
  <si>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</si>
  <si>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</si>
  <si>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</si>
  <si>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</si>
  <si>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</si>
  <si>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</si>
  <si>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</si>
  <si>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</si>
  <si>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</si>
  <si>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</si>
  <si>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</si>
  <si>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</si>
  <si>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</si>
  <si>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</si>
  <si>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</si>
  <si>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</si>
  <si>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</si>
  <si>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</si>
  <si>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</si>
  <si>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</si>
  <si>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</si>
  <si>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</si>
  <si>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</si>
  <si>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</si>
  <si>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</si>
  <si>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</si>
  <si>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</si>
  <si>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</si>
  <si>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</si>
  <si>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</si>
  <si>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</si>
  <si>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</si>
  <si>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</si>
  <si>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</si>
  <si>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</si>
  <si>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</si>
  <si>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</si>
  <si>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</si>
  <si>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</si>
  <si>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</si>
  <si>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</si>
  <si>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</si>
  <si>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</si>
  <si>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</si>
  <si>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</si>
  <si>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</si>
  <si>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</si>
  <si>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</si>
  <si>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</si>
  <si>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</si>
  <si>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</si>
  <si>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</si>
  <si>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</si>
  <si>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</si>
  <si>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</si>
  <si>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</si>
  <si>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</si>
  <si>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</si>
  <si>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</si>
  <si>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</si>
  <si>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</si>
  <si>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</si>
  <si>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</si>
  <si>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</si>
  <si>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</si>
  <si>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</si>
  <si>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</si>
  <si>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</si>
  <si>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</si>
  <si>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</si>
  <si>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</si>
  <si>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</si>
  <si>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</si>
  <si>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</si>
  <si>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</si>
  <si>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</si>
  <si>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</si>
  <si>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</si>
  <si>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</si>
  <si>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</si>
  <si>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</si>
  <si>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</si>
  <si>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</si>
  <si>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</si>
  <si>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</si>
  <si>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</si>
  <si>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</si>
  <si>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</si>
  <si>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</si>
  <si>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</si>
  <si>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</si>
  <si>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</si>
  <si>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</si>
  <si>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</si>
  <si>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</si>
  <si>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</si>
  <si>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</si>
  <si>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</si>
  <si>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</si>
  <si>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</si>
  <si>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</si>
  <si>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</si>
  <si>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</si>
  <si>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</si>
  <si>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</si>
  <si>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</si>
  <si>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</si>
  <si>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</si>
  <si>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</si>
  <si>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</si>
  <si>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</si>
  <si>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</si>
  <si>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</si>
  <si>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</si>
  <si>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</si>
  <si>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</si>
  <si>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</si>
  <si>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</si>
  <si>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</si>
  <si>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</si>
  <si>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</si>
  <si>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</si>
  <si>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</si>
  <si>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</si>
  <si>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</si>
  <si>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</si>
  <si>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</si>
  <si>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</si>
  <si>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</si>
  <si>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</si>
  <si>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</si>
  <si>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</si>
  <si>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West Paterson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</si>
  <si>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</si>
  <si>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</si>
  <si>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</si>
  <si>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</si>
  <si>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</si>
  <si>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</si>
  <si>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</si>
  <si>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</si>
  <si>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</si>
  <si>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</si>
  <si>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</si>
  <si>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</si>
  <si>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</si>
  <si>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</si>
  <si>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</si>
  <si>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</si>
  <si>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</si>
  <si>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</si>
  <si>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</si>
  <si>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</si>
  <si>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</si>
  <si>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</si>
  <si>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</si>
  <si>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</si>
  <si>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</si>
  <si>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</si>
  <si>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</si>
  <si>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</si>
  <si>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Peapack-Gladstone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</si>
  <si>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</si>
  <si>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</si>
  <si>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</si>
  <si>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</si>
  <si>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</si>
  <si>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</si>
  <si>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</si>
  <si>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</si>
  <si>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</si>
  <si>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</si>
  <si>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</si>
  <si>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</si>
  <si>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</si>
  <si>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</si>
  <si>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</si>
  <si>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</si>
  <si>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</si>
  <si>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</si>
  <si>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</si>
  <si>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</si>
  <si>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</si>
  <si>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</si>
  <si>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</si>
  <si>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</si>
  <si>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</si>
  <si>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</si>
  <si>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</si>
  <si>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</si>
  <si>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</si>
  <si>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</si>
  <si>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</si>
  <si>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</si>
  <si>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</si>
  <si>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</si>
  <si>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</si>
  <si>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</si>
  <si>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</si>
  <si>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</si>
  <si>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</si>
  <si>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</si>
  <si>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</si>
  <si>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</si>
  <si>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</si>
  <si>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</si>
  <si>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</si>
  <si>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</si>
  <si>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</si>
  <si>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</si>
  <si>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</si>
  <si>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</si>
  <si>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</si>
  <si>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</si>
  <si>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</si>
  <si>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</si>
  <si>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</si>
  <si>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</si>
  <si>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</si>
  <si>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</si>
  <si>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</si>
  <si>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</si>
  <si>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</si>
  <si>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</si>
  <si>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</si>
  <si>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</si>
  <si>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</si>
  <si>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</si>
  <si>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</si>
  <si>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Robbinsville Township (Washington)</t>
  </si>
  <si>
    <t>Municipality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</si>
  <si>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</si>
  <si>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</si>
  <si>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</si>
  <si>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</si>
  <si>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</si>
  <si>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</si>
  <si>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</si>
  <si>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</si>
  <si>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</si>
  <si>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</si>
  <si>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</si>
  <si>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</si>
  <si>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</si>
  <si>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</si>
  <si>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</si>
  <si>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</si>
  <si>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</si>
  <si>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</si>
  <si>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</si>
  <si>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</si>
  <si>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</si>
  <si>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DCA MUNI CODE SORTED</t>
  </si>
  <si>
    <t>1a</t>
  </si>
  <si>
    <t>1b</t>
  </si>
  <si>
    <t>10a</t>
  </si>
  <si>
    <t>10b</t>
  </si>
  <si>
    <t>12AI</t>
  </si>
  <si>
    <t>12AIIa</t>
  </si>
  <si>
    <t>12AIIb</t>
  </si>
  <si>
    <t>12AIII</t>
  </si>
  <si>
    <t>12AIV</t>
  </si>
  <si>
    <t>12AV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</si>
  <si>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</si>
  <si>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</si>
  <si>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</si>
  <si>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</si>
  <si>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</si>
  <si>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</si>
  <si>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</si>
  <si>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</si>
  <si>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</si>
  <si>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</si>
  <si>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</si>
  <si>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</si>
  <si>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</si>
  <si>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</si>
  <si>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</si>
  <si>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</si>
  <si>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</si>
  <si>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</si>
  <si>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</si>
  <si>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</si>
  <si>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</si>
  <si>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</si>
  <si>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Muni-code</t>
  </si>
  <si>
    <t>County</t>
  </si>
  <si>
    <t>Taxable Land Value</t>
  </si>
  <si>
    <t>Improvements</t>
  </si>
  <si>
    <t>Total Taxable Value of Land Improvements</t>
  </si>
  <si>
    <t>Total Taxable Value Partial Exemptions  and Abatements</t>
  </si>
  <si>
    <t>Net Total Taxable of Land  and Improvements</t>
  </si>
  <si>
    <t>Taxable Value of Machinery Implements Equipment of Telephone Messenger System</t>
  </si>
  <si>
    <t xml:space="preserve">Net Valuation Taxable  </t>
  </si>
  <si>
    <t xml:space="preserve">General Tax Rate to Apply per $100 Valuation </t>
  </si>
  <si>
    <t xml:space="preserve">County Equalization Ratio </t>
  </si>
  <si>
    <t xml:space="preserve">True Value U.E.Z. Abate Expired and Class II Railroad </t>
  </si>
  <si>
    <t xml:space="preserve">Equalization Amounts Deducted </t>
  </si>
  <si>
    <t xml:space="preserve">Equalization Amounts Added </t>
  </si>
  <si>
    <t xml:space="preserve">Net Valuation for County Tax Apportionment </t>
  </si>
  <si>
    <t xml:space="preserve">Total County Taxes Apportioned </t>
  </si>
  <si>
    <t xml:space="preserve">County Equalization Appeal Adjustments
 </t>
  </si>
  <si>
    <t xml:space="preserve">Appeals and Corrections
</t>
  </si>
  <si>
    <t xml:space="preserve">Net County Taxes Apportioned   </t>
  </si>
  <si>
    <t xml:space="preserve">Municipal Budget  State Aid  </t>
  </si>
  <si>
    <t xml:space="preserve">Net County Taxes Apportioned Less State Aid </t>
  </si>
  <si>
    <t xml:space="preserve">County Library Taxes  Apportioned </t>
  </si>
  <si>
    <t xml:space="preserve">County Health Taxes  Apportioned </t>
  </si>
  <si>
    <t xml:space="preserve">County Open Space Taxes  Apportioned </t>
  </si>
  <si>
    <t xml:space="preserve">District  School  </t>
  </si>
  <si>
    <t xml:space="preserve">Regional Consolidated &amp; Joint School </t>
  </si>
  <si>
    <t xml:space="preserve">Local School  </t>
  </si>
  <si>
    <t>Local Municipal Budget (with BPP adjdustment)</t>
  </si>
  <si>
    <t xml:space="preserve">Local Municipal Open Space  </t>
  </si>
  <si>
    <t xml:space="preserve">Total Levy on Which  Tax Rate is Computed </t>
  </si>
  <si>
    <t xml:space="preserve">Public School Property  </t>
  </si>
  <si>
    <t xml:space="preserve">Other School Property  </t>
  </si>
  <si>
    <t xml:space="preserve">Public Property   </t>
  </si>
  <si>
    <t xml:space="preserve">Church and Charitable Property  </t>
  </si>
  <si>
    <t xml:space="preserve">Cemetaries And Graveyards  </t>
  </si>
  <si>
    <t xml:space="preserve">Other Exemptions Not Included In Foregoning Classification  </t>
  </si>
  <si>
    <t>Total Exempt Property</t>
  </si>
  <si>
    <t>Surplus Revenue</t>
  </si>
  <si>
    <t xml:space="preserve">Miscellaneous Revenue Anticipated  </t>
  </si>
  <si>
    <t xml:space="preserve">Receipts from Delinquent Tax </t>
  </si>
  <si>
    <t xml:space="preserve">Total of Miscellanous Revenue </t>
  </si>
  <si>
    <t xml:space="preserve">Senior Citizen Disabled and Surviving Spouse </t>
  </si>
  <si>
    <t xml:space="preserve">Veterans and Widows </t>
  </si>
  <si>
    <t>Effective Tax Rate</t>
  </si>
  <si>
    <t xml:space="preserve">ADDENDUM:  1 </t>
  </si>
  <si>
    <t xml:space="preserve">ADDENDUM:  2 </t>
  </si>
  <si>
    <t xml:space="preserve">ADDENDUM:  3 </t>
  </si>
  <si>
    <t xml:space="preserve">ADDENDUM:  4 </t>
  </si>
  <si>
    <t xml:space="preserve">ADDENDUM:  5 </t>
  </si>
  <si>
    <t xml:space="preserve">ADDENDUM:  6 </t>
  </si>
  <si>
    <t xml:space="preserve">ADDENDUM:  7 </t>
  </si>
  <si>
    <t xml:space="preserve">ADDENDUM:  8 </t>
  </si>
  <si>
    <t xml:space="preserve">ADDENDUM:  9 </t>
  </si>
  <si>
    <t xml:space="preserve">ADDENDUM:  10 </t>
  </si>
  <si>
    <t xml:space="preserve">ADDENDUM:  11 </t>
  </si>
  <si>
    <t xml:space="preserve">ADDENDUM:  12 </t>
  </si>
  <si>
    <t xml:space="preserve">ADDENDUM:  13 </t>
  </si>
  <si>
    <t xml:space="preserve">ADDENDUM:  14 </t>
  </si>
  <si>
    <t xml:space="preserve">ADDENDUM:  15 </t>
  </si>
  <si>
    <t xml:space="preserve">ADDENDUM:  16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</si>
</sst>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  <numFmt numFmtId="167" formatCode="_(* #,##0.000_);_(* \(#,##0.000\);_(* &quot;-&quot;??_);_(@_)"/>
    <numFmt numFmtId="168" formatCode="#,##0.000"/>
    <numFmt numFmtId="169" formatCode="#,##0.00000000000"/>
    <numFmt numFmtId="170" formatCode="#,##0.000000000000"/>
    <numFmt numFmtId="171" formatCode="#,##0.0000"/>
    <numFmt numFmtId="172" formatCode="#,##0.0"/>
    <numFmt numFmtId="173" formatCode="&quot;$&quot;#,##0.000_);\(&quot;$&quot;#,##0.000\)"/>
    <numFmt numFmtId="174" formatCode="0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6" fontId="0" fillId="0" borderId="0" xfId="15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15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4" fontId="0" fillId="0" borderId="0" xfId="0" applyNumberFormat="1" applyFont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3" fontId="0" fillId="0" borderId="0" xfId="15" applyFont="1" applyFill="1" applyBorder="1" applyAlignment="1">
      <alignment/>
    </xf>
    <xf numFmtId="165" fontId="1" fillId="0" borderId="0" xfId="0" applyNumberFormat="1" applyFont="1" applyAlignment="1">
      <alignment/>
    </xf>
    <xf numFmtId="43" fontId="0" fillId="0" borderId="0" xfId="15" applyFill="1" applyAlignment="1">
      <alignment/>
    </xf>
    <xf numFmtId="16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0" fillId="0" borderId="0" xfId="15" applyFont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Font="1" applyAlignment="1">
      <alignment/>
    </xf>
    <xf numFmtId="167" fontId="0" fillId="0" borderId="0" xfId="15" applyNumberFormat="1" applyFont="1" applyAlignment="1">
      <alignment/>
    </xf>
    <xf numFmtId="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15" applyFont="1" applyFill="1" applyAlignment="1">
      <alignment/>
    </xf>
    <xf numFmtId="3" fontId="0" fillId="2" borderId="0" xfId="15" applyNumberFormat="1" applyFill="1" applyAlignment="1">
      <alignment/>
    </xf>
    <xf numFmtId="3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0" fillId="0" borderId="0" xfId="15" applyNumberFormat="1" applyFont="1" applyAlignment="1">
      <alignment horizontal="center"/>
    </xf>
    <xf numFmtId="0" fontId="7" fillId="0" borderId="0" xfId="0" applyFont="1" applyAlignment="1" quotePrefix="1">
      <alignment horizontal="center"/>
    </xf>
    <xf numFmtId="173" fontId="0" fillId="0" borderId="0" xfId="17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0" xfId="15" applyNumberFormat="1" applyFont="1" applyAlignment="1">
      <alignment horizontal="center" vertical="center" wrapText="1"/>
    </xf>
    <xf numFmtId="167" fontId="0" fillId="0" borderId="0" xfId="15" applyNumberFormat="1" applyAlignment="1">
      <alignment horizontal="center" vertical="center" wrapText="1"/>
    </xf>
    <xf numFmtId="173" fontId="0" fillId="0" borderId="0" xfId="17" applyNumberFormat="1" applyAlignment="1">
      <alignment horizontal="center" vertical="center" wrapText="1"/>
    </xf>
    <xf numFmtId="3" fontId="0" fillId="0" borderId="0" xfId="0" applyNumberFormat="1" applyAlignment="1" quotePrefix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71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2" max="2" width="31.28125" style="0" bestFit="1" customWidth="1"/>
    <col min="3" max="3" width="11.421875" style="0" bestFit="1" customWidth="1"/>
    <col min="4" max="4" width="19.7109375" style="0" bestFit="1" customWidth="1"/>
    <col min="5" max="5" width="21.28125" style="0" bestFit="1" customWidth="1"/>
    <col min="6" max="6" width="20.140625" style="0" bestFit="1" customWidth="1"/>
    <col min="7" max="7" width="15.8515625" style="0" customWidth="1"/>
    <col min="8" max="8" width="19.7109375" style="0" bestFit="1" customWidth="1"/>
    <col min="9" max="9" width="15.8515625" style="0" customWidth="1"/>
    <col min="10" max="10" width="20.140625" style="0" bestFit="1" customWidth="1"/>
    <col min="11" max="11" width="12.7109375" style="0" bestFit="1" customWidth="1"/>
    <col min="12" max="12" width="14.7109375" style="0" bestFit="1" customWidth="1"/>
    <col min="13" max="13" width="19.140625" style="0" bestFit="1" customWidth="1"/>
    <col min="14" max="14" width="17.00390625" style="0" bestFit="1" customWidth="1"/>
    <col min="15" max="15" width="19.140625" style="0" bestFit="1" customWidth="1"/>
    <col min="16" max="17" width="19.7109375" style="0" bestFit="1" customWidth="1"/>
    <col min="18" max="18" width="21.28125" style="0" bestFit="1" customWidth="1"/>
    <col min="19" max="19" width="19.140625" style="0" bestFit="1" customWidth="1"/>
    <col min="20" max="20" width="18.00390625" style="0" bestFit="1" customWidth="1"/>
    <col min="21" max="21" width="21.28125" style="0" bestFit="1" customWidth="1"/>
    <col min="22" max="22" width="14.8515625" style="0" bestFit="1" customWidth="1"/>
    <col min="23" max="23" width="22.28125" style="0" bestFit="1" customWidth="1"/>
    <col min="24" max="24" width="19.8515625" style="0" bestFit="1" customWidth="1"/>
    <col min="25" max="25" width="17.28125" style="0" bestFit="1" customWidth="1"/>
    <col min="26" max="26" width="19.421875" style="0" bestFit="1" customWidth="1"/>
    <col min="27" max="27" width="23.00390625" style="0" bestFit="1" customWidth="1"/>
    <col min="28" max="28" width="21.57421875" style="0" bestFit="1" customWidth="1"/>
    <col min="29" max="29" width="16.57421875" style="0" bestFit="1" customWidth="1"/>
    <col min="30" max="30" width="21.28125" style="0" bestFit="1" customWidth="1"/>
    <col min="31" max="31" width="19.421875" style="0" customWidth="1"/>
    <col min="32" max="32" width="23.00390625" style="0" bestFit="1" customWidth="1"/>
    <col min="33" max="33" width="18.7109375" style="0" bestFit="1" customWidth="1"/>
    <col min="34" max="34" width="18.00390625" style="0" bestFit="1" customWidth="1"/>
    <col min="35" max="35" width="18.421875" style="0" bestFit="1" customWidth="1"/>
    <col min="36" max="36" width="17.7109375" style="0" bestFit="1" customWidth="1"/>
    <col min="37" max="37" width="15.57421875" style="0" bestFit="1" customWidth="1"/>
    <col min="38" max="38" width="18.28125" style="0" bestFit="1" customWidth="1"/>
    <col min="39" max="39" width="18.7109375" style="0" bestFit="1" customWidth="1"/>
    <col min="40" max="40" width="19.8515625" style="0" bestFit="1" customWidth="1"/>
    <col min="41" max="41" width="22.00390625" style="0" bestFit="1" customWidth="1"/>
    <col min="42" max="42" width="19.8515625" style="0" bestFit="1" customWidth="1"/>
    <col min="43" max="43" width="21.28125" style="0" bestFit="1" customWidth="1"/>
    <col min="44" max="44" width="23.421875" style="0" bestFit="1" customWidth="1"/>
    <col min="45" max="45" width="15.57421875" style="0" bestFit="1" customWidth="1"/>
    <col min="46" max="54" width="15.00390625" style="0" bestFit="1" customWidth="1"/>
    <col min="55" max="56" width="16.00390625" style="0" bestFit="1" customWidth="1"/>
    <col min="57" max="57" width="14.8515625" style="0" bestFit="1" customWidth="1"/>
    <col min="58" max="61" width="16.00390625" style="0" bestFit="1" customWidth="1"/>
  </cols>
  <sheetData>
    <row r="1" spans="1:61" ht="12.75">
      <c r="A1" s="40" t="s">
        <v>1159</v>
      </c>
      <c r="B1" s="41"/>
      <c r="C1" s="41"/>
      <c r="D1" s="42" t="s">
        <v>1160</v>
      </c>
      <c r="E1" s="42" t="s">
        <v>1161</v>
      </c>
      <c r="F1" s="42" t="s">
        <v>0</v>
      </c>
      <c r="G1" s="42" t="s">
        <v>1</v>
      </c>
      <c r="H1" s="42" t="s">
        <v>2</v>
      </c>
      <c r="I1" s="42" t="s">
        <v>3</v>
      </c>
      <c r="J1" s="43" t="s">
        <v>4</v>
      </c>
      <c r="K1" s="44" t="s">
        <v>5</v>
      </c>
      <c r="M1" s="43" t="s">
        <v>6</v>
      </c>
      <c r="N1" s="45">
        <v>9</v>
      </c>
      <c r="O1" s="45" t="s">
        <v>1162</v>
      </c>
      <c r="P1" s="45" t="s">
        <v>1163</v>
      </c>
      <c r="Q1" s="45" t="s">
        <v>7</v>
      </c>
      <c r="R1" s="45" t="s">
        <v>1164</v>
      </c>
      <c r="S1" s="45" t="s">
        <v>1165</v>
      </c>
      <c r="T1" s="45" t="s">
        <v>1166</v>
      </c>
      <c r="U1" s="45" t="s">
        <v>1167</v>
      </c>
      <c r="V1" s="45" t="s">
        <v>1168</v>
      </c>
      <c r="W1" s="45" t="s">
        <v>1169</v>
      </c>
      <c r="X1" s="45" t="s">
        <v>1170</v>
      </c>
      <c r="Y1" s="45" t="s">
        <v>1171</v>
      </c>
      <c r="Z1" s="45" t="s">
        <v>1172</v>
      </c>
      <c r="AA1" s="45" t="s">
        <v>1173</v>
      </c>
      <c r="AB1" s="45" t="s">
        <v>1174</v>
      </c>
      <c r="AC1" s="45" t="s">
        <v>1175</v>
      </c>
      <c r="AD1" s="45" t="s">
        <v>1176</v>
      </c>
      <c r="AE1" s="45" t="s">
        <v>1177</v>
      </c>
      <c r="AF1" s="45" t="s">
        <v>1178</v>
      </c>
      <c r="AG1" s="45" t="s">
        <v>1179</v>
      </c>
      <c r="AH1" s="45" t="s">
        <v>1180</v>
      </c>
      <c r="AI1" s="45" t="s">
        <v>1181</v>
      </c>
      <c r="AJ1" s="45" t="s">
        <v>1182</v>
      </c>
      <c r="AK1" s="45" t="s">
        <v>1183</v>
      </c>
      <c r="AL1" s="45" t="s">
        <v>1184</v>
      </c>
      <c r="AM1" s="45" t="s">
        <v>1185</v>
      </c>
      <c r="AN1" s="45" t="s">
        <v>1186</v>
      </c>
      <c r="AO1" s="45" t="s">
        <v>1187</v>
      </c>
      <c r="AP1" s="45" t="s">
        <v>1188</v>
      </c>
      <c r="AQ1" s="45" t="s">
        <v>1189</v>
      </c>
      <c r="AR1" s="45" t="s">
        <v>1190</v>
      </c>
      <c r="AS1" s="45" t="s">
        <v>1191</v>
      </c>
      <c r="AT1" s="2" t="s">
        <v>1236</v>
      </c>
      <c r="AU1" s="2" t="s">
        <v>1237</v>
      </c>
      <c r="AV1" s="2" t="s">
        <v>1238</v>
      </c>
      <c r="AW1" s="2" t="s">
        <v>1239</v>
      </c>
      <c r="AX1" s="2" t="s">
        <v>1240</v>
      </c>
      <c r="AY1" s="2" t="s">
        <v>1241</v>
      </c>
      <c r="AZ1" s="2" t="s">
        <v>1242</v>
      </c>
      <c r="BA1" s="2" t="s">
        <v>1243</v>
      </c>
      <c r="BB1" s="2" t="s">
        <v>1244</v>
      </c>
      <c r="BC1" s="2" t="s">
        <v>1245</v>
      </c>
      <c r="BD1" s="2" t="s">
        <v>1246</v>
      </c>
      <c r="BE1" s="2" t="s">
        <v>1247</v>
      </c>
      <c r="BF1" s="2" t="s">
        <v>1248</v>
      </c>
      <c r="BG1" s="2" t="s">
        <v>1249</v>
      </c>
      <c r="BH1" s="2" t="s">
        <v>1250</v>
      </c>
      <c r="BI1" s="2" t="s">
        <v>1251</v>
      </c>
    </row>
    <row r="2" spans="1:61" ht="89.25">
      <c r="A2" s="46" t="s">
        <v>1192</v>
      </c>
      <c r="B2" s="46" t="s">
        <v>1137</v>
      </c>
      <c r="C2" s="46" t="s">
        <v>1193</v>
      </c>
      <c r="D2" s="47" t="s">
        <v>1194</v>
      </c>
      <c r="E2" s="47" t="s">
        <v>1195</v>
      </c>
      <c r="F2" s="47" t="s">
        <v>1196</v>
      </c>
      <c r="G2" s="47" t="s">
        <v>1197</v>
      </c>
      <c r="H2" s="47" t="s">
        <v>1198</v>
      </c>
      <c r="I2" s="47" t="s">
        <v>1199</v>
      </c>
      <c r="J2" s="48" t="s">
        <v>1200</v>
      </c>
      <c r="K2" s="49" t="s">
        <v>1201</v>
      </c>
      <c r="L2" s="47" t="s">
        <v>1235</v>
      </c>
      <c r="M2" s="48" t="s">
        <v>1202</v>
      </c>
      <c r="N2" s="50" t="s">
        <v>1203</v>
      </c>
      <c r="O2" s="51" t="s">
        <v>1204</v>
      </c>
      <c r="P2" s="51" t="s">
        <v>1205</v>
      </c>
      <c r="Q2" s="51" t="s">
        <v>1206</v>
      </c>
      <c r="R2" s="51" t="s">
        <v>1207</v>
      </c>
      <c r="S2" s="51" t="s">
        <v>1208</v>
      </c>
      <c r="T2" s="51" t="s">
        <v>1209</v>
      </c>
      <c r="U2" s="51" t="s">
        <v>1210</v>
      </c>
      <c r="V2" s="51" t="s">
        <v>1211</v>
      </c>
      <c r="W2" s="51" t="s">
        <v>1212</v>
      </c>
      <c r="X2" s="51" t="s">
        <v>1213</v>
      </c>
      <c r="Y2" s="51" t="s">
        <v>1214</v>
      </c>
      <c r="Z2" s="51" t="s">
        <v>1215</v>
      </c>
      <c r="AA2" s="51" t="s">
        <v>1216</v>
      </c>
      <c r="AB2" s="51" t="s">
        <v>1217</v>
      </c>
      <c r="AC2" s="51" t="s">
        <v>1218</v>
      </c>
      <c r="AD2" s="51" t="s">
        <v>1219</v>
      </c>
      <c r="AE2" s="51" t="s">
        <v>1220</v>
      </c>
      <c r="AF2" s="51" t="s">
        <v>1221</v>
      </c>
      <c r="AG2" s="51" t="s">
        <v>1222</v>
      </c>
      <c r="AH2" s="51" t="s">
        <v>1223</v>
      </c>
      <c r="AI2" s="51" t="s">
        <v>1224</v>
      </c>
      <c r="AJ2" s="51" t="s">
        <v>1225</v>
      </c>
      <c r="AK2" s="51" t="s">
        <v>1226</v>
      </c>
      <c r="AL2" s="51" t="s">
        <v>1227</v>
      </c>
      <c r="AM2" s="50" t="s">
        <v>1228</v>
      </c>
      <c r="AN2" s="51" t="s">
        <v>1229</v>
      </c>
      <c r="AO2" s="51" t="s">
        <v>1230</v>
      </c>
      <c r="AP2" s="51" t="s">
        <v>1231</v>
      </c>
      <c r="AQ2" s="51" t="s">
        <v>1232</v>
      </c>
      <c r="AR2" s="51" t="s">
        <v>1233</v>
      </c>
      <c r="AS2" s="51" t="s">
        <v>1234</v>
      </c>
      <c r="AT2" s="51" t="s">
        <v>8</v>
      </c>
      <c r="AU2" s="51" t="s">
        <v>9</v>
      </c>
      <c r="AV2" s="51" t="s">
        <v>10</v>
      </c>
      <c r="AW2" s="51" t="s">
        <v>11</v>
      </c>
      <c r="AX2" s="51" t="s">
        <v>12</v>
      </c>
      <c r="AY2" s="51" t="s">
        <v>13</v>
      </c>
      <c r="AZ2" s="51" t="s">
        <v>14</v>
      </c>
      <c r="BA2" s="51" t="s">
        <v>15</v>
      </c>
      <c r="BB2" s="51" t="s">
        <v>587</v>
      </c>
      <c r="BC2" s="51" t="s">
        <v>588</v>
      </c>
      <c r="BD2" s="51" t="s">
        <v>16</v>
      </c>
      <c r="BE2" s="51" t="s">
        <v>16</v>
      </c>
      <c r="BF2" s="51" t="s">
        <v>17</v>
      </c>
      <c r="BG2" s="51" t="s">
        <v>17</v>
      </c>
      <c r="BH2" s="51" t="s">
        <v>18</v>
      </c>
      <c r="BI2" s="51" t="s">
        <v>19</v>
      </c>
    </row>
    <row r="3" spans="1:61" ht="12.75">
      <c r="A3" t="s">
        <v>20</v>
      </c>
      <c r="B3" s="37" t="s">
        <v>589</v>
      </c>
      <c r="C3" s="39" t="s">
        <v>1138</v>
      </c>
      <c r="D3" s="1">
        <v>155836300</v>
      </c>
      <c r="E3" s="1">
        <v>319516500</v>
      </c>
      <c r="F3" s="2">
        <f aca="true" t="shared" si="0" ref="F3:F66">+D3+E3</f>
        <v>475352800</v>
      </c>
      <c r="G3" s="2">
        <v>0</v>
      </c>
      <c r="H3" s="2">
        <f aca="true" t="shared" si="1" ref="H3:H66">+F3-G3</f>
        <v>475352800</v>
      </c>
      <c r="I3" s="2">
        <v>759607</v>
      </c>
      <c r="J3" s="2">
        <f aca="true" t="shared" si="2" ref="J3:J66">+H3+I3</f>
        <v>476112407</v>
      </c>
      <c r="K3" s="3">
        <v>3.817</v>
      </c>
      <c r="L3" s="4">
        <f aca="true" t="shared" si="3" ref="L3:L66">((+AF3/Q3)*100)</f>
        <v>2.054471417336932</v>
      </c>
      <c r="M3" s="19">
        <v>53.87</v>
      </c>
      <c r="N3" s="2"/>
      <c r="O3" s="2">
        <v>0</v>
      </c>
      <c r="P3" s="2">
        <v>408352205</v>
      </c>
      <c r="Q3" s="2">
        <f aca="true" t="shared" si="4" ref="Q3:Q34">+J3+N3-O3+P3</f>
        <v>884464612</v>
      </c>
      <c r="R3" s="6">
        <v>2164645.93</v>
      </c>
      <c r="S3" s="6"/>
      <c r="T3" s="6">
        <v>181.4</v>
      </c>
      <c r="U3" s="6">
        <f aca="true" t="shared" si="5" ref="U3:U66">+R3+S3-T3</f>
        <v>2164464.5300000003</v>
      </c>
      <c r="V3" s="6">
        <v>0</v>
      </c>
      <c r="W3" s="6">
        <f aca="true" t="shared" si="6" ref="W3:W66">+U3-V3</f>
        <v>2164464.5300000003</v>
      </c>
      <c r="X3" s="6"/>
      <c r="Y3" s="6">
        <v>109195.09</v>
      </c>
      <c r="Z3" s="6">
        <v>176892.92</v>
      </c>
      <c r="AA3" s="6">
        <v>9748529</v>
      </c>
      <c r="AB3" s="6"/>
      <c r="AC3" s="6">
        <v>0</v>
      </c>
      <c r="AD3" s="6">
        <v>5971991.11</v>
      </c>
      <c r="AE3" s="6"/>
      <c r="AF3" s="6">
        <f aca="true" t="shared" si="7" ref="AF3:AF66">SUM(W3:AE3)</f>
        <v>18171072.65</v>
      </c>
      <c r="AG3" s="2">
        <v>12789700</v>
      </c>
      <c r="AH3" s="2">
        <v>11337400</v>
      </c>
      <c r="AI3" s="2">
        <v>6941800</v>
      </c>
      <c r="AJ3" s="2">
        <v>5766500</v>
      </c>
      <c r="AK3" s="2">
        <v>0</v>
      </c>
      <c r="AL3" s="2">
        <v>17701600</v>
      </c>
      <c r="AM3" s="2">
        <f aca="true" t="shared" si="8" ref="AM3:AM66">SUM(AG3:AL3)</f>
        <v>54537000</v>
      </c>
      <c r="AN3" s="6">
        <v>920000</v>
      </c>
      <c r="AO3" s="6">
        <v>2795545.1</v>
      </c>
      <c r="AP3" s="6">
        <v>208000</v>
      </c>
      <c r="AQ3" s="6">
        <f aca="true" t="shared" si="9" ref="AQ3:AQ66">SUM(AN3:AP3)</f>
        <v>3923545.1</v>
      </c>
      <c r="AR3" s="2">
        <v>21750</v>
      </c>
      <c r="AS3" s="2">
        <v>116000</v>
      </c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>
        <f aca="true" t="shared" si="10" ref="BI3:BI66">SUM(AT3:BH3)</f>
        <v>0</v>
      </c>
    </row>
    <row r="4" spans="1:61" ht="12.75">
      <c r="A4" t="s">
        <v>21</v>
      </c>
      <c r="B4" s="38" t="s">
        <v>590</v>
      </c>
      <c r="C4" s="39" t="s">
        <v>1138</v>
      </c>
      <c r="D4" s="1">
        <v>2311913700</v>
      </c>
      <c r="E4" s="1">
        <v>5839158800</v>
      </c>
      <c r="F4" s="2">
        <f t="shared" si="0"/>
        <v>8151072500</v>
      </c>
      <c r="G4" s="2">
        <v>559000</v>
      </c>
      <c r="H4" s="2">
        <f t="shared" si="1"/>
        <v>8150513500</v>
      </c>
      <c r="I4" s="2">
        <v>4548095</v>
      </c>
      <c r="J4" s="2">
        <f t="shared" si="2"/>
        <v>8155061595</v>
      </c>
      <c r="K4" s="3">
        <v>3.726</v>
      </c>
      <c r="L4" s="4">
        <f t="shared" si="3"/>
        <v>1.6491368176256527</v>
      </c>
      <c r="M4" s="19">
        <v>44.42</v>
      </c>
      <c r="N4" s="2"/>
      <c r="O4" s="2">
        <v>0</v>
      </c>
      <c r="P4" s="2">
        <v>10269163427</v>
      </c>
      <c r="Q4" s="2">
        <f t="shared" si="4"/>
        <v>18424225022</v>
      </c>
      <c r="R4" s="6">
        <v>45091599.07</v>
      </c>
      <c r="S4" s="6"/>
      <c r="T4" s="6">
        <v>3420713.37</v>
      </c>
      <c r="U4" s="6">
        <f t="shared" si="5"/>
        <v>41670885.7</v>
      </c>
      <c r="V4" s="6">
        <v>0</v>
      </c>
      <c r="W4" s="6">
        <f t="shared" si="6"/>
        <v>41670885.7</v>
      </c>
      <c r="X4" s="6"/>
      <c r="Y4" s="6"/>
      <c r="Z4" s="6">
        <v>3684845</v>
      </c>
      <c r="AA4" s="6">
        <v>105019962.5</v>
      </c>
      <c r="AB4" s="6"/>
      <c r="AC4" s="6">
        <v>0</v>
      </c>
      <c r="AD4" s="6">
        <v>153464985</v>
      </c>
      <c r="AE4" s="6"/>
      <c r="AF4" s="6">
        <f t="shared" si="7"/>
        <v>303840678.2</v>
      </c>
      <c r="AG4" s="2">
        <v>138448300</v>
      </c>
      <c r="AH4" s="2">
        <v>0</v>
      </c>
      <c r="AI4" s="2">
        <v>520505300</v>
      </c>
      <c r="AJ4" s="2">
        <v>44049100</v>
      </c>
      <c r="AK4" s="2">
        <v>0</v>
      </c>
      <c r="AL4" s="2">
        <v>877395600</v>
      </c>
      <c r="AM4" s="2">
        <f t="shared" si="8"/>
        <v>1580398300</v>
      </c>
      <c r="AN4" s="6">
        <v>13800000</v>
      </c>
      <c r="AO4" s="6">
        <v>25652098</v>
      </c>
      <c r="AP4" s="6">
        <v>250000</v>
      </c>
      <c r="AQ4" s="6">
        <f t="shared" si="9"/>
        <v>39702098</v>
      </c>
      <c r="AR4" s="2">
        <v>64250</v>
      </c>
      <c r="AS4" s="2">
        <v>140750</v>
      </c>
      <c r="AT4" s="7"/>
      <c r="AU4" s="7"/>
      <c r="AV4" s="7"/>
      <c r="AW4" s="7"/>
      <c r="AX4" s="7"/>
      <c r="AY4" s="7"/>
      <c r="AZ4" s="7"/>
      <c r="BA4" s="7"/>
      <c r="BB4" s="7"/>
      <c r="BC4" s="7"/>
      <c r="BD4" s="7">
        <v>141700</v>
      </c>
      <c r="BE4" s="7">
        <v>417300</v>
      </c>
      <c r="BF4" s="7"/>
      <c r="BG4" s="7"/>
      <c r="BH4" s="7"/>
      <c r="BI4" s="7">
        <f t="shared" si="10"/>
        <v>559000</v>
      </c>
    </row>
    <row r="5" spans="1:61" ht="12.75">
      <c r="A5" t="s">
        <v>22</v>
      </c>
      <c r="B5" s="37" t="s">
        <v>591</v>
      </c>
      <c r="C5" s="39" t="s">
        <v>1138</v>
      </c>
      <c r="D5" s="1">
        <v>3415167900</v>
      </c>
      <c r="E5" s="1">
        <v>1250384100</v>
      </c>
      <c r="F5" s="2">
        <f t="shared" si="0"/>
        <v>4665552000</v>
      </c>
      <c r="G5" s="2">
        <v>0</v>
      </c>
      <c r="H5" s="2">
        <f t="shared" si="1"/>
        <v>4665552000</v>
      </c>
      <c r="I5" s="2">
        <v>1870755</v>
      </c>
      <c r="J5" s="2">
        <f t="shared" si="2"/>
        <v>4667422755</v>
      </c>
      <c r="K5" s="3">
        <v>0.95</v>
      </c>
      <c r="L5" s="4">
        <f t="shared" si="3"/>
        <v>1.039436915555182</v>
      </c>
      <c r="M5" s="19">
        <v>109.55</v>
      </c>
      <c r="N5" s="2"/>
      <c r="O5" s="2">
        <v>404481482</v>
      </c>
      <c r="P5" s="2"/>
      <c r="Q5" s="2">
        <f t="shared" si="4"/>
        <v>4262941273</v>
      </c>
      <c r="R5" s="6">
        <v>10433157.35</v>
      </c>
      <c r="S5" s="6"/>
      <c r="T5" s="6">
        <v>197656.08</v>
      </c>
      <c r="U5" s="6">
        <f t="shared" si="5"/>
        <v>10235501.27</v>
      </c>
      <c r="V5" s="6">
        <v>0</v>
      </c>
      <c r="W5" s="6">
        <f t="shared" si="6"/>
        <v>10235501.27</v>
      </c>
      <c r="X5" s="6">
        <v>1291608.44</v>
      </c>
      <c r="Y5" s="6">
        <v>526298.35</v>
      </c>
      <c r="Z5" s="6">
        <v>852588.25</v>
      </c>
      <c r="AA5" s="6">
        <v>13511382</v>
      </c>
      <c r="AB5" s="6"/>
      <c r="AC5" s="6">
        <v>1510113.9</v>
      </c>
      <c r="AD5" s="6">
        <v>16383093.07</v>
      </c>
      <c r="AE5" s="6"/>
      <c r="AF5" s="6">
        <f t="shared" si="7"/>
        <v>44310585.28</v>
      </c>
      <c r="AG5" s="2">
        <v>29658300</v>
      </c>
      <c r="AH5" s="2">
        <v>6830000</v>
      </c>
      <c r="AI5" s="2">
        <v>172097100</v>
      </c>
      <c r="AJ5" s="2">
        <v>5193700</v>
      </c>
      <c r="AK5" s="2">
        <v>0</v>
      </c>
      <c r="AL5" s="2">
        <v>12233400</v>
      </c>
      <c r="AM5" s="2">
        <f t="shared" si="8"/>
        <v>226012500</v>
      </c>
      <c r="AN5" s="6">
        <v>1060000</v>
      </c>
      <c r="AO5" s="6">
        <v>3939126.09</v>
      </c>
      <c r="AP5" s="6">
        <v>347000</v>
      </c>
      <c r="AQ5" s="6">
        <f t="shared" si="9"/>
        <v>5346126.09</v>
      </c>
      <c r="AR5" s="2">
        <v>34750</v>
      </c>
      <c r="AS5" s="2">
        <v>154250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>
        <f t="shared" si="10"/>
        <v>0</v>
      </c>
    </row>
    <row r="6" spans="1:61" ht="12.75">
      <c r="A6" t="s">
        <v>23</v>
      </c>
      <c r="B6" s="37" t="s">
        <v>592</v>
      </c>
      <c r="C6" s="39" t="s">
        <v>1138</v>
      </c>
      <c r="D6" s="1">
        <v>97113700</v>
      </c>
      <c r="E6" s="1">
        <v>196534000</v>
      </c>
      <c r="F6" s="2">
        <f t="shared" si="0"/>
        <v>293647700</v>
      </c>
      <c r="G6" s="2">
        <v>0</v>
      </c>
      <c r="H6" s="2">
        <f t="shared" si="1"/>
        <v>293647700</v>
      </c>
      <c r="I6" s="2">
        <v>1807059</v>
      </c>
      <c r="J6" s="2">
        <f t="shared" si="2"/>
        <v>295454759</v>
      </c>
      <c r="K6" s="3">
        <v>2.267</v>
      </c>
      <c r="L6" s="4">
        <f t="shared" si="3"/>
        <v>2.4000039372574626</v>
      </c>
      <c r="M6" s="19">
        <v>106.57</v>
      </c>
      <c r="N6" s="2"/>
      <c r="O6" s="2">
        <v>16428048</v>
      </c>
      <c r="P6" s="2"/>
      <c r="Q6" s="2">
        <f t="shared" si="4"/>
        <v>279026711</v>
      </c>
      <c r="R6" s="6">
        <v>682892.26</v>
      </c>
      <c r="S6" s="6"/>
      <c r="T6" s="6">
        <v>926.3</v>
      </c>
      <c r="U6" s="6">
        <f t="shared" si="5"/>
        <v>681965.96</v>
      </c>
      <c r="V6" s="6">
        <v>0</v>
      </c>
      <c r="W6" s="6">
        <f t="shared" si="6"/>
        <v>681965.96</v>
      </c>
      <c r="X6" s="6">
        <v>84540.99</v>
      </c>
      <c r="Y6" s="6">
        <v>34448.35</v>
      </c>
      <c r="Z6" s="6">
        <v>55805.34</v>
      </c>
      <c r="AA6" s="6"/>
      <c r="AB6" s="6">
        <v>3988253.14</v>
      </c>
      <c r="AC6" s="6">
        <v>0</v>
      </c>
      <c r="AD6" s="6">
        <v>1851638.27</v>
      </c>
      <c r="AE6" s="6"/>
      <c r="AF6" s="6">
        <f t="shared" si="7"/>
        <v>6696652.050000001</v>
      </c>
      <c r="AG6" s="2">
        <v>6559700</v>
      </c>
      <c r="AH6" s="2">
        <v>2214800</v>
      </c>
      <c r="AI6" s="2">
        <v>5131400</v>
      </c>
      <c r="AJ6" s="2">
        <v>5058100</v>
      </c>
      <c r="AK6" s="2">
        <v>274800</v>
      </c>
      <c r="AL6" s="2">
        <v>23980400</v>
      </c>
      <c r="AM6" s="2">
        <f t="shared" si="8"/>
        <v>43219200</v>
      </c>
      <c r="AN6" s="6">
        <v>60000</v>
      </c>
      <c r="AO6" s="6">
        <v>1458596.92</v>
      </c>
      <c r="AP6" s="6">
        <v>90000</v>
      </c>
      <c r="AQ6" s="6">
        <f t="shared" si="9"/>
        <v>1608596.92</v>
      </c>
      <c r="AR6" s="2">
        <v>25750</v>
      </c>
      <c r="AS6" s="2">
        <v>41750</v>
      </c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>
        <f t="shared" si="10"/>
        <v>0</v>
      </c>
    </row>
    <row r="7" spans="1:61" ht="12.75">
      <c r="A7" t="s">
        <v>24</v>
      </c>
      <c r="B7" s="37" t="s">
        <v>593</v>
      </c>
      <c r="C7" s="39" t="s">
        <v>1138</v>
      </c>
      <c r="D7" s="1">
        <v>66148600</v>
      </c>
      <c r="E7" s="1">
        <v>207676000</v>
      </c>
      <c r="F7" s="2">
        <f t="shared" si="0"/>
        <v>273824600</v>
      </c>
      <c r="G7" s="2">
        <v>0</v>
      </c>
      <c r="H7" s="2">
        <f t="shared" si="1"/>
        <v>273824600</v>
      </c>
      <c r="I7" s="2">
        <v>774034</v>
      </c>
      <c r="J7" s="2">
        <f t="shared" si="2"/>
        <v>274598634</v>
      </c>
      <c r="K7" s="3">
        <v>4.026</v>
      </c>
      <c r="L7" s="4">
        <f t="shared" si="3"/>
        <v>2.0941001769541256</v>
      </c>
      <c r="M7" s="19">
        <v>52.14</v>
      </c>
      <c r="N7" s="2"/>
      <c r="O7" s="2">
        <v>0</v>
      </c>
      <c r="P7" s="2">
        <v>253290724</v>
      </c>
      <c r="Q7" s="2">
        <f t="shared" si="4"/>
        <v>527889358</v>
      </c>
      <c r="R7" s="6">
        <v>1291960.74</v>
      </c>
      <c r="S7" s="6"/>
      <c r="T7" s="6">
        <v>1880.16</v>
      </c>
      <c r="U7" s="6">
        <f t="shared" si="5"/>
        <v>1290080.58</v>
      </c>
      <c r="V7" s="6">
        <v>0</v>
      </c>
      <c r="W7" s="6">
        <f t="shared" si="6"/>
        <v>1290080.58</v>
      </c>
      <c r="X7" s="6">
        <v>159942.7</v>
      </c>
      <c r="Y7" s="6">
        <v>65172.68</v>
      </c>
      <c r="Z7" s="6">
        <v>105577.87</v>
      </c>
      <c r="AA7" s="6"/>
      <c r="AB7" s="6">
        <v>7801418.37</v>
      </c>
      <c r="AC7" s="6">
        <v>0</v>
      </c>
      <c r="AD7" s="6">
        <v>1632339.78</v>
      </c>
      <c r="AE7" s="6"/>
      <c r="AF7" s="6">
        <f t="shared" si="7"/>
        <v>11054531.979999999</v>
      </c>
      <c r="AG7" s="2">
        <v>11695300</v>
      </c>
      <c r="AH7" s="2">
        <v>3333100</v>
      </c>
      <c r="AI7" s="2">
        <v>10961100</v>
      </c>
      <c r="AJ7" s="2">
        <v>1382500</v>
      </c>
      <c r="AK7" s="2">
        <v>123400</v>
      </c>
      <c r="AL7" s="2">
        <v>4010600</v>
      </c>
      <c r="AM7" s="2">
        <f t="shared" si="8"/>
        <v>31506000</v>
      </c>
      <c r="AN7" s="6">
        <v>354650</v>
      </c>
      <c r="AO7" s="6">
        <v>1816962.82</v>
      </c>
      <c r="AP7" s="6">
        <v>650000</v>
      </c>
      <c r="AQ7" s="6">
        <f t="shared" si="9"/>
        <v>2821612.8200000003</v>
      </c>
      <c r="AR7" s="2">
        <v>37000</v>
      </c>
      <c r="AS7" s="2">
        <v>61000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>
        <f t="shared" si="10"/>
        <v>0</v>
      </c>
    </row>
    <row r="8" spans="1:61" ht="12.75">
      <c r="A8" t="s">
        <v>25</v>
      </c>
      <c r="B8" s="37" t="s">
        <v>594</v>
      </c>
      <c r="C8" s="39" t="s">
        <v>1138</v>
      </c>
      <c r="D8" s="1">
        <v>9754700</v>
      </c>
      <c r="E8" s="1">
        <v>19670100</v>
      </c>
      <c r="F8" s="2">
        <f t="shared" si="0"/>
        <v>29424800</v>
      </c>
      <c r="G8" s="2">
        <v>0</v>
      </c>
      <c r="H8" s="2">
        <f t="shared" si="1"/>
        <v>29424800</v>
      </c>
      <c r="I8" s="2">
        <v>74674</v>
      </c>
      <c r="J8" s="2">
        <f t="shared" si="2"/>
        <v>29499474</v>
      </c>
      <c r="K8" s="3">
        <v>3.349</v>
      </c>
      <c r="L8" s="4">
        <f t="shared" si="3"/>
        <v>2.1056047592245846</v>
      </c>
      <c r="M8" s="19">
        <v>62.9</v>
      </c>
      <c r="N8" s="2"/>
      <c r="O8" s="2">
        <v>0</v>
      </c>
      <c r="P8" s="2">
        <v>17416404</v>
      </c>
      <c r="Q8" s="2">
        <f t="shared" si="4"/>
        <v>46915878</v>
      </c>
      <c r="R8" s="6">
        <v>114822.3</v>
      </c>
      <c r="S8" s="6"/>
      <c r="T8" s="6">
        <v>107.06</v>
      </c>
      <c r="U8" s="6">
        <f t="shared" si="5"/>
        <v>114715.24</v>
      </c>
      <c r="V8" s="6">
        <v>0</v>
      </c>
      <c r="W8" s="6">
        <f t="shared" si="6"/>
        <v>114715.24</v>
      </c>
      <c r="X8" s="6">
        <v>14214.82</v>
      </c>
      <c r="Y8" s="6">
        <v>5792.19</v>
      </c>
      <c r="Z8" s="6">
        <v>9383.18</v>
      </c>
      <c r="AA8" s="6">
        <v>759100</v>
      </c>
      <c r="AB8" s="6"/>
      <c r="AC8" s="6">
        <v>0</v>
      </c>
      <c r="AD8" s="6">
        <v>84657.53</v>
      </c>
      <c r="AE8" s="6"/>
      <c r="AF8" s="6">
        <f t="shared" si="7"/>
        <v>987862.96</v>
      </c>
      <c r="AG8" s="2">
        <v>0</v>
      </c>
      <c r="AH8" s="2">
        <v>2220600</v>
      </c>
      <c r="AI8" s="2">
        <v>1130100</v>
      </c>
      <c r="AJ8" s="2">
        <v>193900</v>
      </c>
      <c r="AK8" s="2">
        <v>53600</v>
      </c>
      <c r="AL8" s="2">
        <v>2920700</v>
      </c>
      <c r="AM8" s="2">
        <f t="shared" si="8"/>
        <v>6518900</v>
      </c>
      <c r="AN8" s="6">
        <v>275000</v>
      </c>
      <c r="AO8" s="6">
        <v>229047.56</v>
      </c>
      <c r="AP8" s="6">
        <v>26544</v>
      </c>
      <c r="AQ8" s="6">
        <f t="shared" si="9"/>
        <v>530591.56</v>
      </c>
      <c r="AR8" s="2">
        <v>1750</v>
      </c>
      <c r="AS8" s="2">
        <v>6000</v>
      </c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>
        <f t="shared" si="10"/>
        <v>0</v>
      </c>
    </row>
    <row r="9" spans="1:61" ht="12.75">
      <c r="A9" t="s">
        <v>26</v>
      </c>
      <c r="B9" s="37" t="s">
        <v>595</v>
      </c>
      <c r="C9" s="39" t="s">
        <v>1138</v>
      </c>
      <c r="D9" s="1">
        <v>101684300</v>
      </c>
      <c r="E9" s="1">
        <v>198067900</v>
      </c>
      <c r="F9" s="2">
        <f t="shared" si="0"/>
        <v>299752200</v>
      </c>
      <c r="G9" s="2">
        <v>2424400</v>
      </c>
      <c r="H9" s="2">
        <f t="shared" si="1"/>
        <v>297327800</v>
      </c>
      <c r="I9" s="2">
        <v>2366931</v>
      </c>
      <c r="J9" s="2">
        <f t="shared" si="2"/>
        <v>299694731</v>
      </c>
      <c r="K9" s="3">
        <v>2.479</v>
      </c>
      <c r="L9" s="4">
        <f t="shared" si="3"/>
        <v>2.4804284413499604</v>
      </c>
      <c r="M9" s="19">
        <v>100.88</v>
      </c>
      <c r="N9" s="2"/>
      <c r="O9" s="2">
        <v>204404</v>
      </c>
      <c r="P9" s="2"/>
      <c r="Q9" s="2">
        <f t="shared" si="4"/>
        <v>299490327</v>
      </c>
      <c r="R9" s="6">
        <v>732975.08</v>
      </c>
      <c r="S9" s="6"/>
      <c r="T9" s="6">
        <v>2616.68</v>
      </c>
      <c r="U9" s="6">
        <f t="shared" si="5"/>
        <v>730358.3999999999</v>
      </c>
      <c r="V9" s="6">
        <v>0</v>
      </c>
      <c r="W9" s="6">
        <f t="shared" si="6"/>
        <v>730358.3999999999</v>
      </c>
      <c r="X9" s="6">
        <v>90741.16</v>
      </c>
      <c r="Y9" s="6">
        <v>36974.77</v>
      </c>
      <c r="Z9" s="6">
        <v>59898.07</v>
      </c>
      <c r="AA9" s="6">
        <v>1949606</v>
      </c>
      <c r="AB9" s="6">
        <v>1359754.85</v>
      </c>
      <c r="AC9" s="6">
        <v>0</v>
      </c>
      <c r="AD9" s="6">
        <v>3201310</v>
      </c>
      <c r="AE9" s="6"/>
      <c r="AF9" s="6">
        <f t="shared" si="7"/>
        <v>7428643.25</v>
      </c>
      <c r="AG9" s="2">
        <v>6227500</v>
      </c>
      <c r="AH9" s="2">
        <v>1633700</v>
      </c>
      <c r="AI9" s="2">
        <v>28263700</v>
      </c>
      <c r="AJ9" s="2">
        <v>9151000</v>
      </c>
      <c r="AK9" s="2">
        <v>188200</v>
      </c>
      <c r="AL9" s="2">
        <v>8475300</v>
      </c>
      <c r="AM9" s="2">
        <f t="shared" si="8"/>
        <v>53939400</v>
      </c>
      <c r="AN9" s="6">
        <v>541952</v>
      </c>
      <c r="AO9" s="6">
        <v>2530902</v>
      </c>
      <c r="AP9" s="6">
        <v>2500</v>
      </c>
      <c r="AQ9" s="6">
        <f t="shared" si="9"/>
        <v>3075354</v>
      </c>
      <c r="AR9" s="2">
        <v>25000</v>
      </c>
      <c r="AS9" s="2">
        <v>43750</v>
      </c>
      <c r="AT9" s="7"/>
      <c r="AU9" s="7"/>
      <c r="AV9" s="7"/>
      <c r="AW9" s="7"/>
      <c r="AX9" s="7"/>
      <c r="AY9" s="7"/>
      <c r="AZ9" s="7"/>
      <c r="BA9" s="7"/>
      <c r="BB9" s="7"/>
      <c r="BC9" s="7">
        <v>2424400</v>
      </c>
      <c r="BD9" s="7"/>
      <c r="BE9" s="7"/>
      <c r="BF9" s="7"/>
      <c r="BG9" s="7"/>
      <c r="BH9" s="7"/>
      <c r="BI9" s="7">
        <f t="shared" si="10"/>
        <v>2424400</v>
      </c>
    </row>
    <row r="10" spans="1:61" ht="12.75">
      <c r="A10" t="s">
        <v>27</v>
      </c>
      <c r="B10" s="37" t="s">
        <v>596</v>
      </c>
      <c r="C10" s="39" t="s">
        <v>1138</v>
      </c>
      <c r="D10" s="1">
        <v>741576100</v>
      </c>
      <c r="E10" s="1">
        <v>1674403900</v>
      </c>
      <c r="F10" s="2">
        <f t="shared" si="0"/>
        <v>2415980000</v>
      </c>
      <c r="G10" s="2">
        <v>0</v>
      </c>
      <c r="H10" s="2">
        <f t="shared" si="1"/>
        <v>2415980000</v>
      </c>
      <c r="I10" s="2">
        <v>6354498</v>
      </c>
      <c r="J10" s="2">
        <f t="shared" si="2"/>
        <v>2422334498</v>
      </c>
      <c r="K10" s="3">
        <v>3.579</v>
      </c>
      <c r="L10" s="4">
        <f t="shared" si="3"/>
        <v>1.8197197478935172</v>
      </c>
      <c r="M10" s="19">
        <v>50.97</v>
      </c>
      <c r="N10" s="2"/>
      <c r="O10" s="2">
        <v>0</v>
      </c>
      <c r="P10" s="2">
        <v>2342189547</v>
      </c>
      <c r="Q10" s="2">
        <f t="shared" si="4"/>
        <v>4764524045</v>
      </c>
      <c r="R10" s="6">
        <v>11660735.13</v>
      </c>
      <c r="S10" s="6"/>
      <c r="T10" s="6">
        <v>-5449.12</v>
      </c>
      <c r="U10" s="6">
        <f t="shared" si="5"/>
        <v>11666184.25</v>
      </c>
      <c r="V10" s="6">
        <v>0</v>
      </c>
      <c r="W10" s="6">
        <f t="shared" si="6"/>
        <v>11666184.25</v>
      </c>
      <c r="X10" s="6">
        <v>1443580.64</v>
      </c>
      <c r="Y10" s="6">
        <v>588223.24</v>
      </c>
      <c r="Z10" s="6">
        <v>952904.81</v>
      </c>
      <c r="AA10" s="6">
        <v>61189264</v>
      </c>
      <c r="AB10" s="6"/>
      <c r="AC10" s="6">
        <v>0</v>
      </c>
      <c r="AD10" s="6">
        <v>10376361</v>
      </c>
      <c r="AE10" s="6">
        <v>484467</v>
      </c>
      <c r="AF10" s="6">
        <f t="shared" si="7"/>
        <v>86700984.94</v>
      </c>
      <c r="AG10" s="2">
        <v>54750500</v>
      </c>
      <c r="AH10" s="2">
        <v>0</v>
      </c>
      <c r="AI10" s="2">
        <v>172559600</v>
      </c>
      <c r="AJ10" s="2">
        <v>29884000</v>
      </c>
      <c r="AK10" s="2">
        <v>5595700</v>
      </c>
      <c r="AL10" s="2">
        <v>29745200</v>
      </c>
      <c r="AM10" s="2">
        <f t="shared" si="8"/>
        <v>292535000</v>
      </c>
      <c r="AN10" s="6">
        <v>5500000</v>
      </c>
      <c r="AO10" s="6">
        <v>16838057</v>
      </c>
      <c r="AP10" s="6">
        <v>24000</v>
      </c>
      <c r="AQ10" s="6">
        <f t="shared" si="9"/>
        <v>22362057</v>
      </c>
      <c r="AR10" s="2">
        <v>63250</v>
      </c>
      <c r="AS10" s="2">
        <v>264250</v>
      </c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>
        <f t="shared" si="10"/>
        <v>0</v>
      </c>
    </row>
    <row r="11" spans="1:61" ht="12" customHeight="1">
      <c r="A11" t="s">
        <v>28</v>
      </c>
      <c r="B11" s="37" t="s">
        <v>597</v>
      </c>
      <c r="C11" s="39" t="s">
        <v>1138</v>
      </c>
      <c r="D11" s="1">
        <v>39943700</v>
      </c>
      <c r="E11" s="1">
        <v>76025900</v>
      </c>
      <c r="F11" s="2">
        <f t="shared" si="0"/>
        <v>115969600</v>
      </c>
      <c r="G11" s="2">
        <v>0</v>
      </c>
      <c r="H11" s="2">
        <f t="shared" si="1"/>
        <v>115969600</v>
      </c>
      <c r="I11" s="2">
        <v>398342</v>
      </c>
      <c r="J11" s="2">
        <f t="shared" si="2"/>
        <v>116367942</v>
      </c>
      <c r="K11" s="3">
        <v>2.495</v>
      </c>
      <c r="L11" s="4">
        <f t="shared" si="3"/>
        <v>1.4530828686155093</v>
      </c>
      <c r="M11" s="19">
        <v>58.29</v>
      </c>
      <c r="N11" s="2"/>
      <c r="O11" s="2">
        <v>0</v>
      </c>
      <c r="P11" s="2">
        <v>83428928</v>
      </c>
      <c r="Q11" s="2">
        <f t="shared" si="4"/>
        <v>199796870</v>
      </c>
      <c r="R11" s="6">
        <v>488984.49</v>
      </c>
      <c r="S11" s="6"/>
      <c r="T11" s="6"/>
      <c r="U11" s="6">
        <f t="shared" si="5"/>
        <v>488984.49</v>
      </c>
      <c r="V11" s="6">
        <v>0</v>
      </c>
      <c r="W11" s="6">
        <f t="shared" si="6"/>
        <v>488984.49</v>
      </c>
      <c r="X11" s="6">
        <v>60535.51</v>
      </c>
      <c r="Y11" s="6">
        <v>24666.72</v>
      </c>
      <c r="Z11" s="6">
        <v>39959.37</v>
      </c>
      <c r="AA11" s="6">
        <v>2090870</v>
      </c>
      <c r="AB11" s="6"/>
      <c r="AC11" s="6">
        <v>0</v>
      </c>
      <c r="AD11" s="6">
        <v>198198</v>
      </c>
      <c r="AE11" s="6"/>
      <c r="AF11" s="6">
        <f t="shared" si="7"/>
        <v>2903214.09</v>
      </c>
      <c r="AG11" s="2">
        <v>2704500</v>
      </c>
      <c r="AH11" s="2">
        <v>0</v>
      </c>
      <c r="AI11" s="2">
        <v>17750700</v>
      </c>
      <c r="AJ11" s="2">
        <v>686500</v>
      </c>
      <c r="AK11" s="2">
        <v>35600</v>
      </c>
      <c r="AL11" s="2">
        <v>1667900</v>
      </c>
      <c r="AM11" s="2">
        <f t="shared" si="8"/>
        <v>22845200</v>
      </c>
      <c r="AN11" s="6">
        <v>448500</v>
      </c>
      <c r="AO11" s="6">
        <v>637103</v>
      </c>
      <c r="AP11" s="6">
        <v>60000</v>
      </c>
      <c r="AQ11" s="6">
        <f t="shared" si="9"/>
        <v>1145603</v>
      </c>
      <c r="AR11" s="2">
        <v>8500</v>
      </c>
      <c r="AS11" s="2">
        <v>21250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>
        <f t="shared" si="10"/>
        <v>0</v>
      </c>
    </row>
    <row r="12" spans="1:61" ht="12.75">
      <c r="A12" t="s">
        <v>29</v>
      </c>
      <c r="B12" s="37" t="s">
        <v>598</v>
      </c>
      <c r="C12" s="39" t="s">
        <v>1138</v>
      </c>
      <c r="D12" s="1">
        <v>25648500</v>
      </c>
      <c r="E12" s="1">
        <v>77709600</v>
      </c>
      <c r="F12" s="2">
        <f t="shared" si="0"/>
        <v>103358100</v>
      </c>
      <c r="G12" s="2">
        <v>0</v>
      </c>
      <c r="H12" s="2">
        <f t="shared" si="1"/>
        <v>103358100</v>
      </c>
      <c r="I12" s="2">
        <v>385373</v>
      </c>
      <c r="J12" s="2">
        <f t="shared" si="2"/>
        <v>103743473</v>
      </c>
      <c r="K12" s="3">
        <v>2.55</v>
      </c>
      <c r="L12" s="4">
        <f t="shared" si="3"/>
        <v>1.543770658554941</v>
      </c>
      <c r="M12" s="19">
        <v>60.93</v>
      </c>
      <c r="N12" s="2"/>
      <c r="O12" s="2">
        <v>0</v>
      </c>
      <c r="P12" s="2">
        <v>67610780</v>
      </c>
      <c r="Q12" s="2">
        <f t="shared" si="4"/>
        <v>171354253</v>
      </c>
      <c r="R12" s="6">
        <v>419373.81</v>
      </c>
      <c r="S12" s="6"/>
      <c r="T12" s="6">
        <v>296.75</v>
      </c>
      <c r="U12" s="6">
        <f t="shared" si="5"/>
        <v>419077.06</v>
      </c>
      <c r="V12" s="6">
        <v>0</v>
      </c>
      <c r="W12" s="6">
        <f t="shared" si="6"/>
        <v>419077.06</v>
      </c>
      <c r="X12" s="6">
        <v>51917.82</v>
      </c>
      <c r="Y12" s="6">
        <v>21155.22</v>
      </c>
      <c r="Z12" s="6">
        <v>34270.85</v>
      </c>
      <c r="AA12" s="6">
        <v>1647919</v>
      </c>
      <c r="AB12" s="6"/>
      <c r="AC12" s="6">
        <v>0</v>
      </c>
      <c r="AD12" s="6">
        <v>470976.73</v>
      </c>
      <c r="AE12" s="6"/>
      <c r="AF12" s="6">
        <f t="shared" si="7"/>
        <v>2645316.68</v>
      </c>
      <c r="AG12" s="2">
        <v>1738100</v>
      </c>
      <c r="AH12" s="2">
        <v>0</v>
      </c>
      <c r="AI12" s="2">
        <v>2200600</v>
      </c>
      <c r="AJ12" s="2">
        <v>1012900</v>
      </c>
      <c r="AK12" s="2">
        <v>0</v>
      </c>
      <c r="AL12" s="2">
        <v>672200</v>
      </c>
      <c r="AM12" s="2">
        <f t="shared" si="8"/>
        <v>5623800</v>
      </c>
      <c r="AN12" s="6">
        <v>277900</v>
      </c>
      <c r="AO12" s="6">
        <v>708959.23</v>
      </c>
      <c r="AP12" s="6">
        <v>75000</v>
      </c>
      <c r="AQ12" s="6">
        <f t="shared" si="9"/>
        <v>1061859.23</v>
      </c>
      <c r="AR12" s="2">
        <v>5750</v>
      </c>
      <c r="AS12" s="2">
        <v>20750</v>
      </c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>
        <f t="shared" si="10"/>
        <v>0</v>
      </c>
    </row>
    <row r="13" spans="1:61" ht="12.75">
      <c r="A13" t="s">
        <v>30</v>
      </c>
      <c r="B13" s="37" t="s">
        <v>599</v>
      </c>
      <c r="C13" s="39" t="s">
        <v>1138</v>
      </c>
      <c r="D13" s="1">
        <v>504372200</v>
      </c>
      <c r="E13" s="1">
        <v>1390679800</v>
      </c>
      <c r="F13" s="2">
        <f t="shared" si="0"/>
        <v>1895052000</v>
      </c>
      <c r="G13" s="2">
        <v>0</v>
      </c>
      <c r="H13" s="2">
        <f t="shared" si="1"/>
        <v>1895052000</v>
      </c>
      <c r="I13" s="2">
        <v>5399760</v>
      </c>
      <c r="J13" s="2">
        <f t="shared" si="2"/>
        <v>1900451760</v>
      </c>
      <c r="K13" s="3">
        <v>3.42</v>
      </c>
      <c r="L13" s="4">
        <f t="shared" si="3"/>
        <v>1.7958685291754422</v>
      </c>
      <c r="M13" s="19">
        <v>52.53</v>
      </c>
      <c r="N13" s="2"/>
      <c r="O13" s="2">
        <v>0</v>
      </c>
      <c r="P13" s="2">
        <v>1718067996</v>
      </c>
      <c r="Q13" s="2">
        <f t="shared" si="4"/>
        <v>3618519756</v>
      </c>
      <c r="R13" s="6">
        <v>8855994.86</v>
      </c>
      <c r="S13" s="6"/>
      <c r="T13" s="6">
        <v>57286.59</v>
      </c>
      <c r="U13" s="6">
        <f t="shared" si="5"/>
        <v>8798708.27</v>
      </c>
      <c r="V13" s="6">
        <v>0</v>
      </c>
      <c r="W13" s="6">
        <f t="shared" si="6"/>
        <v>8798708.27</v>
      </c>
      <c r="X13" s="6">
        <v>1096358.21</v>
      </c>
      <c r="Y13" s="6">
        <v>446738.73</v>
      </c>
      <c r="Z13" s="6">
        <v>723703.95</v>
      </c>
      <c r="AA13" s="6">
        <v>28386594</v>
      </c>
      <c r="AB13" s="6">
        <v>13982440.18</v>
      </c>
      <c r="AC13" s="6">
        <v>0</v>
      </c>
      <c r="AD13" s="6">
        <v>11549314.18</v>
      </c>
      <c r="AE13" s="6"/>
      <c r="AF13" s="6">
        <f t="shared" si="7"/>
        <v>64983857.519999996</v>
      </c>
      <c r="AG13" s="2">
        <v>199646300</v>
      </c>
      <c r="AH13" s="2">
        <v>7585400</v>
      </c>
      <c r="AI13" s="2">
        <v>39635000</v>
      </c>
      <c r="AJ13" s="2">
        <v>32099800</v>
      </c>
      <c r="AK13" s="2">
        <v>325700</v>
      </c>
      <c r="AL13" s="2">
        <v>145236800</v>
      </c>
      <c r="AM13" s="2">
        <f t="shared" si="8"/>
        <v>424529000</v>
      </c>
      <c r="AN13" s="6">
        <v>3150000</v>
      </c>
      <c r="AO13" s="6">
        <v>7222372.74</v>
      </c>
      <c r="AP13" s="6">
        <v>5000</v>
      </c>
      <c r="AQ13" s="6">
        <f t="shared" si="9"/>
        <v>10377372.74</v>
      </c>
      <c r="AR13" s="2">
        <v>68750</v>
      </c>
      <c r="AS13" s="2">
        <v>307500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>
        <f t="shared" si="10"/>
        <v>0</v>
      </c>
    </row>
    <row r="14" spans="1:61" ht="12.75">
      <c r="A14" t="s">
        <v>31</v>
      </c>
      <c r="B14" s="37" t="s">
        <v>600</v>
      </c>
      <c r="C14" s="39" t="s">
        <v>1138</v>
      </c>
      <c r="D14" s="1">
        <v>337102900</v>
      </c>
      <c r="E14" s="1">
        <v>925704400</v>
      </c>
      <c r="F14" s="2">
        <f t="shared" si="0"/>
        <v>1262807300</v>
      </c>
      <c r="G14" s="2">
        <v>0</v>
      </c>
      <c r="H14" s="2">
        <f t="shared" si="1"/>
        <v>1262807300</v>
      </c>
      <c r="I14" s="2">
        <v>3702152</v>
      </c>
      <c r="J14" s="2">
        <f t="shared" si="2"/>
        <v>1266509452</v>
      </c>
      <c r="K14" s="3">
        <v>3.738</v>
      </c>
      <c r="L14" s="4">
        <f t="shared" si="3"/>
        <v>1.8349962945403586</v>
      </c>
      <c r="M14" s="19">
        <v>49.16</v>
      </c>
      <c r="N14" s="2"/>
      <c r="O14" s="2">
        <v>0</v>
      </c>
      <c r="P14" s="2">
        <v>1313105744</v>
      </c>
      <c r="Q14" s="2">
        <f t="shared" si="4"/>
        <v>2579615196</v>
      </c>
      <c r="R14" s="6">
        <v>6313371.34</v>
      </c>
      <c r="S14" s="6"/>
      <c r="T14" s="6">
        <v>22205.81</v>
      </c>
      <c r="U14" s="6">
        <f t="shared" si="5"/>
        <v>6291165.53</v>
      </c>
      <c r="V14" s="6">
        <v>0</v>
      </c>
      <c r="W14" s="6">
        <f t="shared" si="6"/>
        <v>6291165.53</v>
      </c>
      <c r="X14" s="6">
        <v>781585.42</v>
      </c>
      <c r="Y14" s="6">
        <v>318476.64</v>
      </c>
      <c r="Z14" s="6">
        <v>515923.04</v>
      </c>
      <c r="AA14" s="6">
        <v>18374298</v>
      </c>
      <c r="AB14" s="6">
        <v>9615264.58</v>
      </c>
      <c r="AC14" s="6">
        <v>0</v>
      </c>
      <c r="AD14" s="6">
        <v>11439130.05</v>
      </c>
      <c r="AE14" s="6"/>
      <c r="AF14" s="6">
        <f t="shared" si="7"/>
        <v>47335843.260000005</v>
      </c>
      <c r="AG14" s="2">
        <v>72092500</v>
      </c>
      <c r="AH14" s="2">
        <v>321400</v>
      </c>
      <c r="AI14" s="2">
        <v>35999400</v>
      </c>
      <c r="AJ14" s="2">
        <v>5574600</v>
      </c>
      <c r="AK14" s="2">
        <v>3547100</v>
      </c>
      <c r="AL14" s="2">
        <v>90994700</v>
      </c>
      <c r="AM14" s="2">
        <f t="shared" si="8"/>
        <v>208529700</v>
      </c>
      <c r="AN14" s="6">
        <v>3745150.32</v>
      </c>
      <c r="AO14" s="6">
        <v>6622719.63</v>
      </c>
      <c r="AP14" s="6">
        <v>200000</v>
      </c>
      <c r="AQ14" s="6">
        <f t="shared" si="9"/>
        <v>10567869.95</v>
      </c>
      <c r="AR14" s="2">
        <v>48250</v>
      </c>
      <c r="AS14" s="2">
        <v>153750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>
        <f t="shared" si="10"/>
        <v>0</v>
      </c>
    </row>
    <row r="15" spans="1:61" ht="12.75">
      <c r="A15" t="s">
        <v>32</v>
      </c>
      <c r="B15" s="37" t="s">
        <v>601</v>
      </c>
      <c r="C15" s="39" t="s">
        <v>1138</v>
      </c>
      <c r="D15" s="1">
        <v>205446100</v>
      </c>
      <c r="E15" s="1">
        <v>608637100</v>
      </c>
      <c r="F15" s="2">
        <f t="shared" si="0"/>
        <v>814083200</v>
      </c>
      <c r="G15" s="2">
        <v>1332300</v>
      </c>
      <c r="H15" s="2">
        <f t="shared" si="1"/>
        <v>812750900</v>
      </c>
      <c r="I15" s="2">
        <v>3778874</v>
      </c>
      <c r="J15" s="2">
        <f t="shared" si="2"/>
        <v>816529774</v>
      </c>
      <c r="K15" s="3">
        <v>3.307</v>
      </c>
      <c r="L15" s="4">
        <f t="shared" si="3"/>
        <v>1.9802764224804907</v>
      </c>
      <c r="M15" s="19">
        <v>60.28</v>
      </c>
      <c r="N15" s="2"/>
      <c r="O15" s="2">
        <v>0</v>
      </c>
      <c r="P15" s="2">
        <v>546864619</v>
      </c>
      <c r="Q15" s="2">
        <f t="shared" si="4"/>
        <v>1363394393</v>
      </c>
      <c r="R15" s="6">
        <v>3336782.59</v>
      </c>
      <c r="S15" s="6"/>
      <c r="T15" s="6">
        <v>2998.46</v>
      </c>
      <c r="U15" s="6">
        <f t="shared" si="5"/>
        <v>3333784.13</v>
      </c>
      <c r="V15" s="6">
        <v>0</v>
      </c>
      <c r="W15" s="6">
        <f t="shared" si="6"/>
        <v>3333784.13</v>
      </c>
      <c r="X15" s="6">
        <v>413088.43</v>
      </c>
      <c r="Y15" s="6">
        <v>168323.27</v>
      </c>
      <c r="Z15" s="6">
        <v>272678.88</v>
      </c>
      <c r="AA15" s="6">
        <v>16642570</v>
      </c>
      <c r="AB15" s="6"/>
      <c r="AC15" s="6">
        <v>0</v>
      </c>
      <c r="AD15" s="6">
        <v>6168533</v>
      </c>
      <c r="AE15" s="6"/>
      <c r="AF15" s="6">
        <f t="shared" si="7"/>
        <v>26998977.71</v>
      </c>
      <c r="AG15" s="2">
        <v>44378200</v>
      </c>
      <c r="AH15" s="2">
        <v>2923600</v>
      </c>
      <c r="AI15" s="2">
        <v>18569300</v>
      </c>
      <c r="AJ15" s="2">
        <v>14280900</v>
      </c>
      <c r="AK15" s="2">
        <v>391200</v>
      </c>
      <c r="AL15" s="2">
        <v>24789000</v>
      </c>
      <c r="AM15" s="2">
        <f t="shared" si="8"/>
        <v>105332200</v>
      </c>
      <c r="AN15" s="6">
        <v>2820000</v>
      </c>
      <c r="AO15" s="6">
        <v>3298895.2</v>
      </c>
      <c r="AP15" s="6">
        <v>30000</v>
      </c>
      <c r="AQ15" s="6">
        <f t="shared" si="9"/>
        <v>6148895.2</v>
      </c>
      <c r="AR15" s="2">
        <v>78750</v>
      </c>
      <c r="AS15" s="2">
        <v>139750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>
        <v>1332300</v>
      </c>
      <c r="BI15" s="7">
        <f t="shared" si="10"/>
        <v>1332300</v>
      </c>
    </row>
    <row r="16" spans="1:61" ht="12.75">
      <c r="A16" t="s">
        <v>33</v>
      </c>
      <c r="B16" s="37" t="s">
        <v>602</v>
      </c>
      <c r="C16" s="39" t="s">
        <v>1138</v>
      </c>
      <c r="D16" s="1">
        <v>302343700</v>
      </c>
      <c r="E16" s="1">
        <v>470030400</v>
      </c>
      <c r="F16" s="2">
        <f t="shared" si="0"/>
        <v>772374100</v>
      </c>
      <c r="G16" s="2">
        <v>0</v>
      </c>
      <c r="H16" s="2">
        <f t="shared" si="1"/>
        <v>772374100</v>
      </c>
      <c r="I16" s="2">
        <v>649680</v>
      </c>
      <c r="J16" s="2">
        <f t="shared" si="2"/>
        <v>773023780</v>
      </c>
      <c r="K16" s="3">
        <v>3.244</v>
      </c>
      <c r="L16" s="4">
        <f t="shared" si="3"/>
        <v>2.143931318667381</v>
      </c>
      <c r="M16" s="19">
        <v>66.18</v>
      </c>
      <c r="N16" s="2"/>
      <c r="O16" s="2">
        <v>0</v>
      </c>
      <c r="P16" s="2">
        <v>396424583</v>
      </c>
      <c r="Q16" s="2">
        <f t="shared" si="4"/>
        <v>1169448363</v>
      </c>
      <c r="R16" s="6">
        <v>2862117.49</v>
      </c>
      <c r="S16" s="6"/>
      <c r="T16" s="6">
        <v>3772.03</v>
      </c>
      <c r="U16" s="6">
        <f t="shared" si="5"/>
        <v>2858345.4600000004</v>
      </c>
      <c r="V16" s="6">
        <v>0</v>
      </c>
      <c r="W16" s="6">
        <f t="shared" si="6"/>
        <v>2858345.4600000004</v>
      </c>
      <c r="X16" s="6"/>
      <c r="Y16" s="6">
        <v>144378.89</v>
      </c>
      <c r="Z16" s="6">
        <v>233889.67</v>
      </c>
      <c r="AA16" s="6">
        <v>9410719</v>
      </c>
      <c r="AB16" s="6">
        <v>4716512.69</v>
      </c>
      <c r="AC16" s="6">
        <v>1352682</v>
      </c>
      <c r="AD16" s="6">
        <v>6355642</v>
      </c>
      <c r="AE16" s="6"/>
      <c r="AF16" s="6">
        <f t="shared" si="7"/>
        <v>25072169.71</v>
      </c>
      <c r="AG16" s="2">
        <v>31475700</v>
      </c>
      <c r="AH16" s="2">
        <v>412100</v>
      </c>
      <c r="AI16" s="2">
        <v>6768600</v>
      </c>
      <c r="AJ16" s="2">
        <v>12933900</v>
      </c>
      <c r="AK16" s="2">
        <v>204000</v>
      </c>
      <c r="AL16" s="2">
        <v>19736900</v>
      </c>
      <c r="AM16" s="2">
        <f t="shared" si="8"/>
        <v>71531200</v>
      </c>
      <c r="AN16" s="6">
        <v>811000</v>
      </c>
      <c r="AO16" s="6">
        <v>2946200</v>
      </c>
      <c r="AP16" s="6">
        <v>245000</v>
      </c>
      <c r="AQ16" s="6">
        <f t="shared" si="9"/>
        <v>4002200</v>
      </c>
      <c r="AR16" s="2">
        <v>14000</v>
      </c>
      <c r="AS16" s="2">
        <v>95500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>
        <f t="shared" si="10"/>
        <v>0</v>
      </c>
    </row>
    <row r="17" spans="1:61" ht="12.75">
      <c r="A17" t="s">
        <v>34</v>
      </c>
      <c r="B17" s="38" t="s">
        <v>603</v>
      </c>
      <c r="C17" s="39" t="s">
        <v>1138</v>
      </c>
      <c r="D17" s="1">
        <v>1200250200</v>
      </c>
      <c r="E17" s="1">
        <v>349227100</v>
      </c>
      <c r="F17" s="2">
        <f t="shared" si="0"/>
        <v>1549477300</v>
      </c>
      <c r="G17" s="2">
        <v>0</v>
      </c>
      <c r="H17" s="2">
        <f t="shared" si="1"/>
        <v>1549477300</v>
      </c>
      <c r="I17" s="2">
        <v>181719</v>
      </c>
      <c r="J17" s="2">
        <f t="shared" si="2"/>
        <v>1549659019</v>
      </c>
      <c r="K17" s="3">
        <v>0.695</v>
      </c>
      <c r="L17" s="4">
        <f t="shared" si="3"/>
        <v>0.643878788360832</v>
      </c>
      <c r="M17" s="19">
        <v>92.72</v>
      </c>
      <c r="N17" s="2"/>
      <c r="O17" s="2">
        <v>0</v>
      </c>
      <c r="P17" s="2">
        <v>122512906</v>
      </c>
      <c r="Q17" s="2">
        <f t="shared" si="4"/>
        <v>1672171925</v>
      </c>
      <c r="R17" s="6">
        <v>4092487.25</v>
      </c>
      <c r="S17" s="6"/>
      <c r="T17" s="6">
        <v>3724.94</v>
      </c>
      <c r="U17" s="6">
        <f t="shared" si="5"/>
        <v>4088762.31</v>
      </c>
      <c r="V17" s="6">
        <v>0</v>
      </c>
      <c r="W17" s="6">
        <f t="shared" si="6"/>
        <v>4088762.31</v>
      </c>
      <c r="X17" s="6">
        <v>506643.47</v>
      </c>
      <c r="Y17" s="6">
        <v>206444.63</v>
      </c>
      <c r="Z17" s="6">
        <v>334434.39</v>
      </c>
      <c r="AA17" s="6">
        <v>965223</v>
      </c>
      <c r="AB17" s="6"/>
      <c r="AC17" s="6">
        <v>0</v>
      </c>
      <c r="AD17" s="6">
        <v>4665252.53</v>
      </c>
      <c r="AE17" s="6"/>
      <c r="AF17" s="6">
        <f t="shared" si="7"/>
        <v>10766760.33</v>
      </c>
      <c r="AG17" s="2">
        <v>0</v>
      </c>
      <c r="AH17" s="2">
        <v>0</v>
      </c>
      <c r="AI17" s="2">
        <v>36701300</v>
      </c>
      <c r="AJ17" s="2">
        <v>7045100</v>
      </c>
      <c r="AK17" s="2">
        <v>0</v>
      </c>
      <c r="AL17" s="2">
        <v>720500</v>
      </c>
      <c r="AM17" s="2">
        <f t="shared" si="8"/>
        <v>44466900</v>
      </c>
      <c r="AN17" s="6">
        <v>504644</v>
      </c>
      <c r="AO17" s="6">
        <v>1066071.16</v>
      </c>
      <c r="AP17" s="6">
        <v>40000</v>
      </c>
      <c r="AQ17" s="6">
        <f t="shared" si="9"/>
        <v>1610715.16</v>
      </c>
      <c r="AR17" s="2">
        <v>5500</v>
      </c>
      <c r="AS17" s="2">
        <v>23750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>
        <f t="shared" si="10"/>
        <v>0</v>
      </c>
    </row>
    <row r="18" spans="1:61" ht="12.75">
      <c r="A18" t="s">
        <v>35</v>
      </c>
      <c r="B18" s="38" t="s">
        <v>604</v>
      </c>
      <c r="C18" s="39" t="s">
        <v>1138</v>
      </c>
      <c r="D18" s="2">
        <v>2218253100</v>
      </c>
      <c r="E18" s="2">
        <v>1142178000</v>
      </c>
      <c r="F18" s="2">
        <f t="shared" si="0"/>
        <v>3360431100</v>
      </c>
      <c r="G18" s="2">
        <v>0</v>
      </c>
      <c r="H18" s="2">
        <f t="shared" si="1"/>
        <v>3360431100</v>
      </c>
      <c r="I18" s="2">
        <v>1056150</v>
      </c>
      <c r="J18" s="2">
        <f t="shared" si="2"/>
        <v>3361487250</v>
      </c>
      <c r="K18" s="3">
        <v>1.18</v>
      </c>
      <c r="L18" s="4">
        <f t="shared" si="3"/>
        <v>1.037246775051495</v>
      </c>
      <c r="M18" s="19">
        <v>88.06</v>
      </c>
      <c r="N18" s="2"/>
      <c r="O18" s="2">
        <v>0</v>
      </c>
      <c r="P18" s="2">
        <v>460138268</v>
      </c>
      <c r="Q18" s="2">
        <f t="shared" si="4"/>
        <v>3821625518</v>
      </c>
      <c r="R18" s="6">
        <v>9353077.56</v>
      </c>
      <c r="S18" s="6"/>
      <c r="T18" s="6">
        <v>832.3</v>
      </c>
      <c r="U18" s="6">
        <f t="shared" si="5"/>
        <v>9352245.26</v>
      </c>
      <c r="V18" s="6">
        <v>0</v>
      </c>
      <c r="W18" s="6">
        <f t="shared" si="6"/>
        <v>9352245.26</v>
      </c>
      <c r="X18" s="6"/>
      <c r="Y18" s="6">
        <v>471813.96</v>
      </c>
      <c r="Z18" s="6">
        <v>764325.1</v>
      </c>
      <c r="AA18" s="6">
        <v>10173118</v>
      </c>
      <c r="AB18" s="6"/>
      <c r="AC18" s="6">
        <v>1483750</v>
      </c>
      <c r="AD18" s="6">
        <v>17394435.12</v>
      </c>
      <c r="AE18" s="6"/>
      <c r="AF18" s="6">
        <f t="shared" si="7"/>
        <v>39639687.44</v>
      </c>
      <c r="AG18" s="2">
        <v>24166400</v>
      </c>
      <c r="AH18" s="2">
        <v>780000</v>
      </c>
      <c r="AI18" s="2">
        <v>110924000</v>
      </c>
      <c r="AJ18" s="2">
        <v>29406200</v>
      </c>
      <c r="AK18" s="2">
        <v>0</v>
      </c>
      <c r="AL18" s="2">
        <v>7862400</v>
      </c>
      <c r="AM18" s="2">
        <f t="shared" si="8"/>
        <v>173139000</v>
      </c>
      <c r="AN18" s="6">
        <v>2291000</v>
      </c>
      <c r="AO18" s="6">
        <v>2451763.35</v>
      </c>
      <c r="AP18" s="6">
        <v>525000</v>
      </c>
      <c r="AQ18" s="6">
        <f t="shared" si="9"/>
        <v>5267763.35</v>
      </c>
      <c r="AR18" s="2">
        <v>21000</v>
      </c>
      <c r="AS18" s="2">
        <v>119500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>
        <f t="shared" si="10"/>
        <v>0</v>
      </c>
    </row>
    <row r="19" spans="1:61" ht="12.75">
      <c r="A19" t="s">
        <v>36</v>
      </c>
      <c r="B19" s="38" t="s">
        <v>605</v>
      </c>
      <c r="C19" s="39" t="s">
        <v>1138</v>
      </c>
      <c r="D19" s="2">
        <v>86174500</v>
      </c>
      <c r="E19" s="2">
        <v>196866600</v>
      </c>
      <c r="F19" s="2">
        <f t="shared" si="0"/>
        <v>283041100</v>
      </c>
      <c r="G19" s="2">
        <v>0</v>
      </c>
      <c r="H19" s="2">
        <f t="shared" si="1"/>
        <v>283041100</v>
      </c>
      <c r="I19" s="2">
        <v>940276</v>
      </c>
      <c r="J19" s="2">
        <f t="shared" si="2"/>
        <v>283981376</v>
      </c>
      <c r="K19" s="3">
        <v>3.616</v>
      </c>
      <c r="L19" s="4">
        <f t="shared" si="3"/>
        <v>1.8139197977905035</v>
      </c>
      <c r="M19" s="19">
        <v>50.23</v>
      </c>
      <c r="N19" s="2"/>
      <c r="O19" s="2">
        <v>0</v>
      </c>
      <c r="P19" s="2">
        <v>281990064</v>
      </c>
      <c r="Q19" s="2">
        <f t="shared" si="4"/>
        <v>565971440</v>
      </c>
      <c r="R19" s="6">
        <v>1385163.13</v>
      </c>
      <c r="S19" s="6"/>
      <c r="T19" s="6">
        <v>-906.49</v>
      </c>
      <c r="U19" s="6">
        <f t="shared" si="5"/>
        <v>1386069.6199999999</v>
      </c>
      <c r="V19" s="6">
        <v>0</v>
      </c>
      <c r="W19" s="6">
        <f t="shared" si="6"/>
        <v>1386069.6199999999</v>
      </c>
      <c r="X19" s="6">
        <v>171481.01</v>
      </c>
      <c r="Y19" s="6">
        <v>69874.25</v>
      </c>
      <c r="Z19" s="6">
        <v>113194.29</v>
      </c>
      <c r="AA19" s="6">
        <v>3514062</v>
      </c>
      <c r="AB19" s="6">
        <v>2225589.39</v>
      </c>
      <c r="AC19" s="6">
        <v>0</v>
      </c>
      <c r="AD19" s="6">
        <v>2785997.44</v>
      </c>
      <c r="AE19" s="6"/>
      <c r="AF19" s="6">
        <f t="shared" si="7"/>
        <v>10266268</v>
      </c>
      <c r="AG19" s="2">
        <v>3958300</v>
      </c>
      <c r="AH19" s="2">
        <v>0</v>
      </c>
      <c r="AI19" s="2">
        <v>13951900</v>
      </c>
      <c r="AJ19" s="2">
        <v>2062100</v>
      </c>
      <c r="AK19" s="2">
        <v>195900</v>
      </c>
      <c r="AL19" s="2">
        <v>2367800</v>
      </c>
      <c r="AM19" s="2">
        <f t="shared" si="8"/>
        <v>22536000</v>
      </c>
      <c r="AN19" s="6">
        <v>602000</v>
      </c>
      <c r="AO19" s="6">
        <v>1301216.29</v>
      </c>
      <c r="AP19" s="6">
        <v>295000</v>
      </c>
      <c r="AQ19" s="6">
        <f t="shared" si="9"/>
        <v>2198216.29</v>
      </c>
      <c r="AR19" s="2">
        <v>23750</v>
      </c>
      <c r="AS19" s="2">
        <v>61500</v>
      </c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>
        <f t="shared" si="10"/>
        <v>0</v>
      </c>
    </row>
    <row r="20" spans="1:61" ht="12.75">
      <c r="A20" t="s">
        <v>37</v>
      </c>
      <c r="B20" s="37" t="s">
        <v>606</v>
      </c>
      <c r="C20" s="39" t="s">
        <v>1138</v>
      </c>
      <c r="D20" s="2">
        <v>178330800</v>
      </c>
      <c r="E20" s="2">
        <v>371579800</v>
      </c>
      <c r="F20" s="2">
        <f t="shared" si="0"/>
        <v>549910600</v>
      </c>
      <c r="G20" s="2">
        <v>0</v>
      </c>
      <c r="H20" s="2">
        <f t="shared" si="1"/>
        <v>549910600</v>
      </c>
      <c r="I20" s="2">
        <v>894826</v>
      </c>
      <c r="J20" s="2">
        <f t="shared" si="2"/>
        <v>550805426</v>
      </c>
      <c r="K20" s="3">
        <v>4.088</v>
      </c>
      <c r="L20" s="4">
        <f t="shared" si="3"/>
        <v>1.917406017138454</v>
      </c>
      <c r="M20" s="19">
        <v>47.05</v>
      </c>
      <c r="N20" s="2"/>
      <c r="O20" s="2">
        <v>0</v>
      </c>
      <c r="P20" s="2">
        <v>623257304</v>
      </c>
      <c r="Q20" s="2">
        <f t="shared" si="4"/>
        <v>1174062730</v>
      </c>
      <c r="R20" s="6">
        <v>2873410.73</v>
      </c>
      <c r="S20" s="6"/>
      <c r="T20" s="6">
        <v>1143.89</v>
      </c>
      <c r="U20" s="6">
        <f t="shared" si="5"/>
        <v>2872266.84</v>
      </c>
      <c r="V20" s="6">
        <v>0</v>
      </c>
      <c r="W20" s="6">
        <f t="shared" si="6"/>
        <v>2872266.84</v>
      </c>
      <c r="X20" s="6"/>
      <c r="Y20" s="6">
        <v>144948.58</v>
      </c>
      <c r="Z20" s="6">
        <v>234812.55</v>
      </c>
      <c r="AA20" s="6">
        <v>8346617.06</v>
      </c>
      <c r="AB20" s="6">
        <v>4424444.3</v>
      </c>
      <c r="AC20" s="6">
        <v>0</v>
      </c>
      <c r="AD20" s="6">
        <v>6488460.1</v>
      </c>
      <c r="AE20" s="6"/>
      <c r="AF20" s="6">
        <f t="shared" si="7"/>
        <v>22511549.43</v>
      </c>
      <c r="AG20" s="2">
        <v>17723700</v>
      </c>
      <c r="AH20" s="2">
        <v>500000</v>
      </c>
      <c r="AI20" s="2">
        <v>52686700</v>
      </c>
      <c r="AJ20" s="2">
        <v>9950600</v>
      </c>
      <c r="AK20" s="2">
        <v>3000</v>
      </c>
      <c r="AL20" s="2">
        <v>971200</v>
      </c>
      <c r="AM20" s="2">
        <f t="shared" si="8"/>
        <v>81835200</v>
      </c>
      <c r="AN20" s="6">
        <v>1309000</v>
      </c>
      <c r="AO20" s="6">
        <v>3354417.12</v>
      </c>
      <c r="AP20" s="6">
        <v>150000</v>
      </c>
      <c r="AQ20" s="6">
        <f t="shared" si="9"/>
        <v>4813417.12</v>
      </c>
      <c r="AR20" s="2">
        <v>34500</v>
      </c>
      <c r="AS20" s="2">
        <v>123500</v>
      </c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>
        <f t="shared" si="10"/>
        <v>0</v>
      </c>
    </row>
    <row r="21" spans="1:61" ht="12.75">
      <c r="A21" t="s">
        <v>38</v>
      </c>
      <c r="B21" s="37" t="s">
        <v>607</v>
      </c>
      <c r="C21" s="39" t="s">
        <v>1138</v>
      </c>
      <c r="D21" s="2">
        <v>130617800</v>
      </c>
      <c r="E21" s="2">
        <v>419274600</v>
      </c>
      <c r="F21" s="2">
        <f t="shared" si="0"/>
        <v>549892400</v>
      </c>
      <c r="G21" s="2">
        <v>2811500</v>
      </c>
      <c r="H21" s="2">
        <f t="shared" si="1"/>
        <v>547080900</v>
      </c>
      <c r="I21" s="2">
        <v>9399699</v>
      </c>
      <c r="J21" s="2">
        <f t="shared" si="2"/>
        <v>556480599</v>
      </c>
      <c r="K21" s="3">
        <v>4.466</v>
      </c>
      <c r="L21" s="4">
        <f t="shared" si="3"/>
        <v>2.4046295918607608</v>
      </c>
      <c r="M21" s="19">
        <v>54.49</v>
      </c>
      <c r="N21" s="2"/>
      <c r="O21" s="2">
        <v>0</v>
      </c>
      <c r="P21" s="2">
        <v>476851311</v>
      </c>
      <c r="Q21" s="2">
        <f t="shared" si="4"/>
        <v>1033331910</v>
      </c>
      <c r="R21" s="6">
        <v>2528984.97</v>
      </c>
      <c r="S21" s="6"/>
      <c r="T21" s="6">
        <v>3797.41</v>
      </c>
      <c r="U21" s="6">
        <f t="shared" si="5"/>
        <v>2525187.56</v>
      </c>
      <c r="V21" s="6">
        <v>0</v>
      </c>
      <c r="W21" s="6">
        <f t="shared" si="6"/>
        <v>2525187.56</v>
      </c>
      <c r="X21" s="6">
        <v>313084.35</v>
      </c>
      <c r="Y21" s="6">
        <v>127574.1</v>
      </c>
      <c r="Z21" s="6">
        <v>206666.38</v>
      </c>
      <c r="AA21" s="6">
        <v>7569369.5</v>
      </c>
      <c r="AB21" s="6"/>
      <c r="AC21" s="6">
        <v>0</v>
      </c>
      <c r="AD21" s="6">
        <v>14105923</v>
      </c>
      <c r="AE21" s="6"/>
      <c r="AF21" s="6">
        <f t="shared" si="7"/>
        <v>24847804.89</v>
      </c>
      <c r="AG21" s="2">
        <v>50428700</v>
      </c>
      <c r="AH21" s="2">
        <v>280300</v>
      </c>
      <c r="AI21" s="2">
        <v>14197000</v>
      </c>
      <c r="AJ21" s="2">
        <v>17846500</v>
      </c>
      <c r="AK21" s="2">
        <v>5951600</v>
      </c>
      <c r="AL21" s="2">
        <v>42260700</v>
      </c>
      <c r="AM21" s="2">
        <f t="shared" si="8"/>
        <v>130964800</v>
      </c>
      <c r="AN21" s="6">
        <v>268655</v>
      </c>
      <c r="AO21" s="6">
        <v>10042099</v>
      </c>
      <c r="AP21" s="6">
        <v>90000</v>
      </c>
      <c r="AQ21" s="6">
        <f t="shared" si="9"/>
        <v>10400754</v>
      </c>
      <c r="AR21" s="2">
        <v>51750</v>
      </c>
      <c r="AS21" s="2">
        <v>76750</v>
      </c>
      <c r="AT21" s="7"/>
      <c r="AU21" s="7"/>
      <c r="AV21" s="7"/>
      <c r="AW21" s="7"/>
      <c r="AX21" s="7"/>
      <c r="AY21" s="7"/>
      <c r="AZ21" s="7"/>
      <c r="BA21" s="7"/>
      <c r="BB21" s="7"/>
      <c r="BC21" s="7">
        <v>2171500</v>
      </c>
      <c r="BD21" s="7"/>
      <c r="BE21" s="7"/>
      <c r="BF21" s="7"/>
      <c r="BG21" s="7"/>
      <c r="BH21" s="7">
        <v>640000</v>
      </c>
      <c r="BI21" s="7">
        <f t="shared" si="10"/>
        <v>2811500</v>
      </c>
    </row>
    <row r="22" spans="1:61" ht="12.75">
      <c r="A22" t="s">
        <v>39</v>
      </c>
      <c r="B22" s="37" t="s">
        <v>608</v>
      </c>
      <c r="C22" s="39" t="s">
        <v>1138</v>
      </c>
      <c r="D22" s="2">
        <v>22233300</v>
      </c>
      <c r="E22" s="2">
        <v>50509700</v>
      </c>
      <c r="F22" s="2">
        <f t="shared" si="0"/>
        <v>72743000</v>
      </c>
      <c r="G22" s="2">
        <v>0</v>
      </c>
      <c r="H22" s="2">
        <f t="shared" si="1"/>
        <v>72743000</v>
      </c>
      <c r="I22" s="2">
        <v>315758</v>
      </c>
      <c r="J22" s="2">
        <f t="shared" si="2"/>
        <v>73058758</v>
      </c>
      <c r="K22" s="3">
        <v>3.075</v>
      </c>
      <c r="L22" s="4">
        <f t="shared" si="3"/>
        <v>1.5872196156070797</v>
      </c>
      <c r="M22" s="19">
        <v>51.64</v>
      </c>
      <c r="N22" s="2"/>
      <c r="O22" s="2">
        <v>0</v>
      </c>
      <c r="P22" s="2">
        <v>68471320</v>
      </c>
      <c r="Q22" s="2">
        <f t="shared" si="4"/>
        <v>141530078</v>
      </c>
      <c r="R22" s="6">
        <v>346381.87</v>
      </c>
      <c r="S22" s="6"/>
      <c r="T22" s="6">
        <v>703.42</v>
      </c>
      <c r="U22" s="6">
        <f t="shared" si="5"/>
        <v>345678.45</v>
      </c>
      <c r="V22" s="6">
        <v>0</v>
      </c>
      <c r="W22" s="6">
        <f t="shared" si="6"/>
        <v>345678.45</v>
      </c>
      <c r="X22" s="6">
        <v>42881.53</v>
      </c>
      <c r="Y22" s="6">
        <v>17473.16</v>
      </c>
      <c r="Z22" s="6">
        <v>28306.02</v>
      </c>
      <c r="AA22" s="6">
        <v>1352425</v>
      </c>
      <c r="AB22" s="6"/>
      <c r="AC22" s="6">
        <v>0</v>
      </c>
      <c r="AD22" s="6">
        <v>445017</v>
      </c>
      <c r="AE22" s="6">
        <v>14612</v>
      </c>
      <c r="AF22" s="6">
        <f t="shared" si="7"/>
        <v>2246393.16</v>
      </c>
      <c r="AG22" s="2">
        <v>1177600</v>
      </c>
      <c r="AH22" s="2">
        <v>0</v>
      </c>
      <c r="AI22" s="2">
        <v>3718700</v>
      </c>
      <c r="AJ22" s="2">
        <v>760700</v>
      </c>
      <c r="AK22" s="2">
        <v>145400</v>
      </c>
      <c r="AL22" s="2">
        <v>408700</v>
      </c>
      <c r="AM22" s="2">
        <f t="shared" si="8"/>
        <v>6211100</v>
      </c>
      <c r="AN22" s="6">
        <v>285000</v>
      </c>
      <c r="AO22" s="6">
        <v>336988</v>
      </c>
      <c r="AP22" s="6">
        <v>20000</v>
      </c>
      <c r="AQ22" s="6">
        <f t="shared" si="9"/>
        <v>641988</v>
      </c>
      <c r="AR22" s="2">
        <v>3250</v>
      </c>
      <c r="AS22" s="2">
        <v>14750</v>
      </c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>
        <f t="shared" si="10"/>
        <v>0</v>
      </c>
    </row>
    <row r="23" spans="1:61" ht="12.75">
      <c r="A23" t="s">
        <v>40</v>
      </c>
      <c r="B23" s="37" t="s">
        <v>609</v>
      </c>
      <c r="C23" s="39" t="s">
        <v>1138</v>
      </c>
      <c r="D23" s="2">
        <v>261530300</v>
      </c>
      <c r="E23" s="2">
        <v>424333300</v>
      </c>
      <c r="F23" s="2">
        <f t="shared" si="0"/>
        <v>685863600</v>
      </c>
      <c r="G23" s="2">
        <v>0</v>
      </c>
      <c r="H23" s="2">
        <f t="shared" si="1"/>
        <v>685863600</v>
      </c>
      <c r="I23" s="2">
        <v>1857315</v>
      </c>
      <c r="J23" s="2">
        <f t="shared" si="2"/>
        <v>687720915</v>
      </c>
      <c r="K23" s="3">
        <v>3.841</v>
      </c>
      <c r="L23" s="4">
        <f t="shared" si="3"/>
        <v>1.7868121046556753</v>
      </c>
      <c r="M23" s="19">
        <v>46.59</v>
      </c>
      <c r="N23" s="2"/>
      <c r="O23" s="2">
        <v>0</v>
      </c>
      <c r="P23" s="2">
        <v>790494152</v>
      </c>
      <c r="Q23" s="2">
        <f t="shared" si="4"/>
        <v>1478215067</v>
      </c>
      <c r="R23" s="6">
        <v>3617795.65</v>
      </c>
      <c r="S23" s="6"/>
      <c r="T23" s="6">
        <v>67299.75</v>
      </c>
      <c r="U23" s="6">
        <f t="shared" si="5"/>
        <v>3550495.9</v>
      </c>
      <c r="V23" s="6">
        <v>0</v>
      </c>
      <c r="W23" s="6">
        <f t="shared" si="6"/>
        <v>3550495.9</v>
      </c>
      <c r="X23" s="6">
        <v>447877.4</v>
      </c>
      <c r="Y23" s="6">
        <v>182498.91</v>
      </c>
      <c r="Z23" s="6">
        <v>295643.01</v>
      </c>
      <c r="AA23" s="6">
        <v>8624791</v>
      </c>
      <c r="AB23" s="6">
        <v>5860339</v>
      </c>
      <c r="AC23" s="6">
        <v>0</v>
      </c>
      <c r="AD23" s="6">
        <v>7451280.53</v>
      </c>
      <c r="AE23" s="6"/>
      <c r="AF23" s="6">
        <f t="shared" si="7"/>
        <v>26412925.75</v>
      </c>
      <c r="AG23" s="2">
        <v>9403900</v>
      </c>
      <c r="AH23" s="2">
        <v>3436800</v>
      </c>
      <c r="AI23" s="2">
        <v>14267200</v>
      </c>
      <c r="AJ23" s="2">
        <v>7412900</v>
      </c>
      <c r="AK23" s="2">
        <v>71600</v>
      </c>
      <c r="AL23" s="2">
        <v>68113500</v>
      </c>
      <c r="AM23" s="2">
        <f t="shared" si="8"/>
        <v>102705900</v>
      </c>
      <c r="AN23" s="6">
        <v>1610000</v>
      </c>
      <c r="AO23" s="6">
        <v>2329758.28</v>
      </c>
      <c r="AP23" s="6">
        <v>309741</v>
      </c>
      <c r="AQ23" s="6">
        <f t="shared" si="9"/>
        <v>4249499.279999999</v>
      </c>
      <c r="AR23" s="2">
        <v>31500</v>
      </c>
      <c r="AS23" s="2">
        <v>106750</v>
      </c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>
        <f t="shared" si="10"/>
        <v>0</v>
      </c>
    </row>
    <row r="24" spans="1:61" ht="12.75">
      <c r="A24" t="s">
        <v>41</v>
      </c>
      <c r="B24" s="37" t="s">
        <v>610</v>
      </c>
      <c r="C24" s="39" t="s">
        <v>1138</v>
      </c>
      <c r="D24" s="2">
        <v>1840316150</v>
      </c>
      <c r="E24" s="2">
        <v>831028850</v>
      </c>
      <c r="F24" s="2">
        <f t="shared" si="0"/>
        <v>2671345000</v>
      </c>
      <c r="G24" s="2">
        <v>0</v>
      </c>
      <c r="H24" s="2">
        <f t="shared" si="1"/>
        <v>2671345000</v>
      </c>
      <c r="I24" s="2">
        <v>2667188</v>
      </c>
      <c r="J24" s="2">
        <f t="shared" si="2"/>
        <v>2674012188</v>
      </c>
      <c r="K24" s="3">
        <v>1.59</v>
      </c>
      <c r="L24" s="4">
        <f t="shared" si="3"/>
        <v>1.6269440035895175</v>
      </c>
      <c r="M24" s="19">
        <v>102.52</v>
      </c>
      <c r="N24" s="2"/>
      <c r="O24" s="2">
        <v>62051283</v>
      </c>
      <c r="P24" s="2"/>
      <c r="Q24" s="2">
        <f t="shared" si="4"/>
        <v>2611960905</v>
      </c>
      <c r="R24" s="6">
        <v>6392534.49</v>
      </c>
      <c r="S24" s="6"/>
      <c r="T24" s="6">
        <v>552633.24</v>
      </c>
      <c r="U24" s="6">
        <f t="shared" si="5"/>
        <v>5839901.25</v>
      </c>
      <c r="V24" s="6">
        <v>0</v>
      </c>
      <c r="W24" s="6">
        <f t="shared" si="6"/>
        <v>5839901.25</v>
      </c>
      <c r="X24" s="6">
        <v>791385.7</v>
      </c>
      <c r="Y24" s="6">
        <v>322470</v>
      </c>
      <c r="Z24" s="6">
        <v>522392.18</v>
      </c>
      <c r="AA24" s="6">
        <v>15395507</v>
      </c>
      <c r="AB24" s="6"/>
      <c r="AC24" s="6">
        <v>1737589.74</v>
      </c>
      <c r="AD24" s="6">
        <v>17885895.45</v>
      </c>
      <c r="AE24" s="6"/>
      <c r="AF24" s="6">
        <f t="shared" si="7"/>
        <v>42495141.31999999</v>
      </c>
      <c r="AG24" s="2">
        <v>15808900</v>
      </c>
      <c r="AH24" s="2">
        <v>0</v>
      </c>
      <c r="AI24" s="2">
        <v>28468420</v>
      </c>
      <c r="AJ24" s="2">
        <v>10727690</v>
      </c>
      <c r="AK24" s="2">
        <v>0</v>
      </c>
      <c r="AL24" s="2">
        <v>10776180</v>
      </c>
      <c r="AM24" s="2">
        <f t="shared" si="8"/>
        <v>65781190</v>
      </c>
      <c r="AN24" s="6">
        <v>0</v>
      </c>
      <c r="AO24" s="6">
        <v>3870312.95</v>
      </c>
      <c r="AP24" s="6">
        <v>850000</v>
      </c>
      <c r="AQ24" s="6">
        <f t="shared" si="9"/>
        <v>4720312.95</v>
      </c>
      <c r="AR24" s="2">
        <v>28000</v>
      </c>
      <c r="AS24" s="2">
        <v>100000</v>
      </c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>
        <f t="shared" si="10"/>
        <v>0</v>
      </c>
    </row>
    <row r="25" spans="1:61" ht="12.75">
      <c r="A25" t="s">
        <v>42</v>
      </c>
      <c r="B25" s="37" t="s">
        <v>611</v>
      </c>
      <c r="C25" s="39" t="s">
        <v>1138</v>
      </c>
      <c r="D25" s="2">
        <v>29020600</v>
      </c>
      <c r="E25" s="2">
        <v>64825000</v>
      </c>
      <c r="F25" s="2">
        <f t="shared" si="0"/>
        <v>93845600</v>
      </c>
      <c r="G25" s="2">
        <v>0</v>
      </c>
      <c r="H25" s="2">
        <f t="shared" si="1"/>
        <v>93845600</v>
      </c>
      <c r="I25" s="2">
        <v>509290</v>
      </c>
      <c r="J25" s="2">
        <f t="shared" si="2"/>
        <v>94354890</v>
      </c>
      <c r="K25" s="3">
        <v>2.756</v>
      </c>
      <c r="L25" s="4">
        <f t="shared" si="3"/>
        <v>2.187778258415631</v>
      </c>
      <c r="M25" s="19">
        <v>79.59</v>
      </c>
      <c r="N25" s="2"/>
      <c r="O25" s="2">
        <v>0</v>
      </c>
      <c r="P25" s="2">
        <v>24464068</v>
      </c>
      <c r="Q25" s="2">
        <f t="shared" si="4"/>
        <v>118818958</v>
      </c>
      <c r="R25" s="6">
        <v>290798.49</v>
      </c>
      <c r="S25" s="6"/>
      <c r="T25" s="6">
        <v>218.62</v>
      </c>
      <c r="U25" s="6">
        <f t="shared" si="5"/>
        <v>290579.87</v>
      </c>
      <c r="V25" s="6">
        <v>0</v>
      </c>
      <c r="W25" s="6">
        <f t="shared" si="6"/>
        <v>290579.87</v>
      </c>
      <c r="X25" s="6">
        <v>36000.4</v>
      </c>
      <c r="Y25" s="6">
        <v>14669.27</v>
      </c>
      <c r="Z25" s="6">
        <v>23763.79</v>
      </c>
      <c r="AA25" s="6">
        <v>1673651</v>
      </c>
      <c r="AB25" s="6"/>
      <c r="AC25" s="6">
        <v>0</v>
      </c>
      <c r="AD25" s="6">
        <v>551396</v>
      </c>
      <c r="AE25" s="6">
        <v>9435</v>
      </c>
      <c r="AF25" s="6">
        <f t="shared" si="7"/>
        <v>2599495.33</v>
      </c>
      <c r="AG25" s="2">
        <v>2512900</v>
      </c>
      <c r="AH25" s="2">
        <v>0</v>
      </c>
      <c r="AI25" s="2">
        <v>2292200</v>
      </c>
      <c r="AJ25" s="2">
        <v>654200</v>
      </c>
      <c r="AK25" s="2">
        <v>0</v>
      </c>
      <c r="AL25" s="2">
        <v>850100</v>
      </c>
      <c r="AM25" s="2">
        <f t="shared" si="8"/>
        <v>6309400</v>
      </c>
      <c r="AN25" s="6">
        <v>220000</v>
      </c>
      <c r="AO25" s="6">
        <v>575420</v>
      </c>
      <c r="AP25" s="6">
        <v>0</v>
      </c>
      <c r="AQ25" s="6">
        <f t="shared" si="9"/>
        <v>795420</v>
      </c>
      <c r="AR25" s="2">
        <v>5000</v>
      </c>
      <c r="AS25" s="2">
        <v>14250</v>
      </c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>
        <f t="shared" si="10"/>
        <v>0</v>
      </c>
    </row>
    <row r="26" spans="1:61" ht="12.75">
      <c r="A26" t="s">
        <v>43</v>
      </c>
      <c r="B26" s="37" t="s">
        <v>612</v>
      </c>
      <c r="C26" s="39" t="s">
        <v>1139</v>
      </c>
      <c r="D26" s="17">
        <v>695780300</v>
      </c>
      <c r="E26" s="1">
        <v>599150100</v>
      </c>
      <c r="F26" s="2">
        <f t="shared" si="0"/>
        <v>1294930400</v>
      </c>
      <c r="G26" s="2">
        <v>0</v>
      </c>
      <c r="H26" s="2">
        <f t="shared" si="1"/>
        <v>1294930400</v>
      </c>
      <c r="I26" s="2">
        <v>2589283</v>
      </c>
      <c r="J26" s="2">
        <f t="shared" si="2"/>
        <v>1297519683</v>
      </c>
      <c r="K26" s="31">
        <v>2.45</v>
      </c>
      <c r="L26" s="4">
        <f t="shared" si="3"/>
        <v>1.7490558677587187</v>
      </c>
      <c r="M26" s="5">
        <v>71.56</v>
      </c>
      <c r="N26" s="2"/>
      <c r="O26" s="2"/>
      <c r="P26" s="2">
        <v>517086815</v>
      </c>
      <c r="Q26" s="2">
        <f t="shared" si="4"/>
        <v>1814606498</v>
      </c>
      <c r="R26" s="11">
        <v>3116994.95</v>
      </c>
      <c r="S26" s="6"/>
      <c r="T26" s="6">
        <v>13862.69</v>
      </c>
      <c r="U26" s="6">
        <f t="shared" si="5"/>
        <v>3103132.2600000002</v>
      </c>
      <c r="V26" s="6"/>
      <c r="W26" s="6">
        <f t="shared" si="6"/>
        <v>3103132.2600000002</v>
      </c>
      <c r="X26" s="6">
        <v>0</v>
      </c>
      <c r="Y26" s="6">
        <v>0</v>
      </c>
      <c r="Z26" s="6">
        <v>181460.65</v>
      </c>
      <c r="AA26" s="6">
        <v>12967856</v>
      </c>
      <c r="AB26" s="6">
        <v>7469023.52</v>
      </c>
      <c r="AC26" s="6">
        <v>0</v>
      </c>
      <c r="AD26" s="6">
        <v>7952133</v>
      </c>
      <c r="AE26" s="6">
        <v>64876</v>
      </c>
      <c r="AF26" s="6">
        <f t="shared" si="7"/>
        <v>31738481.43</v>
      </c>
      <c r="AG26" s="12">
        <v>43990800</v>
      </c>
      <c r="AH26" s="2">
        <v>0</v>
      </c>
      <c r="AI26" s="2">
        <v>30287500</v>
      </c>
      <c r="AJ26" s="2">
        <v>11955100</v>
      </c>
      <c r="AK26" s="2">
        <v>0</v>
      </c>
      <c r="AL26" s="2">
        <v>451200</v>
      </c>
      <c r="AM26" s="2">
        <f t="shared" si="8"/>
        <v>86684600</v>
      </c>
      <c r="AN26" s="6">
        <v>834000</v>
      </c>
      <c r="AO26" s="6">
        <v>2666740</v>
      </c>
      <c r="AP26" s="6">
        <v>150000</v>
      </c>
      <c r="AQ26" s="6">
        <f t="shared" si="9"/>
        <v>3650740</v>
      </c>
      <c r="AR26" s="2">
        <v>4500</v>
      </c>
      <c r="AS26" s="2">
        <v>54500</v>
      </c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>
        <f t="shared" si="10"/>
        <v>0</v>
      </c>
    </row>
    <row r="27" spans="1:61" ht="12.75">
      <c r="A27" t="s">
        <v>44</v>
      </c>
      <c r="B27" s="37" t="s">
        <v>613</v>
      </c>
      <c r="C27" s="39" t="s">
        <v>1139</v>
      </c>
      <c r="D27" s="1">
        <v>1043123600</v>
      </c>
      <c r="E27" s="1">
        <v>757667900</v>
      </c>
      <c r="F27" s="2">
        <f t="shared" si="0"/>
        <v>1800791500</v>
      </c>
      <c r="G27" s="2">
        <v>0</v>
      </c>
      <c r="H27" s="2">
        <f t="shared" si="1"/>
        <v>1800791500</v>
      </c>
      <c r="I27" s="2">
        <v>1068230</v>
      </c>
      <c r="J27" s="2">
        <f t="shared" si="2"/>
        <v>1801859730</v>
      </c>
      <c r="K27" s="3">
        <v>0.61</v>
      </c>
      <c r="L27" s="4">
        <f t="shared" si="3"/>
        <v>0.5946875448428548</v>
      </c>
      <c r="M27" s="5">
        <v>97.65</v>
      </c>
      <c r="N27" s="2"/>
      <c r="O27" s="2"/>
      <c r="P27" s="2">
        <v>45556937</v>
      </c>
      <c r="Q27" s="2">
        <f t="shared" si="4"/>
        <v>1847416667</v>
      </c>
      <c r="R27" s="11">
        <v>3173353.79</v>
      </c>
      <c r="S27" s="6"/>
      <c r="T27" s="6">
        <v>13693.64</v>
      </c>
      <c r="U27" s="6">
        <f t="shared" si="5"/>
        <v>3159660.15</v>
      </c>
      <c r="V27" s="6"/>
      <c r="W27" s="6">
        <f t="shared" si="6"/>
        <v>3159660.15</v>
      </c>
      <c r="X27" s="6">
        <v>0</v>
      </c>
      <c r="Y27" s="6">
        <v>0</v>
      </c>
      <c r="Z27" s="6">
        <v>184741.67</v>
      </c>
      <c r="AA27" s="6">
        <v>4881191</v>
      </c>
      <c r="AB27" s="6">
        <v>0</v>
      </c>
      <c r="AC27" s="6">
        <v>0</v>
      </c>
      <c r="AD27" s="6">
        <v>2670664</v>
      </c>
      <c r="AE27" s="6">
        <v>90100</v>
      </c>
      <c r="AF27" s="6">
        <f t="shared" si="7"/>
        <v>10986356.82</v>
      </c>
      <c r="AG27" s="2">
        <v>8704400</v>
      </c>
      <c r="AH27" s="2">
        <v>0</v>
      </c>
      <c r="AI27" s="2">
        <v>953538200</v>
      </c>
      <c r="AJ27" s="2">
        <v>3229300</v>
      </c>
      <c r="AK27" s="2">
        <v>0</v>
      </c>
      <c r="AL27" s="2">
        <v>352903600</v>
      </c>
      <c r="AM27" s="2">
        <f t="shared" si="8"/>
        <v>1318375500</v>
      </c>
      <c r="AN27" s="6">
        <v>600000</v>
      </c>
      <c r="AO27" s="6">
        <v>1655517</v>
      </c>
      <c r="AP27" s="6">
        <v>100000</v>
      </c>
      <c r="AQ27" s="6">
        <f t="shared" si="9"/>
        <v>2355517</v>
      </c>
      <c r="AR27" s="2">
        <v>500</v>
      </c>
      <c r="AS27" s="2">
        <v>9500</v>
      </c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>
        <f t="shared" si="10"/>
        <v>0</v>
      </c>
    </row>
    <row r="28" spans="1:61" ht="12.75">
      <c r="A28" t="s">
        <v>45</v>
      </c>
      <c r="B28" s="37" t="s">
        <v>614</v>
      </c>
      <c r="C28" s="39" t="s">
        <v>1139</v>
      </c>
      <c r="D28" s="1">
        <v>1506316400</v>
      </c>
      <c r="E28" s="1">
        <v>886536355</v>
      </c>
      <c r="F28" s="2">
        <f t="shared" si="0"/>
        <v>2392852755</v>
      </c>
      <c r="G28" s="2">
        <v>0</v>
      </c>
      <c r="H28" s="2">
        <f t="shared" si="1"/>
        <v>2392852755</v>
      </c>
      <c r="I28" s="2">
        <v>1041281</v>
      </c>
      <c r="J28" s="2">
        <f t="shared" si="2"/>
        <v>2393894036</v>
      </c>
      <c r="K28" s="3">
        <v>2.92</v>
      </c>
      <c r="L28" s="4">
        <f t="shared" si="3"/>
        <v>2.274369865403447</v>
      </c>
      <c r="M28" s="5">
        <v>78.37</v>
      </c>
      <c r="N28" s="2"/>
      <c r="O28" s="2"/>
      <c r="P28" s="2">
        <v>669659466</v>
      </c>
      <c r="Q28" s="2">
        <f t="shared" si="4"/>
        <v>3063553502</v>
      </c>
      <c r="R28" s="11">
        <v>5262342.44</v>
      </c>
      <c r="S28" s="6"/>
      <c r="T28" s="6">
        <v>12338.63</v>
      </c>
      <c r="U28" s="6">
        <f t="shared" si="5"/>
        <v>5250003.8100000005</v>
      </c>
      <c r="V28" s="6"/>
      <c r="W28" s="6">
        <f t="shared" si="6"/>
        <v>5250003.8100000005</v>
      </c>
      <c r="X28" s="6">
        <v>0</v>
      </c>
      <c r="Y28" s="6">
        <v>0</v>
      </c>
      <c r="Z28" s="6">
        <v>306355.35</v>
      </c>
      <c r="AA28" s="6">
        <v>40614138.5</v>
      </c>
      <c r="AB28" s="6">
        <v>0</v>
      </c>
      <c r="AC28" s="6">
        <v>0</v>
      </c>
      <c r="AD28" s="6">
        <v>23506040</v>
      </c>
      <c r="AE28" s="6"/>
      <c r="AF28" s="6">
        <f t="shared" si="7"/>
        <v>69676537.66</v>
      </c>
      <c r="AG28" s="2">
        <v>72573900</v>
      </c>
      <c r="AH28" s="2">
        <v>252900</v>
      </c>
      <c r="AI28" s="2">
        <v>67328600</v>
      </c>
      <c r="AJ28" s="2">
        <v>35279200</v>
      </c>
      <c r="AK28" s="2">
        <v>275000</v>
      </c>
      <c r="AL28" s="2">
        <v>27859000</v>
      </c>
      <c r="AM28" s="2">
        <f t="shared" si="8"/>
        <v>203568600</v>
      </c>
      <c r="AN28" s="6">
        <v>1726750</v>
      </c>
      <c r="AO28" s="6">
        <v>4497321</v>
      </c>
      <c r="AP28" s="6">
        <v>0</v>
      </c>
      <c r="AQ28" s="6">
        <f t="shared" si="9"/>
        <v>6224071</v>
      </c>
      <c r="AR28" s="2">
        <v>60500</v>
      </c>
      <c r="AS28" s="2">
        <v>234250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>
        <f t="shared" si="10"/>
        <v>0</v>
      </c>
    </row>
    <row r="29" spans="1:61" ht="12.75">
      <c r="A29" t="s">
        <v>46</v>
      </c>
      <c r="B29" s="37" t="s">
        <v>615</v>
      </c>
      <c r="C29" s="39" t="s">
        <v>1139</v>
      </c>
      <c r="D29" s="1">
        <v>285776100</v>
      </c>
      <c r="E29" s="1">
        <v>189634475</v>
      </c>
      <c r="F29" s="2">
        <f t="shared" si="0"/>
        <v>475410575</v>
      </c>
      <c r="G29" s="2">
        <v>1751500</v>
      </c>
      <c r="H29" s="2">
        <f t="shared" si="1"/>
        <v>473659075</v>
      </c>
      <c r="I29" s="2">
        <v>381281</v>
      </c>
      <c r="J29" s="2">
        <f t="shared" si="2"/>
        <v>474040356</v>
      </c>
      <c r="K29" s="3">
        <v>3.73</v>
      </c>
      <c r="L29" s="4">
        <f t="shared" si="3"/>
        <v>2.0104542118137365</v>
      </c>
      <c r="M29" s="5">
        <v>54.72</v>
      </c>
      <c r="N29" s="2"/>
      <c r="O29" s="2"/>
      <c r="P29" s="2">
        <v>404118243</v>
      </c>
      <c r="Q29" s="2">
        <f t="shared" si="4"/>
        <v>878158599</v>
      </c>
      <c r="R29" s="11">
        <v>1508434.98</v>
      </c>
      <c r="S29" s="6"/>
      <c r="T29" s="6">
        <v>81.3</v>
      </c>
      <c r="U29" s="6">
        <f t="shared" si="5"/>
        <v>1508353.68</v>
      </c>
      <c r="V29" s="6"/>
      <c r="W29" s="6">
        <f t="shared" si="6"/>
        <v>1508353.68</v>
      </c>
      <c r="X29" s="6">
        <v>0</v>
      </c>
      <c r="Y29" s="6">
        <v>0</v>
      </c>
      <c r="Z29" s="6">
        <v>87815.86</v>
      </c>
      <c r="AA29" s="6">
        <v>11385570</v>
      </c>
      <c r="AB29" s="6">
        <v>0</v>
      </c>
      <c r="AC29" s="6">
        <v>0</v>
      </c>
      <c r="AD29" s="6">
        <v>4673237</v>
      </c>
      <c r="AE29" s="6"/>
      <c r="AF29" s="6">
        <f t="shared" si="7"/>
        <v>17654976.54</v>
      </c>
      <c r="AG29" s="2">
        <v>10416200</v>
      </c>
      <c r="AH29" s="2">
        <v>430800</v>
      </c>
      <c r="AI29" s="2">
        <v>11182900</v>
      </c>
      <c r="AJ29" s="2">
        <v>6879300</v>
      </c>
      <c r="AK29" s="2">
        <v>0</v>
      </c>
      <c r="AL29" s="2">
        <v>2791400</v>
      </c>
      <c r="AM29" s="2">
        <f t="shared" si="8"/>
        <v>31700600</v>
      </c>
      <c r="AN29" s="6">
        <v>232000</v>
      </c>
      <c r="AO29" s="6">
        <v>1611220</v>
      </c>
      <c r="AP29" s="6">
        <v>300000</v>
      </c>
      <c r="AQ29" s="6">
        <f t="shared" si="9"/>
        <v>2143220</v>
      </c>
      <c r="AR29" s="2">
        <v>22250</v>
      </c>
      <c r="AS29" s="2">
        <v>64500</v>
      </c>
      <c r="AT29" s="7"/>
      <c r="AU29" s="7"/>
      <c r="AV29" s="7"/>
      <c r="AW29" s="7"/>
      <c r="AX29" s="7"/>
      <c r="AY29" s="7"/>
      <c r="AZ29" s="7"/>
      <c r="BA29" s="7"/>
      <c r="BB29" s="7"/>
      <c r="BC29" s="7">
        <v>1751500</v>
      </c>
      <c r="BD29" s="7"/>
      <c r="BE29" s="7"/>
      <c r="BF29" s="7"/>
      <c r="BG29" s="7"/>
      <c r="BH29" s="7"/>
      <c r="BI29" s="7">
        <f t="shared" si="10"/>
        <v>1751500</v>
      </c>
    </row>
    <row r="30" spans="1:61" ht="12.75">
      <c r="A30" t="s">
        <v>47</v>
      </c>
      <c r="B30" s="37" t="s">
        <v>616</v>
      </c>
      <c r="C30" s="39" t="s">
        <v>1139</v>
      </c>
      <c r="D30" s="1">
        <v>412487160</v>
      </c>
      <c r="E30" s="1">
        <v>560859117</v>
      </c>
      <c r="F30" s="2">
        <f t="shared" si="0"/>
        <v>973346277</v>
      </c>
      <c r="G30" s="2">
        <v>428600</v>
      </c>
      <c r="H30" s="2">
        <f t="shared" si="1"/>
        <v>972917677</v>
      </c>
      <c r="I30" s="2">
        <v>2284763</v>
      </c>
      <c r="J30" s="2">
        <f t="shared" si="2"/>
        <v>975202440</v>
      </c>
      <c r="K30" s="3">
        <v>3.3</v>
      </c>
      <c r="L30" s="4">
        <f t="shared" si="3"/>
        <v>1.5205358708109546</v>
      </c>
      <c r="M30" s="5">
        <v>46.51</v>
      </c>
      <c r="N30" s="2"/>
      <c r="O30" s="2"/>
      <c r="P30" s="2">
        <v>1140984105</v>
      </c>
      <c r="Q30" s="2">
        <f t="shared" si="4"/>
        <v>2116186545</v>
      </c>
      <c r="R30" s="11">
        <v>3635026.53</v>
      </c>
      <c r="S30" s="6"/>
      <c r="T30" s="6">
        <v>67568.17</v>
      </c>
      <c r="U30" s="6">
        <f t="shared" si="5"/>
        <v>3567458.36</v>
      </c>
      <c r="V30" s="6"/>
      <c r="W30" s="6">
        <f t="shared" si="6"/>
        <v>3567458.36</v>
      </c>
      <c r="X30" s="6">
        <v>0</v>
      </c>
      <c r="Y30" s="6">
        <v>0</v>
      </c>
      <c r="Z30" s="6">
        <v>211618.65</v>
      </c>
      <c r="AA30" s="6">
        <v>9052968</v>
      </c>
      <c r="AB30" s="6">
        <v>5872619.95</v>
      </c>
      <c r="AC30" s="6">
        <v>0</v>
      </c>
      <c r="AD30" s="6">
        <v>13472710.55</v>
      </c>
      <c r="AE30" s="6"/>
      <c r="AF30" s="6">
        <f t="shared" si="7"/>
        <v>32177375.51</v>
      </c>
      <c r="AG30" s="2">
        <v>8215800</v>
      </c>
      <c r="AH30" s="2">
        <v>0</v>
      </c>
      <c r="AI30" s="2">
        <v>21932300</v>
      </c>
      <c r="AJ30" s="2">
        <v>2180700</v>
      </c>
      <c r="AK30" s="2">
        <v>1046500</v>
      </c>
      <c r="AL30" s="2">
        <v>69032220</v>
      </c>
      <c r="AM30" s="2">
        <f t="shared" si="8"/>
        <v>102407520</v>
      </c>
      <c r="AN30" s="6">
        <v>600000</v>
      </c>
      <c r="AO30" s="6">
        <v>3563301.37</v>
      </c>
      <c r="AP30" s="6">
        <v>225000</v>
      </c>
      <c r="AQ30" s="6">
        <f t="shared" si="9"/>
        <v>4388301.37</v>
      </c>
      <c r="AR30" s="2">
        <v>32750</v>
      </c>
      <c r="AS30" s="2">
        <v>71500</v>
      </c>
      <c r="AT30" s="7"/>
      <c r="AU30" s="7"/>
      <c r="AV30" s="7"/>
      <c r="AW30" s="7"/>
      <c r="AX30" s="7"/>
      <c r="AY30" s="7"/>
      <c r="AZ30" s="7"/>
      <c r="BA30" s="7"/>
      <c r="BB30" s="7">
        <v>426900</v>
      </c>
      <c r="BC30" s="7">
        <v>1700</v>
      </c>
      <c r="BD30" s="7"/>
      <c r="BE30" s="7"/>
      <c r="BF30" s="7"/>
      <c r="BG30" s="7"/>
      <c r="BH30" s="7"/>
      <c r="BI30" s="7">
        <f t="shared" si="10"/>
        <v>428600</v>
      </c>
    </row>
    <row r="31" spans="1:61" ht="12.75">
      <c r="A31" t="s">
        <v>48</v>
      </c>
      <c r="B31" s="37" t="s">
        <v>617</v>
      </c>
      <c r="C31" s="39" t="s">
        <v>1139</v>
      </c>
      <c r="D31" s="1">
        <v>1070031000</v>
      </c>
      <c r="E31" s="1">
        <v>1383071200</v>
      </c>
      <c r="F31" s="2">
        <f t="shared" si="0"/>
        <v>2453102200</v>
      </c>
      <c r="G31" s="2">
        <v>0</v>
      </c>
      <c r="H31" s="2">
        <f t="shared" si="1"/>
        <v>2453102200</v>
      </c>
      <c r="I31" s="2">
        <v>3785469</v>
      </c>
      <c r="J31" s="2">
        <f t="shared" si="2"/>
        <v>2456887669</v>
      </c>
      <c r="K31" s="3">
        <v>2.04</v>
      </c>
      <c r="L31" s="4">
        <f t="shared" si="3"/>
        <v>1.4933723949651807</v>
      </c>
      <c r="M31" s="5">
        <v>73.59</v>
      </c>
      <c r="N31" s="2"/>
      <c r="O31" s="2"/>
      <c r="P31" s="2">
        <v>892267853</v>
      </c>
      <c r="Q31" s="2">
        <f t="shared" si="4"/>
        <v>3349155522</v>
      </c>
      <c r="R31" s="11">
        <v>5752928.17</v>
      </c>
      <c r="S31" s="6"/>
      <c r="T31" s="6">
        <v>11749.19</v>
      </c>
      <c r="U31" s="6">
        <f t="shared" si="5"/>
        <v>5741178.9799999995</v>
      </c>
      <c r="V31" s="6"/>
      <c r="W31" s="6">
        <f t="shared" si="6"/>
        <v>5741178.9799999995</v>
      </c>
      <c r="X31" s="6">
        <v>0</v>
      </c>
      <c r="Y31" s="6">
        <v>0</v>
      </c>
      <c r="Z31" s="6">
        <v>334915.55</v>
      </c>
      <c r="AA31" s="6">
        <v>24210467.5</v>
      </c>
      <c r="AB31" s="6">
        <v>0</v>
      </c>
      <c r="AC31" s="6">
        <v>0</v>
      </c>
      <c r="AD31" s="6">
        <v>19728802</v>
      </c>
      <c r="AE31" s="6"/>
      <c r="AF31" s="6">
        <f t="shared" si="7"/>
        <v>50015364.03</v>
      </c>
      <c r="AG31" s="2">
        <v>31473600</v>
      </c>
      <c r="AH31" s="2">
        <v>3910300</v>
      </c>
      <c r="AI31" s="2">
        <v>68538600</v>
      </c>
      <c r="AJ31" s="2">
        <v>16771100</v>
      </c>
      <c r="AK31" s="2">
        <v>0</v>
      </c>
      <c r="AL31" s="2">
        <v>7603700</v>
      </c>
      <c r="AM31" s="2">
        <f t="shared" si="8"/>
        <v>128297300</v>
      </c>
      <c r="AN31" s="6">
        <v>5772860</v>
      </c>
      <c r="AO31" s="6">
        <v>3402927</v>
      </c>
      <c r="AP31" s="6">
        <v>650000</v>
      </c>
      <c r="AQ31" s="6">
        <f t="shared" si="9"/>
        <v>9825787</v>
      </c>
      <c r="AR31" s="2">
        <v>56250</v>
      </c>
      <c r="AS31" s="2">
        <v>113500</v>
      </c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>
        <f t="shared" si="10"/>
        <v>0</v>
      </c>
    </row>
    <row r="32" spans="1:61" ht="12.75">
      <c r="A32" t="s">
        <v>49</v>
      </c>
      <c r="B32" s="37" t="s">
        <v>618</v>
      </c>
      <c r="C32" s="39" t="s">
        <v>1139</v>
      </c>
      <c r="D32" s="1">
        <v>1417432500</v>
      </c>
      <c r="E32" s="1">
        <v>950153600</v>
      </c>
      <c r="F32" s="2">
        <f t="shared" si="0"/>
        <v>2367586100</v>
      </c>
      <c r="G32" s="2">
        <v>0</v>
      </c>
      <c r="H32" s="2">
        <f t="shared" si="1"/>
        <v>2367586100</v>
      </c>
      <c r="I32" s="2">
        <v>5522116</v>
      </c>
      <c r="J32" s="2">
        <f t="shared" si="2"/>
        <v>2373108216</v>
      </c>
      <c r="K32" s="3">
        <v>1.57</v>
      </c>
      <c r="L32" s="4">
        <f t="shared" si="3"/>
        <v>1.661390336962763</v>
      </c>
      <c r="M32" s="5">
        <v>106.66</v>
      </c>
      <c r="N32" s="2"/>
      <c r="O32" s="2">
        <v>142484027</v>
      </c>
      <c r="P32" s="2"/>
      <c r="Q32" s="2">
        <f t="shared" si="4"/>
        <v>2230624189</v>
      </c>
      <c r="R32" s="11">
        <v>3831598.94</v>
      </c>
      <c r="S32" s="6"/>
      <c r="T32" s="6">
        <v>17588.5</v>
      </c>
      <c r="U32" s="6">
        <f t="shared" si="5"/>
        <v>3814010.44</v>
      </c>
      <c r="V32" s="6"/>
      <c r="W32" s="6">
        <f t="shared" si="6"/>
        <v>3814010.44</v>
      </c>
      <c r="X32" s="6">
        <v>0</v>
      </c>
      <c r="Y32" s="6">
        <v>0</v>
      </c>
      <c r="Z32" s="6">
        <v>223062.42</v>
      </c>
      <c r="AA32" s="6">
        <v>15102300</v>
      </c>
      <c r="AB32" s="6">
        <v>9174059.87</v>
      </c>
      <c r="AC32" s="6">
        <v>0</v>
      </c>
      <c r="AD32" s="6">
        <v>8508631</v>
      </c>
      <c r="AE32" s="6">
        <v>237311</v>
      </c>
      <c r="AF32" s="6">
        <f t="shared" si="7"/>
        <v>37059374.73</v>
      </c>
      <c r="AG32" s="2">
        <v>15891200</v>
      </c>
      <c r="AH32" s="2">
        <v>5250800</v>
      </c>
      <c r="AI32" s="2">
        <v>110472600</v>
      </c>
      <c r="AJ32" s="2">
        <v>23685800</v>
      </c>
      <c r="AK32" s="2">
        <v>78900</v>
      </c>
      <c r="AL32" s="2">
        <v>13844500</v>
      </c>
      <c r="AM32" s="2">
        <f t="shared" si="8"/>
        <v>169223800</v>
      </c>
      <c r="AN32" s="6">
        <v>1340000</v>
      </c>
      <c r="AO32" s="6">
        <v>3398854</v>
      </c>
      <c r="AP32" s="6">
        <v>170000</v>
      </c>
      <c r="AQ32" s="6">
        <f t="shared" si="9"/>
        <v>4908854</v>
      </c>
      <c r="AR32" s="2">
        <v>15000</v>
      </c>
      <c r="AS32" s="2">
        <v>72750</v>
      </c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>
        <f t="shared" si="10"/>
        <v>0</v>
      </c>
    </row>
    <row r="33" spans="1:61" ht="12.75">
      <c r="A33" t="s">
        <v>50</v>
      </c>
      <c r="B33" s="37" t="s">
        <v>619</v>
      </c>
      <c r="C33" s="39" t="s">
        <v>1139</v>
      </c>
      <c r="D33" s="1">
        <v>1075542100</v>
      </c>
      <c r="E33" s="1">
        <v>721739400</v>
      </c>
      <c r="F33" s="2">
        <f t="shared" si="0"/>
        <v>1797281500</v>
      </c>
      <c r="G33" s="2">
        <v>0</v>
      </c>
      <c r="H33" s="2">
        <f t="shared" si="1"/>
        <v>1797281500</v>
      </c>
      <c r="I33" s="2">
        <v>664577</v>
      </c>
      <c r="J33" s="2">
        <f t="shared" si="2"/>
        <v>1797946077</v>
      </c>
      <c r="K33" s="3">
        <v>1.99</v>
      </c>
      <c r="L33" s="4">
        <f t="shared" si="3"/>
        <v>1.5293099294646961</v>
      </c>
      <c r="M33" s="5">
        <v>77.03</v>
      </c>
      <c r="N33" s="2"/>
      <c r="O33" s="2"/>
      <c r="P33" s="2">
        <v>540084251</v>
      </c>
      <c r="Q33" s="2">
        <f t="shared" si="4"/>
        <v>2338030328</v>
      </c>
      <c r="R33" s="11">
        <v>4016093.15</v>
      </c>
      <c r="S33" s="6"/>
      <c r="T33" s="6">
        <v>36620.22</v>
      </c>
      <c r="U33" s="6">
        <f t="shared" si="5"/>
        <v>3979472.9299999997</v>
      </c>
      <c r="V33" s="6"/>
      <c r="W33" s="6">
        <f t="shared" si="6"/>
        <v>3979472.9299999997</v>
      </c>
      <c r="X33" s="6">
        <v>0</v>
      </c>
      <c r="Y33" s="6">
        <v>0</v>
      </c>
      <c r="Z33" s="6">
        <v>233803.03</v>
      </c>
      <c r="AA33" s="6">
        <v>21537369</v>
      </c>
      <c r="AB33" s="6">
        <v>0</v>
      </c>
      <c r="AC33" s="6">
        <v>0</v>
      </c>
      <c r="AD33" s="6">
        <v>9825290</v>
      </c>
      <c r="AE33" s="6">
        <v>179795</v>
      </c>
      <c r="AF33" s="6">
        <f t="shared" si="7"/>
        <v>35755729.96</v>
      </c>
      <c r="AG33" s="2">
        <v>48551300</v>
      </c>
      <c r="AH33" s="2">
        <v>3286900</v>
      </c>
      <c r="AI33" s="2">
        <v>44368500</v>
      </c>
      <c r="AJ33" s="2">
        <v>14051100</v>
      </c>
      <c r="AK33" s="2">
        <v>0</v>
      </c>
      <c r="AL33" s="2">
        <v>7234500</v>
      </c>
      <c r="AM33" s="2">
        <f t="shared" si="8"/>
        <v>117492300</v>
      </c>
      <c r="AN33" s="6">
        <v>1300000</v>
      </c>
      <c r="AO33" s="6">
        <v>1971307</v>
      </c>
      <c r="AP33" s="6">
        <v>475000</v>
      </c>
      <c r="AQ33" s="6">
        <f t="shared" si="9"/>
        <v>3746307</v>
      </c>
      <c r="AR33" s="2">
        <v>14500</v>
      </c>
      <c r="AS33" s="2">
        <v>82250</v>
      </c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>
        <f t="shared" si="10"/>
        <v>0</v>
      </c>
    </row>
    <row r="34" spans="1:61" ht="12.75">
      <c r="A34" t="s">
        <v>51</v>
      </c>
      <c r="B34" s="37" t="s">
        <v>620</v>
      </c>
      <c r="C34" s="39" t="s">
        <v>1139</v>
      </c>
      <c r="D34" s="1">
        <v>708459500</v>
      </c>
      <c r="E34" s="1">
        <v>434255700</v>
      </c>
      <c r="F34" s="2">
        <f t="shared" si="0"/>
        <v>1142715200</v>
      </c>
      <c r="G34" s="2">
        <v>0</v>
      </c>
      <c r="H34" s="2">
        <f t="shared" si="1"/>
        <v>1142715200</v>
      </c>
      <c r="I34" s="2">
        <v>589577</v>
      </c>
      <c r="J34" s="2">
        <f t="shared" si="2"/>
        <v>1143304777</v>
      </c>
      <c r="K34" s="3">
        <v>2.06</v>
      </c>
      <c r="L34" s="4">
        <f t="shared" si="3"/>
        <v>1.707940534249967</v>
      </c>
      <c r="M34" s="5">
        <v>83</v>
      </c>
      <c r="N34" s="2"/>
      <c r="O34" s="2"/>
      <c r="P34" s="2">
        <v>234820681</v>
      </c>
      <c r="Q34" s="2">
        <f t="shared" si="4"/>
        <v>1378125458</v>
      </c>
      <c r="R34" s="11">
        <v>2367240.55</v>
      </c>
      <c r="S34" s="6"/>
      <c r="T34" s="6">
        <v>4429.27</v>
      </c>
      <c r="U34" s="6">
        <f t="shared" si="5"/>
        <v>2362811.28</v>
      </c>
      <c r="V34" s="6"/>
      <c r="W34" s="6">
        <f t="shared" si="6"/>
        <v>2362811.28</v>
      </c>
      <c r="X34" s="6">
        <v>0</v>
      </c>
      <c r="Y34" s="6">
        <v>0</v>
      </c>
      <c r="Z34" s="6">
        <v>137812.55</v>
      </c>
      <c r="AA34" s="6">
        <v>10700566</v>
      </c>
      <c r="AB34" s="6">
        <v>5490172.48</v>
      </c>
      <c r="AC34" s="6">
        <v>0</v>
      </c>
      <c r="AD34" s="6">
        <v>4846201</v>
      </c>
      <c r="AE34" s="6"/>
      <c r="AF34" s="6">
        <f t="shared" si="7"/>
        <v>23537563.310000002</v>
      </c>
      <c r="AG34" s="2">
        <v>47609700</v>
      </c>
      <c r="AH34" s="2">
        <v>15996900</v>
      </c>
      <c r="AI34" s="2">
        <v>56144300</v>
      </c>
      <c r="AJ34" s="2">
        <v>8718900</v>
      </c>
      <c r="AK34" s="2">
        <v>37300</v>
      </c>
      <c r="AL34" s="2">
        <v>1002700</v>
      </c>
      <c r="AM34" s="2">
        <f t="shared" si="8"/>
        <v>129509800</v>
      </c>
      <c r="AN34" s="6">
        <v>1200000</v>
      </c>
      <c r="AO34" s="6">
        <v>1146636</v>
      </c>
      <c r="AP34" s="6">
        <v>150000</v>
      </c>
      <c r="AQ34" s="6">
        <f t="shared" si="9"/>
        <v>2496636</v>
      </c>
      <c r="AR34" s="2">
        <v>4750</v>
      </c>
      <c r="AS34" s="2">
        <v>39500</v>
      </c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>
        <f t="shared" si="10"/>
        <v>0</v>
      </c>
    </row>
    <row r="35" spans="1:61" ht="12.75">
      <c r="A35" t="s">
        <v>52</v>
      </c>
      <c r="B35" s="37" t="s">
        <v>621</v>
      </c>
      <c r="C35" s="39" t="s">
        <v>1139</v>
      </c>
      <c r="D35" s="1">
        <v>1256442300</v>
      </c>
      <c r="E35" s="1">
        <v>824484700</v>
      </c>
      <c r="F35" s="2">
        <f t="shared" si="0"/>
        <v>2080927000</v>
      </c>
      <c r="G35" s="2">
        <v>0</v>
      </c>
      <c r="H35" s="2">
        <f t="shared" si="1"/>
        <v>2080927000</v>
      </c>
      <c r="I35" s="2">
        <v>3195878</v>
      </c>
      <c r="J35" s="2">
        <f t="shared" si="2"/>
        <v>2084122878</v>
      </c>
      <c r="K35" s="3">
        <v>2.23</v>
      </c>
      <c r="L35" s="4">
        <f t="shared" si="3"/>
        <v>2.1152623685312726</v>
      </c>
      <c r="M35" s="5">
        <v>95.16</v>
      </c>
      <c r="N35" s="2"/>
      <c r="O35" s="2"/>
      <c r="P35" s="2">
        <v>108862623</v>
      </c>
      <c r="Q35" s="2">
        <f aca="true" t="shared" si="11" ref="Q35:Q66">+J35+N35-O35+P35</f>
        <v>2192985501</v>
      </c>
      <c r="R35" s="11">
        <v>3766946.02</v>
      </c>
      <c r="S35" s="6"/>
      <c r="T35" s="6">
        <v>4660.02</v>
      </c>
      <c r="U35" s="6">
        <f t="shared" si="5"/>
        <v>3762286</v>
      </c>
      <c r="V35" s="6"/>
      <c r="W35" s="6">
        <f t="shared" si="6"/>
        <v>3762286</v>
      </c>
      <c r="X35" s="6">
        <v>0</v>
      </c>
      <c r="Y35" s="6">
        <v>0</v>
      </c>
      <c r="Z35" s="6">
        <v>219298.55</v>
      </c>
      <c r="AA35" s="6">
        <v>29200115.5</v>
      </c>
      <c r="AB35" s="6">
        <v>0</v>
      </c>
      <c r="AC35" s="6">
        <v>0</v>
      </c>
      <c r="AD35" s="6">
        <v>13205697</v>
      </c>
      <c r="AE35" s="6"/>
      <c r="AF35" s="6">
        <f t="shared" si="7"/>
        <v>46387397.05</v>
      </c>
      <c r="AG35" s="2">
        <v>35080300</v>
      </c>
      <c r="AH35" s="2">
        <v>8330800</v>
      </c>
      <c r="AI35" s="2">
        <v>20892400</v>
      </c>
      <c r="AJ35" s="2">
        <v>11242400</v>
      </c>
      <c r="AK35" s="2">
        <v>699800</v>
      </c>
      <c r="AL35" s="2">
        <v>23086500</v>
      </c>
      <c r="AM35" s="2">
        <f t="shared" si="8"/>
        <v>99332200</v>
      </c>
      <c r="AN35" s="6">
        <v>430000</v>
      </c>
      <c r="AO35" s="6">
        <v>3275023</v>
      </c>
      <c r="AP35" s="6">
        <v>575000</v>
      </c>
      <c r="AQ35" s="6">
        <f t="shared" si="9"/>
        <v>4280023</v>
      </c>
      <c r="AR35" s="2">
        <v>36500</v>
      </c>
      <c r="AS35" s="2">
        <v>192750</v>
      </c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>
        <f t="shared" si="10"/>
        <v>0</v>
      </c>
    </row>
    <row r="36" spans="1:61" ht="12.75">
      <c r="A36" t="s">
        <v>53</v>
      </c>
      <c r="B36" s="37" t="s">
        <v>622</v>
      </c>
      <c r="C36" s="39" t="s">
        <v>1139</v>
      </c>
      <c r="D36" s="1">
        <v>1161780300</v>
      </c>
      <c r="E36" s="1">
        <v>885548100</v>
      </c>
      <c r="F36" s="2">
        <f t="shared" si="0"/>
        <v>2047328400</v>
      </c>
      <c r="G36" s="2">
        <v>0</v>
      </c>
      <c r="H36" s="2">
        <f t="shared" si="1"/>
        <v>2047328400</v>
      </c>
      <c r="I36" s="2">
        <v>1954197</v>
      </c>
      <c r="J36" s="2">
        <f t="shared" si="2"/>
        <v>2049282597</v>
      </c>
      <c r="K36" s="3">
        <v>2.15</v>
      </c>
      <c r="L36" s="4">
        <f t="shared" si="3"/>
        <v>1.7809451928667352</v>
      </c>
      <c r="M36" s="5">
        <v>83.77</v>
      </c>
      <c r="N36" s="2"/>
      <c r="O36" s="2"/>
      <c r="P36" s="2">
        <v>419934345</v>
      </c>
      <c r="Q36" s="2">
        <f t="shared" si="11"/>
        <v>2469216942</v>
      </c>
      <c r="R36" s="11">
        <v>4241435.67</v>
      </c>
      <c r="S36" s="6"/>
      <c r="T36" s="6">
        <v>17169.14</v>
      </c>
      <c r="U36" s="6">
        <f t="shared" si="5"/>
        <v>4224266.53</v>
      </c>
      <c r="V36" s="6"/>
      <c r="W36" s="6">
        <f t="shared" si="6"/>
        <v>4224266.53</v>
      </c>
      <c r="X36" s="6">
        <v>0</v>
      </c>
      <c r="Y36" s="6">
        <v>0</v>
      </c>
      <c r="Z36" s="6">
        <v>246921.69</v>
      </c>
      <c r="AA36" s="6">
        <v>25741715.5</v>
      </c>
      <c r="AB36" s="6">
        <v>0</v>
      </c>
      <c r="AC36" s="6">
        <v>0</v>
      </c>
      <c r="AD36" s="6">
        <v>13762496.71</v>
      </c>
      <c r="AE36" s="6"/>
      <c r="AF36" s="6">
        <f t="shared" si="7"/>
        <v>43975400.43</v>
      </c>
      <c r="AG36" s="2">
        <v>59350600</v>
      </c>
      <c r="AH36" s="2">
        <v>0</v>
      </c>
      <c r="AI36" s="2">
        <v>54810200</v>
      </c>
      <c r="AJ36" s="2">
        <v>14447100</v>
      </c>
      <c r="AK36" s="2">
        <v>742500</v>
      </c>
      <c r="AL36" s="2">
        <v>15734500</v>
      </c>
      <c r="AM36" s="2">
        <f t="shared" si="8"/>
        <v>145084900</v>
      </c>
      <c r="AN36" s="6">
        <v>2121000</v>
      </c>
      <c r="AO36" s="6">
        <v>6173212.49</v>
      </c>
      <c r="AP36" s="6">
        <v>515000</v>
      </c>
      <c r="AQ36" s="6">
        <f t="shared" si="9"/>
        <v>8809212.49</v>
      </c>
      <c r="AR36" s="2">
        <v>88750</v>
      </c>
      <c r="AS36" s="2">
        <v>173500</v>
      </c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>
        <f t="shared" si="10"/>
        <v>0</v>
      </c>
    </row>
    <row r="37" spans="1:61" ht="12.75">
      <c r="A37" t="s">
        <v>54</v>
      </c>
      <c r="B37" s="37" t="s">
        <v>623</v>
      </c>
      <c r="C37" s="39" t="s">
        <v>1139</v>
      </c>
      <c r="D37" s="1">
        <v>335176375</v>
      </c>
      <c r="E37" s="1">
        <v>592667456</v>
      </c>
      <c r="F37" s="2">
        <f t="shared" si="0"/>
        <v>927843831</v>
      </c>
      <c r="G37" s="2">
        <v>0</v>
      </c>
      <c r="H37" s="2">
        <f t="shared" si="1"/>
        <v>927843831</v>
      </c>
      <c r="I37" s="2">
        <v>2028598</v>
      </c>
      <c r="J37" s="2">
        <f t="shared" si="2"/>
        <v>929872429</v>
      </c>
      <c r="K37" s="3">
        <v>2.58</v>
      </c>
      <c r="L37" s="4">
        <f t="shared" si="3"/>
        <v>1.4257102805719997</v>
      </c>
      <c r="M37" s="5">
        <v>56.11</v>
      </c>
      <c r="N37" s="2"/>
      <c r="O37" s="2"/>
      <c r="P37" s="2">
        <v>751792813</v>
      </c>
      <c r="Q37" s="2">
        <f t="shared" si="11"/>
        <v>1681665242</v>
      </c>
      <c r="R37" s="11">
        <v>2888638.43</v>
      </c>
      <c r="S37" s="6"/>
      <c r="T37" s="6">
        <v>41716.57</v>
      </c>
      <c r="U37" s="6">
        <f t="shared" si="5"/>
        <v>2846921.8600000003</v>
      </c>
      <c r="V37" s="6"/>
      <c r="W37" s="6">
        <f t="shared" si="6"/>
        <v>2846921.8600000003</v>
      </c>
      <c r="X37" s="6">
        <v>0</v>
      </c>
      <c r="Y37" s="6">
        <v>0</v>
      </c>
      <c r="Z37" s="6">
        <v>168166.52</v>
      </c>
      <c r="AA37" s="6">
        <v>11412227</v>
      </c>
      <c r="AB37" s="6">
        <v>4401697.05</v>
      </c>
      <c r="AC37" s="6">
        <v>0</v>
      </c>
      <c r="AD37" s="6">
        <v>5146661.81</v>
      </c>
      <c r="AE37" s="6"/>
      <c r="AF37" s="6">
        <f t="shared" si="7"/>
        <v>23975674.24</v>
      </c>
      <c r="AG37" s="2">
        <v>34915500</v>
      </c>
      <c r="AH37" s="2">
        <v>0</v>
      </c>
      <c r="AI37" s="2">
        <v>17185700</v>
      </c>
      <c r="AJ37" s="2">
        <v>11484900</v>
      </c>
      <c r="AK37" s="2">
        <v>0</v>
      </c>
      <c r="AL37" s="2">
        <v>1045732300</v>
      </c>
      <c r="AM37" s="2">
        <f t="shared" si="8"/>
        <v>1109318400</v>
      </c>
      <c r="AN37" s="6">
        <v>1970000</v>
      </c>
      <c r="AO37" s="6">
        <v>10591694.55</v>
      </c>
      <c r="AP37" s="6">
        <v>300000</v>
      </c>
      <c r="AQ37" s="6">
        <f t="shared" si="9"/>
        <v>12861694.55</v>
      </c>
      <c r="AR37" s="2">
        <v>34500</v>
      </c>
      <c r="AS37" s="2">
        <v>62250</v>
      </c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>
        <f t="shared" si="10"/>
        <v>0</v>
      </c>
    </row>
    <row r="38" spans="1:61" ht="12.75">
      <c r="A38" t="s">
        <v>55</v>
      </c>
      <c r="B38" s="37" t="s">
        <v>624</v>
      </c>
      <c r="C38" s="39" t="s">
        <v>1139</v>
      </c>
      <c r="D38" s="1">
        <v>336666500</v>
      </c>
      <c r="E38" s="1">
        <v>779333900</v>
      </c>
      <c r="F38" s="2">
        <f t="shared" si="0"/>
        <v>1116000400</v>
      </c>
      <c r="G38" s="2">
        <v>97500</v>
      </c>
      <c r="H38" s="2">
        <f t="shared" si="1"/>
        <v>1115902900</v>
      </c>
      <c r="I38" s="2">
        <v>441857</v>
      </c>
      <c r="J38" s="2">
        <f t="shared" si="2"/>
        <v>1116344757</v>
      </c>
      <c r="K38" s="3">
        <v>2.96</v>
      </c>
      <c r="L38" s="4">
        <f t="shared" si="3"/>
        <v>1.2217847715302619</v>
      </c>
      <c r="M38" s="5">
        <v>42.38</v>
      </c>
      <c r="N38" s="2"/>
      <c r="O38" s="2"/>
      <c r="P38" s="2">
        <v>1588140113</v>
      </c>
      <c r="Q38" s="2">
        <f t="shared" si="11"/>
        <v>2704484870</v>
      </c>
      <c r="R38" s="11">
        <v>4645561.27</v>
      </c>
      <c r="S38" s="6"/>
      <c r="T38" s="6">
        <v>3453.49</v>
      </c>
      <c r="U38" s="6">
        <f t="shared" si="5"/>
        <v>4642107.779999999</v>
      </c>
      <c r="V38" s="6"/>
      <c r="W38" s="6">
        <f t="shared" si="6"/>
        <v>4642107.779999999</v>
      </c>
      <c r="X38" s="6">
        <v>0</v>
      </c>
      <c r="Y38" s="6">
        <v>0</v>
      </c>
      <c r="Z38" s="6">
        <v>270448.49</v>
      </c>
      <c r="AA38" s="6">
        <v>12131790</v>
      </c>
      <c r="AB38" s="6">
        <v>0</v>
      </c>
      <c r="AC38" s="6">
        <v>0</v>
      </c>
      <c r="AD38" s="6">
        <v>15666724.31</v>
      </c>
      <c r="AE38" s="6">
        <v>331913.71</v>
      </c>
      <c r="AF38" s="6">
        <f t="shared" si="7"/>
        <v>33042984.29</v>
      </c>
      <c r="AG38" s="2">
        <v>8107600</v>
      </c>
      <c r="AH38" s="2">
        <v>305200</v>
      </c>
      <c r="AI38" s="2">
        <v>51563300</v>
      </c>
      <c r="AJ38" s="2">
        <v>2368800</v>
      </c>
      <c r="AK38" s="2">
        <v>871700</v>
      </c>
      <c r="AL38" s="2">
        <v>44737000</v>
      </c>
      <c r="AM38" s="2">
        <f t="shared" si="8"/>
        <v>107953600</v>
      </c>
      <c r="AN38" s="6">
        <v>2750000</v>
      </c>
      <c r="AO38" s="6">
        <v>6573187.76</v>
      </c>
      <c r="AP38" s="6">
        <v>430000</v>
      </c>
      <c r="AQ38" s="6">
        <f t="shared" si="9"/>
        <v>9753187.76</v>
      </c>
      <c r="AR38" s="2">
        <v>4750</v>
      </c>
      <c r="AS38" s="2">
        <v>22750</v>
      </c>
      <c r="AT38" s="7"/>
      <c r="AU38" s="7"/>
      <c r="AV38" s="7"/>
      <c r="AW38" s="7"/>
      <c r="AX38" s="7"/>
      <c r="AY38" s="7"/>
      <c r="AZ38" s="7"/>
      <c r="BA38" s="7"/>
      <c r="BB38" s="7"/>
      <c r="BC38" s="7">
        <v>97500</v>
      </c>
      <c r="BD38" s="7"/>
      <c r="BE38" s="7"/>
      <c r="BF38" s="7"/>
      <c r="BG38" s="7"/>
      <c r="BH38" s="7"/>
      <c r="BI38" s="7">
        <f t="shared" si="10"/>
        <v>97500</v>
      </c>
    </row>
    <row r="39" spans="1:61" ht="12.75">
      <c r="A39" t="s">
        <v>56</v>
      </c>
      <c r="B39" s="37" t="s">
        <v>625</v>
      </c>
      <c r="C39" s="39" t="s">
        <v>1139</v>
      </c>
      <c r="D39" s="1">
        <v>817029700</v>
      </c>
      <c r="E39" s="1">
        <v>547617600</v>
      </c>
      <c r="F39" s="2">
        <f t="shared" si="0"/>
        <v>1364647300</v>
      </c>
      <c r="G39" s="2">
        <v>0</v>
      </c>
      <c r="H39" s="2">
        <f t="shared" si="1"/>
        <v>1364647300</v>
      </c>
      <c r="I39" s="2">
        <v>1268207</v>
      </c>
      <c r="J39" s="2">
        <f t="shared" si="2"/>
        <v>1365915507</v>
      </c>
      <c r="K39" s="3">
        <v>1.79</v>
      </c>
      <c r="L39" s="4">
        <f t="shared" si="3"/>
        <v>1.8710944308621782</v>
      </c>
      <c r="M39" s="5">
        <v>105.25</v>
      </c>
      <c r="N39" s="2"/>
      <c r="O39" s="2">
        <v>64440659</v>
      </c>
      <c r="P39" s="2"/>
      <c r="Q39" s="2">
        <f t="shared" si="11"/>
        <v>1301474848</v>
      </c>
      <c r="R39" s="11">
        <v>2235575.88</v>
      </c>
      <c r="S39" s="6"/>
      <c r="T39" s="6">
        <v>830.96</v>
      </c>
      <c r="U39" s="6">
        <f t="shared" si="5"/>
        <v>2234744.92</v>
      </c>
      <c r="V39" s="6"/>
      <c r="W39" s="6">
        <f t="shared" si="6"/>
        <v>2234744.92</v>
      </c>
      <c r="X39" s="6">
        <v>0</v>
      </c>
      <c r="Y39" s="6">
        <v>0</v>
      </c>
      <c r="Z39" s="6">
        <v>130147.48</v>
      </c>
      <c r="AA39" s="6">
        <v>15039240</v>
      </c>
      <c r="AB39" s="6">
        <v>0</v>
      </c>
      <c r="AC39" s="6">
        <v>0</v>
      </c>
      <c r="AD39" s="6">
        <v>6947691</v>
      </c>
      <c r="AE39" s="6"/>
      <c r="AF39" s="6">
        <f t="shared" si="7"/>
        <v>24351823.4</v>
      </c>
      <c r="AG39" s="2">
        <v>41628700</v>
      </c>
      <c r="AH39" s="2">
        <v>0</v>
      </c>
      <c r="AI39" s="2">
        <v>22972300</v>
      </c>
      <c r="AJ39" s="2">
        <v>14367000</v>
      </c>
      <c r="AK39" s="2">
        <v>37228100</v>
      </c>
      <c r="AL39" s="2">
        <v>9998800</v>
      </c>
      <c r="AM39" s="2">
        <f t="shared" si="8"/>
        <v>126194900</v>
      </c>
      <c r="AN39" s="6">
        <v>1056000</v>
      </c>
      <c r="AO39" s="6">
        <v>1884845</v>
      </c>
      <c r="AP39" s="6">
        <v>189000</v>
      </c>
      <c r="AQ39" s="6">
        <f t="shared" si="9"/>
        <v>3129845</v>
      </c>
      <c r="AR39" s="2">
        <v>13000</v>
      </c>
      <c r="AS39" s="2">
        <v>85750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>
        <f t="shared" si="10"/>
        <v>0</v>
      </c>
    </row>
    <row r="40" spans="1:61" ht="12.75">
      <c r="A40" t="s">
        <v>57</v>
      </c>
      <c r="B40" s="37" t="s">
        <v>626</v>
      </c>
      <c r="C40" s="39" t="s">
        <v>1139</v>
      </c>
      <c r="D40" s="1">
        <v>3064589600</v>
      </c>
      <c r="E40" s="1">
        <v>1917884800</v>
      </c>
      <c r="F40" s="2">
        <f t="shared" si="0"/>
        <v>4982474400</v>
      </c>
      <c r="G40" s="2">
        <v>0</v>
      </c>
      <c r="H40" s="2">
        <f t="shared" si="1"/>
        <v>4982474400</v>
      </c>
      <c r="I40" s="2">
        <v>9881940</v>
      </c>
      <c r="J40" s="2">
        <f t="shared" si="2"/>
        <v>4992356340</v>
      </c>
      <c r="K40" s="3">
        <v>1.84</v>
      </c>
      <c r="L40" s="4">
        <f t="shared" si="3"/>
        <v>1.924305463589039</v>
      </c>
      <c r="M40" s="5">
        <v>105.85</v>
      </c>
      <c r="N40" s="2"/>
      <c r="O40" s="2">
        <v>243352871</v>
      </c>
      <c r="P40" s="2"/>
      <c r="Q40" s="2">
        <f t="shared" si="11"/>
        <v>4749003469</v>
      </c>
      <c r="R40" s="11">
        <v>8157481.98</v>
      </c>
      <c r="S40" s="6"/>
      <c r="T40" s="6">
        <v>36097.84</v>
      </c>
      <c r="U40" s="6">
        <f t="shared" si="5"/>
        <v>8121384.140000001</v>
      </c>
      <c r="V40" s="6"/>
      <c r="W40" s="6">
        <f t="shared" si="6"/>
        <v>8121384.140000001</v>
      </c>
      <c r="X40" s="6">
        <v>0</v>
      </c>
      <c r="Y40" s="6">
        <v>0</v>
      </c>
      <c r="Z40" s="6">
        <v>474900.35</v>
      </c>
      <c r="AA40" s="6">
        <v>43841870.5</v>
      </c>
      <c r="AB40" s="6">
        <v>0</v>
      </c>
      <c r="AC40" s="6">
        <v>371028</v>
      </c>
      <c r="AD40" s="6">
        <v>38576150.23</v>
      </c>
      <c r="AE40" s="6"/>
      <c r="AF40" s="6">
        <f t="shared" si="7"/>
        <v>91385333.22</v>
      </c>
      <c r="AG40" s="2">
        <v>74745200</v>
      </c>
      <c r="AH40" s="2">
        <v>56296300</v>
      </c>
      <c r="AI40" s="2">
        <v>151319800</v>
      </c>
      <c r="AJ40" s="2">
        <v>80094900</v>
      </c>
      <c r="AK40" s="2">
        <v>26242500</v>
      </c>
      <c r="AL40" s="2">
        <v>280490900</v>
      </c>
      <c r="AM40" s="2">
        <f t="shared" si="8"/>
        <v>669189600</v>
      </c>
      <c r="AN40" s="6">
        <v>4800000</v>
      </c>
      <c r="AO40" s="6">
        <v>7856179.16</v>
      </c>
      <c r="AP40" s="6">
        <v>1350000</v>
      </c>
      <c r="AQ40" s="6">
        <f t="shared" si="9"/>
        <v>14006179.16</v>
      </c>
      <c r="AR40" s="2">
        <v>32500</v>
      </c>
      <c r="AS40" s="2">
        <v>91500</v>
      </c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>
        <f t="shared" si="10"/>
        <v>0</v>
      </c>
    </row>
    <row r="41" spans="1:61" ht="12.75">
      <c r="A41" t="s">
        <v>58</v>
      </c>
      <c r="B41" s="37" t="s">
        <v>627</v>
      </c>
      <c r="C41" s="39" t="s">
        <v>1139</v>
      </c>
      <c r="D41" s="1">
        <v>1184915900</v>
      </c>
      <c r="E41" s="12">
        <v>860833400</v>
      </c>
      <c r="F41" s="2">
        <f t="shared" si="0"/>
        <v>2045749300</v>
      </c>
      <c r="G41" s="2">
        <v>0</v>
      </c>
      <c r="H41" s="2">
        <f t="shared" si="1"/>
        <v>2045749300</v>
      </c>
      <c r="I41" s="2">
        <v>1272597</v>
      </c>
      <c r="J41" s="2">
        <f t="shared" si="2"/>
        <v>2047021897</v>
      </c>
      <c r="K41" s="3">
        <v>1.16</v>
      </c>
      <c r="L41" s="4">
        <f t="shared" si="3"/>
        <v>0.7543071230579854</v>
      </c>
      <c r="M41" s="5">
        <v>65.89</v>
      </c>
      <c r="N41" s="2"/>
      <c r="O41" s="2"/>
      <c r="P41" s="2">
        <v>1093757126</v>
      </c>
      <c r="Q41" s="2">
        <f t="shared" si="11"/>
        <v>3140779023</v>
      </c>
      <c r="R41" s="11">
        <v>5394994.65</v>
      </c>
      <c r="S41" s="6"/>
      <c r="T41" s="6">
        <v>177434.63</v>
      </c>
      <c r="U41" s="6">
        <f t="shared" si="5"/>
        <v>5217560.0200000005</v>
      </c>
      <c r="V41" s="6"/>
      <c r="W41" s="6">
        <f t="shared" si="6"/>
        <v>5217560.0200000005</v>
      </c>
      <c r="X41" s="6">
        <v>0</v>
      </c>
      <c r="Y41" s="6">
        <v>0</v>
      </c>
      <c r="Z41" s="6">
        <v>314077.9</v>
      </c>
      <c r="AA41" s="6">
        <v>8932706</v>
      </c>
      <c r="AB41" s="6">
        <v>0</v>
      </c>
      <c r="AC41" s="6">
        <v>0</v>
      </c>
      <c r="AD41" s="6">
        <v>9226775.97</v>
      </c>
      <c r="AE41" s="6"/>
      <c r="AF41" s="6">
        <f t="shared" si="7"/>
        <v>23691119.89</v>
      </c>
      <c r="AG41" s="2">
        <v>83221200</v>
      </c>
      <c r="AH41" s="2">
        <v>84105275</v>
      </c>
      <c r="AI41" s="2">
        <v>1331146100</v>
      </c>
      <c r="AJ41" s="2">
        <v>0</v>
      </c>
      <c r="AK41" s="2">
        <v>2105100</v>
      </c>
      <c r="AL41" s="2">
        <v>1678000</v>
      </c>
      <c r="AM41" s="2">
        <f t="shared" si="8"/>
        <v>1502255675</v>
      </c>
      <c r="AN41" s="6">
        <v>1100000</v>
      </c>
      <c r="AO41" s="6">
        <v>2147202.54</v>
      </c>
      <c r="AP41" s="6">
        <v>166000</v>
      </c>
      <c r="AQ41" s="6">
        <f t="shared" si="9"/>
        <v>3413202.54</v>
      </c>
      <c r="AR41" s="2">
        <v>4250</v>
      </c>
      <c r="AS41" s="2">
        <v>45000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>
        <f t="shared" si="10"/>
        <v>0</v>
      </c>
    </row>
    <row r="42" spans="1:61" ht="12.75">
      <c r="A42" t="s">
        <v>59</v>
      </c>
      <c r="B42" s="37" t="s">
        <v>628</v>
      </c>
      <c r="C42" s="39" t="s">
        <v>1139</v>
      </c>
      <c r="D42" s="1">
        <v>3032153400</v>
      </c>
      <c r="E42" s="12">
        <v>2033647900</v>
      </c>
      <c r="F42" s="2">
        <f t="shared" si="0"/>
        <v>5065801300</v>
      </c>
      <c r="G42" s="2">
        <v>0</v>
      </c>
      <c r="H42" s="2">
        <f t="shared" si="1"/>
        <v>5065801300</v>
      </c>
      <c r="I42" s="2">
        <v>8318373</v>
      </c>
      <c r="J42" s="2">
        <f t="shared" si="2"/>
        <v>5074119673</v>
      </c>
      <c r="K42" s="3">
        <v>2.03</v>
      </c>
      <c r="L42" s="4">
        <f t="shared" si="3"/>
        <v>2.0352918159172373</v>
      </c>
      <c r="M42" s="5">
        <v>101.25</v>
      </c>
      <c r="N42" s="2"/>
      <c r="O42" s="2">
        <v>27393559</v>
      </c>
      <c r="P42" s="2"/>
      <c r="Q42" s="2">
        <f t="shared" si="11"/>
        <v>5046726114</v>
      </c>
      <c r="R42" s="11">
        <v>8668887.61</v>
      </c>
      <c r="S42" s="6"/>
      <c r="T42" s="6">
        <v>1386.1</v>
      </c>
      <c r="U42" s="6">
        <f t="shared" si="5"/>
        <v>8667501.51</v>
      </c>
      <c r="V42" s="6"/>
      <c r="W42" s="6">
        <f t="shared" si="6"/>
        <v>8667501.51</v>
      </c>
      <c r="X42" s="6">
        <v>0</v>
      </c>
      <c r="Y42" s="6">
        <v>0</v>
      </c>
      <c r="Z42" s="6">
        <v>504672.61</v>
      </c>
      <c r="AA42" s="6">
        <v>64546304</v>
      </c>
      <c r="AB42" s="6">
        <v>0</v>
      </c>
      <c r="AC42" s="6">
        <v>0</v>
      </c>
      <c r="AD42" s="6">
        <v>28743570.45</v>
      </c>
      <c r="AE42" s="6">
        <v>253555</v>
      </c>
      <c r="AF42" s="6">
        <f t="shared" si="7"/>
        <v>102715603.57000001</v>
      </c>
      <c r="AG42" s="2">
        <v>91973100</v>
      </c>
      <c r="AH42" s="2">
        <v>0</v>
      </c>
      <c r="AI42" s="2">
        <v>157631800</v>
      </c>
      <c r="AJ42" s="2">
        <v>53551800</v>
      </c>
      <c r="AK42" s="2">
        <v>17889200</v>
      </c>
      <c r="AL42" s="2">
        <v>22669600</v>
      </c>
      <c r="AM42" s="2">
        <f t="shared" si="8"/>
        <v>343715500</v>
      </c>
      <c r="AN42" s="6">
        <v>3400500</v>
      </c>
      <c r="AO42" s="6">
        <v>8914503.66</v>
      </c>
      <c r="AP42" s="6">
        <v>824400</v>
      </c>
      <c r="AQ42" s="6">
        <f t="shared" si="9"/>
        <v>13139403.66</v>
      </c>
      <c r="AR42" s="2">
        <v>131250</v>
      </c>
      <c r="AS42" s="2">
        <v>373250</v>
      </c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>
        <f t="shared" si="10"/>
        <v>0</v>
      </c>
    </row>
    <row r="43" spans="1:61" ht="12.75">
      <c r="A43" t="s">
        <v>60</v>
      </c>
      <c r="B43" s="37" t="s">
        <v>629</v>
      </c>
      <c r="C43" s="39" t="s">
        <v>1139</v>
      </c>
      <c r="D43" s="1">
        <v>292637400</v>
      </c>
      <c r="E43" s="12">
        <v>326995100</v>
      </c>
      <c r="F43" s="2">
        <f t="shared" si="0"/>
        <v>619632500</v>
      </c>
      <c r="G43" s="2">
        <v>58000</v>
      </c>
      <c r="H43" s="2">
        <f t="shared" si="1"/>
        <v>619574500</v>
      </c>
      <c r="I43" s="2">
        <v>348389</v>
      </c>
      <c r="J43" s="2">
        <f t="shared" si="2"/>
        <v>619922889</v>
      </c>
      <c r="K43" s="3">
        <v>3.8</v>
      </c>
      <c r="L43" s="4">
        <f t="shared" si="3"/>
        <v>1.8562540454058873</v>
      </c>
      <c r="M43" s="5">
        <v>49.42</v>
      </c>
      <c r="N43" s="2"/>
      <c r="O43" s="2"/>
      <c r="P43" s="2">
        <v>646302032</v>
      </c>
      <c r="Q43" s="2">
        <f t="shared" si="11"/>
        <v>1266224921</v>
      </c>
      <c r="R43" s="11">
        <v>2175026.2</v>
      </c>
      <c r="S43" s="6"/>
      <c r="T43" s="6">
        <v>17960.23</v>
      </c>
      <c r="U43" s="6">
        <f t="shared" si="5"/>
        <v>2157065.97</v>
      </c>
      <c r="V43" s="6"/>
      <c r="W43" s="6">
        <f t="shared" si="6"/>
        <v>2157065.97</v>
      </c>
      <c r="X43" s="6">
        <v>0</v>
      </c>
      <c r="Y43" s="6">
        <v>0</v>
      </c>
      <c r="Z43" s="6">
        <v>126622.49</v>
      </c>
      <c r="AA43" s="6">
        <v>11426217</v>
      </c>
      <c r="AB43" s="6">
        <v>0</v>
      </c>
      <c r="AC43" s="6">
        <v>0</v>
      </c>
      <c r="AD43" s="11">
        <v>9794445.86</v>
      </c>
      <c r="AE43" s="11"/>
      <c r="AF43" s="6">
        <f t="shared" si="7"/>
        <v>23504351.32</v>
      </c>
      <c r="AG43" s="2">
        <v>10145700</v>
      </c>
      <c r="AH43" s="2">
        <v>9403500</v>
      </c>
      <c r="AI43" s="2">
        <v>24928900</v>
      </c>
      <c r="AJ43" s="2">
        <v>8510700</v>
      </c>
      <c r="AK43" s="2">
        <v>58890000</v>
      </c>
      <c r="AL43" s="2">
        <v>7490800</v>
      </c>
      <c r="AM43" s="2">
        <f t="shared" si="8"/>
        <v>119369600</v>
      </c>
      <c r="AN43" s="6">
        <v>1250000</v>
      </c>
      <c r="AO43" s="6">
        <v>2718870.64</v>
      </c>
      <c r="AP43" s="6">
        <v>313000</v>
      </c>
      <c r="AQ43" s="6">
        <f t="shared" si="9"/>
        <v>4281870.640000001</v>
      </c>
      <c r="AR43" s="2">
        <v>69750</v>
      </c>
      <c r="AS43" s="2">
        <v>48000</v>
      </c>
      <c r="AT43" s="7"/>
      <c r="AU43" s="7"/>
      <c r="AV43" s="7"/>
      <c r="AW43" s="7"/>
      <c r="AX43" s="7"/>
      <c r="AY43" s="7"/>
      <c r="AZ43" s="7"/>
      <c r="BA43" s="7"/>
      <c r="BB43" s="7"/>
      <c r="BC43" s="7">
        <v>58000</v>
      </c>
      <c r="BD43" s="7"/>
      <c r="BE43" s="7"/>
      <c r="BF43" s="7"/>
      <c r="BG43" s="7"/>
      <c r="BH43" s="7"/>
      <c r="BI43" s="7">
        <f t="shared" si="10"/>
        <v>58000</v>
      </c>
    </row>
    <row r="44" spans="1:61" ht="12.75">
      <c r="A44" t="s">
        <v>61</v>
      </c>
      <c r="B44" s="37" t="s">
        <v>630</v>
      </c>
      <c r="C44" s="39" t="s">
        <v>1139</v>
      </c>
      <c r="D44" s="1">
        <v>3297610180</v>
      </c>
      <c r="E44" s="12">
        <v>2706983140</v>
      </c>
      <c r="F44" s="2">
        <f t="shared" si="0"/>
        <v>6004593320</v>
      </c>
      <c r="G44" s="2">
        <v>0</v>
      </c>
      <c r="H44" s="2">
        <f t="shared" si="1"/>
        <v>6004593320</v>
      </c>
      <c r="I44" s="2">
        <v>8540038</v>
      </c>
      <c r="J44" s="2">
        <f t="shared" si="2"/>
        <v>6013133358</v>
      </c>
      <c r="K44" s="3">
        <v>1.72</v>
      </c>
      <c r="L44" s="4">
        <f t="shared" si="3"/>
        <v>1.6985312868251476</v>
      </c>
      <c r="M44" s="5">
        <v>99.27</v>
      </c>
      <c r="N44" s="2"/>
      <c r="O44" s="2"/>
      <c r="P44" s="2">
        <v>72297925</v>
      </c>
      <c r="Q44" s="2">
        <f t="shared" si="11"/>
        <v>6085431283</v>
      </c>
      <c r="R44" s="11">
        <v>10453097.45</v>
      </c>
      <c r="S44" s="6"/>
      <c r="T44" s="6">
        <v>143560.54</v>
      </c>
      <c r="U44" s="6">
        <f t="shared" si="5"/>
        <v>10309536.91</v>
      </c>
      <c r="V44" s="6"/>
      <c r="W44" s="6">
        <f t="shared" si="6"/>
        <v>10309536.91</v>
      </c>
      <c r="X44" s="6">
        <v>0</v>
      </c>
      <c r="Y44" s="6">
        <v>0</v>
      </c>
      <c r="Z44" s="6">
        <v>608543.13</v>
      </c>
      <c r="AA44" s="6">
        <v>43433482</v>
      </c>
      <c r="AB44" s="6">
        <v>0</v>
      </c>
      <c r="AC44" s="6">
        <v>0</v>
      </c>
      <c r="AD44" s="6">
        <v>49011392.24</v>
      </c>
      <c r="AE44" s="6"/>
      <c r="AF44" s="6">
        <f t="shared" si="7"/>
        <v>103362954.28</v>
      </c>
      <c r="AG44" s="2">
        <v>54473900</v>
      </c>
      <c r="AH44" s="2">
        <v>16298900</v>
      </c>
      <c r="AI44" s="2">
        <v>199857800</v>
      </c>
      <c r="AJ44" s="2">
        <v>29288800</v>
      </c>
      <c r="AK44" s="2">
        <v>11283100</v>
      </c>
      <c r="AL44" s="2">
        <v>47032200</v>
      </c>
      <c r="AM44" s="2">
        <f t="shared" si="8"/>
        <v>358234700</v>
      </c>
      <c r="AN44" s="6">
        <v>2050000</v>
      </c>
      <c r="AO44" s="6">
        <v>7666546.51</v>
      </c>
      <c r="AP44" s="6">
        <v>1221000</v>
      </c>
      <c r="AQ44" s="6">
        <f t="shared" si="9"/>
        <v>10937546.51</v>
      </c>
      <c r="AR44" s="2">
        <v>61000</v>
      </c>
      <c r="AS44" s="2">
        <v>214250</v>
      </c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>
        <f t="shared" si="10"/>
        <v>0</v>
      </c>
    </row>
    <row r="45" spans="1:61" ht="12.75">
      <c r="A45" t="s">
        <v>62</v>
      </c>
      <c r="B45" s="37" t="s">
        <v>631</v>
      </c>
      <c r="C45" s="39" t="s">
        <v>1139</v>
      </c>
      <c r="D45" s="1">
        <v>2300892300</v>
      </c>
      <c r="E45" s="12">
        <v>2592047700</v>
      </c>
      <c r="F45" s="2">
        <f t="shared" si="0"/>
        <v>4892940000</v>
      </c>
      <c r="G45" s="2">
        <v>0</v>
      </c>
      <c r="H45" s="2">
        <f t="shared" si="1"/>
        <v>4892940000</v>
      </c>
      <c r="I45" s="2">
        <v>1333619</v>
      </c>
      <c r="J45" s="2">
        <f t="shared" si="2"/>
        <v>4894273619</v>
      </c>
      <c r="K45" s="3">
        <v>1.11</v>
      </c>
      <c r="L45" s="4">
        <f t="shared" si="3"/>
        <v>1.212802864182824</v>
      </c>
      <c r="M45" s="5">
        <v>109.74</v>
      </c>
      <c r="N45" s="2"/>
      <c r="O45" s="2">
        <v>428554778</v>
      </c>
      <c r="P45" s="2"/>
      <c r="Q45" s="2">
        <f t="shared" si="11"/>
        <v>4465718841</v>
      </c>
      <c r="R45" s="11">
        <v>7670876.9</v>
      </c>
      <c r="S45" s="6"/>
      <c r="T45" s="6">
        <v>29452.1</v>
      </c>
      <c r="U45" s="6">
        <f t="shared" si="5"/>
        <v>7641424.800000001</v>
      </c>
      <c r="V45" s="6"/>
      <c r="W45" s="6">
        <f t="shared" si="6"/>
        <v>7641424.800000001</v>
      </c>
      <c r="X45" s="6">
        <v>0</v>
      </c>
      <c r="Y45" s="6">
        <v>0</v>
      </c>
      <c r="Z45" s="6">
        <v>446571.88</v>
      </c>
      <c r="AA45" s="6">
        <v>22757720.5</v>
      </c>
      <c r="AB45" s="6">
        <v>15315667.85</v>
      </c>
      <c r="AC45" s="6">
        <v>0</v>
      </c>
      <c r="AD45" s="6">
        <v>7998980.98</v>
      </c>
      <c r="AE45" s="6"/>
      <c r="AF45" s="6">
        <f t="shared" si="7"/>
        <v>54160366.010000005</v>
      </c>
      <c r="AG45" s="2">
        <v>80685400</v>
      </c>
      <c r="AH45" s="2">
        <v>11592800</v>
      </c>
      <c r="AI45" s="2">
        <v>72038300</v>
      </c>
      <c r="AJ45" s="2">
        <v>34801600</v>
      </c>
      <c r="AK45" s="2">
        <v>12090500</v>
      </c>
      <c r="AL45" s="2">
        <v>9156300</v>
      </c>
      <c r="AM45" s="2">
        <f t="shared" si="8"/>
        <v>220364900</v>
      </c>
      <c r="AN45" s="6">
        <v>2500000</v>
      </c>
      <c r="AO45" s="6">
        <v>4062731.88</v>
      </c>
      <c r="AP45" s="6">
        <v>625000</v>
      </c>
      <c r="AQ45" s="6">
        <f t="shared" si="9"/>
        <v>7187731.88</v>
      </c>
      <c r="AR45" s="2">
        <v>5000</v>
      </c>
      <c r="AS45" s="2">
        <v>75250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>
        <f t="shared" si="10"/>
        <v>0</v>
      </c>
    </row>
    <row r="46" spans="1:61" ht="12.75">
      <c r="A46" t="s">
        <v>63</v>
      </c>
      <c r="B46" s="37" t="s">
        <v>632</v>
      </c>
      <c r="C46" s="39" t="s">
        <v>1139</v>
      </c>
      <c r="D46" s="1">
        <v>574832300</v>
      </c>
      <c r="E46" s="12">
        <v>610207100</v>
      </c>
      <c r="F46" s="2">
        <f t="shared" si="0"/>
        <v>1185039400</v>
      </c>
      <c r="G46" s="2">
        <v>594800</v>
      </c>
      <c r="H46" s="2">
        <f t="shared" si="1"/>
        <v>1184444600</v>
      </c>
      <c r="I46" s="2">
        <v>706516</v>
      </c>
      <c r="J46" s="2">
        <f t="shared" si="2"/>
        <v>1185151116</v>
      </c>
      <c r="K46" s="3">
        <v>3.7</v>
      </c>
      <c r="L46" s="4">
        <f t="shared" si="3"/>
        <v>1.7093449993151901</v>
      </c>
      <c r="M46" s="5">
        <v>46.67</v>
      </c>
      <c r="N46" s="2"/>
      <c r="O46" s="2"/>
      <c r="P46" s="2">
        <v>1378991394</v>
      </c>
      <c r="Q46" s="2">
        <f t="shared" si="11"/>
        <v>2564142510</v>
      </c>
      <c r="R46" s="11">
        <v>4404491.69</v>
      </c>
      <c r="S46" s="6"/>
      <c r="T46" s="6">
        <v>48599.67</v>
      </c>
      <c r="U46" s="6">
        <f t="shared" si="5"/>
        <v>4355892.0200000005</v>
      </c>
      <c r="V46" s="6"/>
      <c r="W46" s="6">
        <f t="shared" si="6"/>
        <v>4355892.0200000005</v>
      </c>
      <c r="X46" s="6">
        <v>0</v>
      </c>
      <c r="Y46" s="6">
        <v>0</v>
      </c>
      <c r="Z46" s="6">
        <v>256414.25</v>
      </c>
      <c r="AA46" s="6">
        <v>21189603.5</v>
      </c>
      <c r="AB46" s="6">
        <v>0</v>
      </c>
      <c r="AC46" s="6">
        <v>0</v>
      </c>
      <c r="AD46" s="6">
        <v>18028132</v>
      </c>
      <c r="AE46" s="6"/>
      <c r="AF46" s="6">
        <f t="shared" si="7"/>
        <v>43830041.769999996</v>
      </c>
      <c r="AG46" s="2">
        <v>41086500</v>
      </c>
      <c r="AH46" s="2">
        <v>7128200</v>
      </c>
      <c r="AI46" s="2">
        <v>35622700</v>
      </c>
      <c r="AJ46" s="2">
        <v>32955000</v>
      </c>
      <c r="AK46" s="18">
        <v>4782500</v>
      </c>
      <c r="AL46" s="2">
        <v>43279200</v>
      </c>
      <c r="AM46" s="2">
        <f t="shared" si="8"/>
        <v>164854100</v>
      </c>
      <c r="AN46" s="6">
        <v>1800000</v>
      </c>
      <c r="AO46" s="6">
        <v>7631285</v>
      </c>
      <c r="AP46" s="6">
        <v>900000</v>
      </c>
      <c r="AQ46" s="6">
        <f t="shared" si="9"/>
        <v>10331285</v>
      </c>
      <c r="AR46" s="2">
        <v>118000</v>
      </c>
      <c r="AS46" s="2">
        <v>149250</v>
      </c>
      <c r="AT46" s="7"/>
      <c r="AU46" s="7"/>
      <c r="AV46" s="7"/>
      <c r="AW46" s="7"/>
      <c r="AX46" s="7"/>
      <c r="AY46" s="7"/>
      <c r="AZ46" s="7"/>
      <c r="BA46" s="7"/>
      <c r="BB46" s="7"/>
      <c r="BC46" s="7">
        <v>502400</v>
      </c>
      <c r="BD46" s="7"/>
      <c r="BE46" s="7"/>
      <c r="BF46" s="7"/>
      <c r="BG46" s="7"/>
      <c r="BH46" s="7">
        <v>92400</v>
      </c>
      <c r="BI46" s="7">
        <f t="shared" si="10"/>
        <v>594800</v>
      </c>
    </row>
    <row r="47" spans="1:61" ht="12.75">
      <c r="A47" t="s">
        <v>64</v>
      </c>
      <c r="B47" s="37" t="s">
        <v>633</v>
      </c>
      <c r="C47" s="39" t="s">
        <v>1139</v>
      </c>
      <c r="D47" s="1">
        <v>1322150200</v>
      </c>
      <c r="E47" s="12">
        <v>958507200</v>
      </c>
      <c r="F47" s="2">
        <f t="shared" si="0"/>
        <v>2280657400</v>
      </c>
      <c r="G47" s="2">
        <v>0</v>
      </c>
      <c r="H47" s="2">
        <f t="shared" si="1"/>
        <v>2280657400</v>
      </c>
      <c r="I47" s="2">
        <v>1398521</v>
      </c>
      <c r="J47" s="2">
        <f t="shared" si="2"/>
        <v>2282055921</v>
      </c>
      <c r="K47" s="3">
        <v>2.23</v>
      </c>
      <c r="L47" s="4">
        <f t="shared" si="3"/>
        <v>2.0446461086128185</v>
      </c>
      <c r="M47" s="5">
        <v>92.08</v>
      </c>
      <c r="N47" s="2"/>
      <c r="O47" s="2"/>
      <c r="P47" s="2">
        <v>204676483</v>
      </c>
      <c r="Q47" s="2">
        <f t="shared" si="11"/>
        <v>2486732404</v>
      </c>
      <c r="R47" s="11">
        <v>4271522.42</v>
      </c>
      <c r="S47" s="6"/>
      <c r="T47" s="6">
        <v>1209.33</v>
      </c>
      <c r="U47" s="6">
        <f t="shared" si="5"/>
        <v>4270313.09</v>
      </c>
      <c r="V47" s="6"/>
      <c r="W47" s="6">
        <f t="shared" si="6"/>
        <v>4270313.09</v>
      </c>
      <c r="X47" s="6">
        <v>0</v>
      </c>
      <c r="Y47" s="6">
        <v>0</v>
      </c>
      <c r="Z47" s="14">
        <v>248673.24</v>
      </c>
      <c r="AA47" s="6">
        <v>35647959</v>
      </c>
      <c r="AB47" s="6">
        <v>0</v>
      </c>
      <c r="AC47" s="6">
        <v>0</v>
      </c>
      <c r="AD47" s="6">
        <v>10677932</v>
      </c>
      <c r="AE47" s="6"/>
      <c r="AF47" s="6">
        <f t="shared" si="7"/>
        <v>50844877.33</v>
      </c>
      <c r="AG47" s="2">
        <v>68270400</v>
      </c>
      <c r="AH47" s="2">
        <v>0</v>
      </c>
      <c r="AI47" s="2">
        <v>128328100</v>
      </c>
      <c r="AJ47" s="2">
        <v>37537500</v>
      </c>
      <c r="AK47" s="2">
        <v>132600</v>
      </c>
      <c r="AL47" s="2">
        <v>14006400</v>
      </c>
      <c r="AM47" s="2">
        <f t="shared" si="8"/>
        <v>248275000</v>
      </c>
      <c r="AN47" s="6">
        <v>1400000</v>
      </c>
      <c r="AO47" s="6">
        <v>2900143</v>
      </c>
      <c r="AP47" s="6">
        <v>480733</v>
      </c>
      <c r="AQ47" s="6">
        <f t="shared" si="9"/>
        <v>4780876</v>
      </c>
      <c r="AR47" s="2">
        <v>10750</v>
      </c>
      <c r="AS47" s="2">
        <v>107500</v>
      </c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>
        <f t="shared" si="10"/>
        <v>0</v>
      </c>
    </row>
    <row r="48" spans="1:61" ht="12.75">
      <c r="A48" t="s">
        <v>65</v>
      </c>
      <c r="B48" s="37" t="s">
        <v>634</v>
      </c>
      <c r="C48" s="39" t="s">
        <v>1139</v>
      </c>
      <c r="D48" s="1">
        <v>3323878500</v>
      </c>
      <c r="E48" s="12">
        <v>2950248800</v>
      </c>
      <c r="F48" s="2">
        <f t="shared" si="0"/>
        <v>6274127300</v>
      </c>
      <c r="G48" s="2">
        <v>0</v>
      </c>
      <c r="H48" s="2">
        <f t="shared" si="1"/>
        <v>6274127300</v>
      </c>
      <c r="I48" s="13">
        <v>24503789</v>
      </c>
      <c r="J48" s="2">
        <f t="shared" si="2"/>
        <v>6298631089</v>
      </c>
      <c r="K48" s="3">
        <v>1.99</v>
      </c>
      <c r="L48" s="4">
        <f t="shared" si="3"/>
        <v>2.118884950710128</v>
      </c>
      <c r="M48" s="5">
        <v>108.12</v>
      </c>
      <c r="N48" s="2"/>
      <c r="O48" s="2">
        <v>409838531</v>
      </c>
      <c r="P48" s="2"/>
      <c r="Q48" s="2">
        <f t="shared" si="11"/>
        <v>5888792558</v>
      </c>
      <c r="R48" s="11">
        <v>10115326.2</v>
      </c>
      <c r="S48" s="6"/>
      <c r="T48" s="6">
        <v>227916.17</v>
      </c>
      <c r="U48" s="6">
        <f t="shared" si="5"/>
        <v>9887410.03</v>
      </c>
      <c r="V48" s="6"/>
      <c r="W48" s="6">
        <f t="shared" si="6"/>
        <v>9887410.03</v>
      </c>
      <c r="X48" s="6">
        <v>0</v>
      </c>
      <c r="Y48" s="6">
        <v>0</v>
      </c>
      <c r="Z48" s="6">
        <v>588879.26</v>
      </c>
      <c r="AA48" s="15">
        <v>56010195</v>
      </c>
      <c r="AB48" s="6">
        <v>0</v>
      </c>
      <c r="AC48" s="6">
        <v>0</v>
      </c>
      <c r="AD48" s="6">
        <v>58290255</v>
      </c>
      <c r="AE48" s="6"/>
      <c r="AF48" s="6">
        <f t="shared" si="7"/>
        <v>124776739.28999999</v>
      </c>
      <c r="AG48" s="2">
        <v>76538200</v>
      </c>
      <c r="AH48" s="2">
        <v>86799400</v>
      </c>
      <c r="AI48" s="2">
        <v>354391100</v>
      </c>
      <c r="AJ48" s="2">
        <v>72608900</v>
      </c>
      <c r="AK48" s="2">
        <v>57880300</v>
      </c>
      <c r="AL48" s="2">
        <v>122418700</v>
      </c>
      <c r="AM48" s="2">
        <f t="shared" si="8"/>
        <v>770636600</v>
      </c>
      <c r="AN48" s="6">
        <v>5000000</v>
      </c>
      <c r="AO48" s="6">
        <v>11281943.64</v>
      </c>
      <c r="AP48" s="6">
        <v>1590000</v>
      </c>
      <c r="AQ48" s="6">
        <f t="shared" si="9"/>
        <v>17871943.64</v>
      </c>
      <c r="AR48" s="2">
        <v>66000</v>
      </c>
      <c r="AS48" s="2">
        <v>136000</v>
      </c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>
        <f t="shared" si="10"/>
        <v>0</v>
      </c>
    </row>
    <row r="49" spans="1:61" ht="12.75">
      <c r="A49" t="s">
        <v>66</v>
      </c>
      <c r="B49" s="37" t="s">
        <v>635</v>
      </c>
      <c r="C49" s="39" t="s">
        <v>1139</v>
      </c>
      <c r="D49" s="1">
        <v>718703800</v>
      </c>
      <c r="E49" s="12">
        <v>354503400</v>
      </c>
      <c r="F49" s="2">
        <f t="shared" si="0"/>
        <v>1073207200</v>
      </c>
      <c r="G49" s="2">
        <v>0</v>
      </c>
      <c r="H49" s="2">
        <f t="shared" si="1"/>
        <v>1073207200</v>
      </c>
      <c r="I49" s="13">
        <v>793573</v>
      </c>
      <c r="J49" s="2">
        <f t="shared" si="2"/>
        <v>1074000773</v>
      </c>
      <c r="K49" s="3">
        <v>1.69</v>
      </c>
      <c r="L49" s="4">
        <f t="shared" si="3"/>
        <v>1.712074015790607</v>
      </c>
      <c r="M49" s="5">
        <v>101.58</v>
      </c>
      <c r="N49" s="2"/>
      <c r="O49" s="2">
        <v>16052579</v>
      </c>
      <c r="P49" s="2"/>
      <c r="Q49" s="2">
        <f t="shared" si="11"/>
        <v>1057948194</v>
      </c>
      <c r="R49" s="11">
        <v>1817264.06</v>
      </c>
      <c r="S49" s="6"/>
      <c r="T49" s="6">
        <v>7992.21</v>
      </c>
      <c r="U49" s="6">
        <f t="shared" si="5"/>
        <v>1809271.85</v>
      </c>
      <c r="V49" s="6"/>
      <c r="W49" s="6">
        <f t="shared" si="6"/>
        <v>1809271.85</v>
      </c>
      <c r="X49" s="6">
        <v>0</v>
      </c>
      <c r="Y49" s="6">
        <v>0</v>
      </c>
      <c r="Z49" s="14">
        <v>105794.82</v>
      </c>
      <c r="AA49" s="15">
        <v>8942844</v>
      </c>
      <c r="AB49" s="6">
        <v>3544439.46</v>
      </c>
      <c r="AC49" s="6">
        <v>0</v>
      </c>
      <c r="AD49" s="6">
        <v>3599582</v>
      </c>
      <c r="AE49" s="6">
        <v>110924</v>
      </c>
      <c r="AF49" s="6">
        <f t="shared" si="7"/>
        <v>18112856.13</v>
      </c>
      <c r="AG49" s="2">
        <v>14492000</v>
      </c>
      <c r="AH49" s="2">
        <v>0</v>
      </c>
      <c r="AI49" s="2">
        <v>55805800</v>
      </c>
      <c r="AJ49" s="2">
        <v>12596600</v>
      </c>
      <c r="AK49" s="2">
        <v>632800</v>
      </c>
      <c r="AL49" s="2">
        <v>2882800</v>
      </c>
      <c r="AM49" s="2">
        <f t="shared" si="8"/>
        <v>86410000</v>
      </c>
      <c r="AN49" s="6">
        <v>870000</v>
      </c>
      <c r="AO49" s="6">
        <v>1139603</v>
      </c>
      <c r="AP49" s="6">
        <v>65000</v>
      </c>
      <c r="AQ49" s="6">
        <f t="shared" si="9"/>
        <v>2074603</v>
      </c>
      <c r="AR49" s="2">
        <v>4250</v>
      </c>
      <c r="AS49" s="2">
        <v>50500</v>
      </c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>
        <f t="shared" si="10"/>
        <v>0</v>
      </c>
    </row>
    <row r="50" spans="1:61" ht="12.75">
      <c r="A50" t="s">
        <v>67</v>
      </c>
      <c r="B50" s="37" t="s">
        <v>636</v>
      </c>
      <c r="C50" s="39" t="s">
        <v>1139</v>
      </c>
      <c r="D50" s="1">
        <v>956301200</v>
      </c>
      <c r="E50" s="1">
        <v>896337200</v>
      </c>
      <c r="F50" s="2">
        <f t="shared" si="0"/>
        <v>1852638400</v>
      </c>
      <c r="G50" s="2">
        <v>0</v>
      </c>
      <c r="H50" s="2">
        <f t="shared" si="1"/>
        <v>1852638400</v>
      </c>
      <c r="I50" s="13">
        <v>1135080</v>
      </c>
      <c r="J50" s="2">
        <f t="shared" si="2"/>
        <v>1853773480</v>
      </c>
      <c r="K50" s="3">
        <v>1.89</v>
      </c>
      <c r="L50" s="4">
        <f t="shared" si="3"/>
        <v>1.9731719432750914</v>
      </c>
      <c r="M50" s="5">
        <v>104.81</v>
      </c>
      <c r="N50" s="2"/>
      <c r="O50" s="2">
        <v>79917830</v>
      </c>
      <c r="P50" s="2"/>
      <c r="Q50" s="2">
        <f t="shared" si="11"/>
        <v>1773855650</v>
      </c>
      <c r="R50" s="11">
        <v>3046996.2</v>
      </c>
      <c r="S50" s="6"/>
      <c r="T50" s="6">
        <v>30215.29</v>
      </c>
      <c r="U50" s="6">
        <f t="shared" si="5"/>
        <v>3016780.91</v>
      </c>
      <c r="V50" s="6"/>
      <c r="W50" s="6">
        <f t="shared" si="6"/>
        <v>3016780.91</v>
      </c>
      <c r="X50" s="6">
        <v>0</v>
      </c>
      <c r="Y50" s="6">
        <v>0</v>
      </c>
      <c r="Z50" s="6">
        <v>177385.57</v>
      </c>
      <c r="AA50" s="15">
        <v>19902335</v>
      </c>
      <c r="AB50" s="6">
        <v>0</v>
      </c>
      <c r="AC50" s="6">
        <v>0</v>
      </c>
      <c r="AD50" s="6">
        <v>11904720.52</v>
      </c>
      <c r="AE50" s="6"/>
      <c r="AF50" s="6">
        <f t="shared" si="7"/>
        <v>35001222</v>
      </c>
      <c r="AG50" s="2">
        <v>38613900</v>
      </c>
      <c r="AH50" s="2">
        <v>0</v>
      </c>
      <c r="AI50" s="2">
        <v>38930800</v>
      </c>
      <c r="AJ50" s="2">
        <v>25274300</v>
      </c>
      <c r="AK50" s="2">
        <v>0</v>
      </c>
      <c r="AL50" s="2">
        <v>17876400</v>
      </c>
      <c r="AM50" s="2">
        <f t="shared" si="8"/>
        <v>120695400</v>
      </c>
      <c r="AN50" s="6">
        <v>1275000</v>
      </c>
      <c r="AO50" s="6">
        <v>3099136.88</v>
      </c>
      <c r="AP50" s="6">
        <v>280000</v>
      </c>
      <c r="AQ50" s="6">
        <f t="shared" si="9"/>
        <v>4654136.88</v>
      </c>
      <c r="AR50" s="2">
        <v>27250</v>
      </c>
      <c r="AS50" s="2">
        <v>127750</v>
      </c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>
        <f t="shared" si="10"/>
        <v>0</v>
      </c>
    </row>
    <row r="51" spans="1:61" ht="12.75">
      <c r="A51" t="s">
        <v>68</v>
      </c>
      <c r="B51" s="37" t="s">
        <v>637</v>
      </c>
      <c r="C51" s="39" t="s">
        <v>1139</v>
      </c>
      <c r="D51" s="1">
        <v>371282900</v>
      </c>
      <c r="E51" s="1">
        <v>379143400</v>
      </c>
      <c r="F51" s="2">
        <f t="shared" si="0"/>
        <v>750426300</v>
      </c>
      <c r="G51" s="2">
        <v>0</v>
      </c>
      <c r="H51" s="2">
        <f t="shared" si="1"/>
        <v>750426300</v>
      </c>
      <c r="I51" s="13">
        <v>260247</v>
      </c>
      <c r="J51" s="2">
        <f t="shared" si="2"/>
        <v>750686547</v>
      </c>
      <c r="K51" s="3">
        <v>2.29</v>
      </c>
      <c r="L51" s="4">
        <f t="shared" si="3"/>
        <v>1.8451966642595814</v>
      </c>
      <c r="M51" s="5">
        <v>81</v>
      </c>
      <c r="N51" s="2"/>
      <c r="O51" s="2"/>
      <c r="P51" s="2">
        <v>177073054</v>
      </c>
      <c r="Q51" s="2">
        <f t="shared" si="11"/>
        <v>927759601</v>
      </c>
      <c r="R51" s="11">
        <v>1593635.86</v>
      </c>
      <c r="S51" s="6"/>
      <c r="T51" s="6">
        <v>1677.95</v>
      </c>
      <c r="U51" s="6">
        <f t="shared" si="5"/>
        <v>1591957.9100000001</v>
      </c>
      <c r="V51" s="6"/>
      <c r="W51" s="6">
        <f t="shared" si="6"/>
        <v>1591957.9100000001</v>
      </c>
      <c r="X51" s="6">
        <v>0</v>
      </c>
      <c r="Y51" s="6">
        <v>0</v>
      </c>
      <c r="Z51" s="14">
        <v>92775.96</v>
      </c>
      <c r="AA51" s="16">
        <v>6902290</v>
      </c>
      <c r="AB51" s="6">
        <v>3804764.34</v>
      </c>
      <c r="AC51" s="6">
        <v>0</v>
      </c>
      <c r="AD51" s="6">
        <v>4727201</v>
      </c>
      <c r="AE51" s="6"/>
      <c r="AF51" s="6">
        <f t="shared" si="7"/>
        <v>17118989.21</v>
      </c>
      <c r="AG51" s="2">
        <v>8180700</v>
      </c>
      <c r="AH51" s="2">
        <v>0</v>
      </c>
      <c r="AI51" s="2">
        <v>53440200</v>
      </c>
      <c r="AJ51" s="2">
        <v>9724400</v>
      </c>
      <c r="AK51" s="2">
        <v>0</v>
      </c>
      <c r="AL51" s="2">
        <v>1683400</v>
      </c>
      <c r="AM51" s="2">
        <f t="shared" si="8"/>
        <v>73028700</v>
      </c>
      <c r="AN51" s="6">
        <v>365000</v>
      </c>
      <c r="AO51" s="6">
        <v>1330333</v>
      </c>
      <c r="AP51" s="6">
        <v>110622</v>
      </c>
      <c r="AQ51" s="6">
        <f t="shared" si="9"/>
        <v>1805955</v>
      </c>
      <c r="AR51" s="2">
        <v>3750</v>
      </c>
      <c r="AS51" s="2">
        <v>32250</v>
      </c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>
        <f t="shared" si="10"/>
        <v>0</v>
      </c>
    </row>
    <row r="52" spans="1:61" ht="12.75">
      <c r="A52" t="s">
        <v>69</v>
      </c>
      <c r="B52" s="37" t="s">
        <v>638</v>
      </c>
      <c r="C52" s="39" t="s">
        <v>1139</v>
      </c>
      <c r="D52" s="1">
        <v>1273458700</v>
      </c>
      <c r="E52" s="1">
        <v>684235500</v>
      </c>
      <c r="F52" s="2">
        <f t="shared" si="0"/>
        <v>1957694200</v>
      </c>
      <c r="G52" s="2">
        <v>0</v>
      </c>
      <c r="H52" s="2">
        <f t="shared" si="1"/>
        <v>1957694200</v>
      </c>
      <c r="I52" s="13">
        <v>6745700</v>
      </c>
      <c r="J52" s="2">
        <f t="shared" si="2"/>
        <v>1964439900</v>
      </c>
      <c r="K52" s="3">
        <v>1.79</v>
      </c>
      <c r="L52" s="4">
        <f t="shared" si="3"/>
        <v>1.7914844658457967</v>
      </c>
      <c r="M52" s="5">
        <v>100.7</v>
      </c>
      <c r="N52" s="2"/>
      <c r="O52" s="2">
        <v>9067718</v>
      </c>
      <c r="P52" s="2"/>
      <c r="Q52" s="2">
        <f t="shared" si="11"/>
        <v>1955372182</v>
      </c>
      <c r="R52" s="11">
        <v>3358791.68</v>
      </c>
      <c r="S52" s="6"/>
      <c r="T52" s="6">
        <v>4630.09</v>
      </c>
      <c r="U52" s="6">
        <f t="shared" si="5"/>
        <v>3354161.5900000003</v>
      </c>
      <c r="V52" s="6"/>
      <c r="W52" s="6">
        <f t="shared" si="6"/>
        <v>3354161.5900000003</v>
      </c>
      <c r="X52" s="6">
        <v>0</v>
      </c>
      <c r="Y52" s="6">
        <v>0</v>
      </c>
      <c r="Z52" s="6">
        <v>195537.22</v>
      </c>
      <c r="AA52" s="15">
        <v>15715433</v>
      </c>
      <c r="AB52" s="6">
        <v>8931912.46</v>
      </c>
      <c r="AC52" s="6">
        <v>0</v>
      </c>
      <c r="AD52" s="6">
        <v>6636744.62</v>
      </c>
      <c r="AE52" s="6">
        <v>196400</v>
      </c>
      <c r="AF52" s="6">
        <f t="shared" si="7"/>
        <v>35030188.89</v>
      </c>
      <c r="AG52" s="2">
        <v>45656000</v>
      </c>
      <c r="AH52" s="2">
        <v>5979100</v>
      </c>
      <c r="AI52" s="2">
        <v>68652500</v>
      </c>
      <c r="AJ52" s="2">
        <v>13621800</v>
      </c>
      <c r="AK52" s="2">
        <v>120000</v>
      </c>
      <c r="AL52" s="2">
        <v>17102900</v>
      </c>
      <c r="AM52" s="2">
        <f t="shared" si="8"/>
        <v>151132300</v>
      </c>
      <c r="AN52" s="6">
        <v>712698</v>
      </c>
      <c r="AO52" s="6">
        <v>3417446.12</v>
      </c>
      <c r="AP52" s="6">
        <v>256000</v>
      </c>
      <c r="AQ52" s="6">
        <f t="shared" si="9"/>
        <v>4386144.12</v>
      </c>
      <c r="AR52" s="2">
        <v>20750</v>
      </c>
      <c r="AS52" s="2">
        <v>113250</v>
      </c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>
        <f t="shared" si="10"/>
        <v>0</v>
      </c>
    </row>
    <row r="53" spans="1:61" ht="12.75">
      <c r="A53" t="s">
        <v>70</v>
      </c>
      <c r="B53" s="37" t="s">
        <v>639</v>
      </c>
      <c r="C53" s="39" t="s">
        <v>1139</v>
      </c>
      <c r="D53" s="1">
        <v>780676300</v>
      </c>
      <c r="E53" s="1">
        <v>577646200</v>
      </c>
      <c r="F53" s="2">
        <f t="shared" si="0"/>
        <v>1358322500</v>
      </c>
      <c r="G53" s="2">
        <v>0</v>
      </c>
      <c r="H53" s="2">
        <f t="shared" si="1"/>
        <v>1358322500</v>
      </c>
      <c r="I53" s="13">
        <v>746932</v>
      </c>
      <c r="J53" s="2">
        <f t="shared" si="2"/>
        <v>1359069432</v>
      </c>
      <c r="K53" s="3">
        <v>1.34</v>
      </c>
      <c r="L53" s="4">
        <f t="shared" si="3"/>
        <v>1.3483807868927267</v>
      </c>
      <c r="M53" s="5">
        <v>101.4</v>
      </c>
      <c r="N53" s="2"/>
      <c r="O53" s="2">
        <v>16439027</v>
      </c>
      <c r="P53" s="2"/>
      <c r="Q53" s="2">
        <f t="shared" si="11"/>
        <v>1342630405</v>
      </c>
      <c r="R53" s="11">
        <v>2306269.81</v>
      </c>
      <c r="S53" s="6"/>
      <c r="T53" s="6">
        <v>3084.43</v>
      </c>
      <c r="U53" s="6">
        <f t="shared" si="5"/>
        <v>2303185.38</v>
      </c>
      <c r="V53" s="6"/>
      <c r="W53" s="6">
        <f t="shared" si="6"/>
        <v>2303185.38</v>
      </c>
      <c r="X53" s="6">
        <v>0</v>
      </c>
      <c r="Y53" s="6">
        <v>0</v>
      </c>
      <c r="Z53" s="6">
        <v>134263.04</v>
      </c>
      <c r="AA53" s="15">
        <v>10424388</v>
      </c>
      <c r="AB53" s="6">
        <v>0</v>
      </c>
      <c r="AC53" s="6">
        <v>0</v>
      </c>
      <c r="AD53" s="6">
        <v>5241934</v>
      </c>
      <c r="AE53" s="6"/>
      <c r="AF53" s="6">
        <f t="shared" si="7"/>
        <v>18103770.42</v>
      </c>
      <c r="AG53" s="2">
        <v>12381300</v>
      </c>
      <c r="AH53" s="2">
        <v>5663600</v>
      </c>
      <c r="AI53" s="2">
        <v>22199100</v>
      </c>
      <c r="AJ53" s="2">
        <v>9707100</v>
      </c>
      <c r="AK53" s="2">
        <v>388500</v>
      </c>
      <c r="AL53" s="2">
        <v>1403200</v>
      </c>
      <c r="AM53" s="2">
        <f t="shared" si="8"/>
        <v>51742800</v>
      </c>
      <c r="AN53" s="6">
        <v>746000</v>
      </c>
      <c r="AO53" s="6">
        <v>1248822.34</v>
      </c>
      <c r="AP53" s="6">
        <v>135000</v>
      </c>
      <c r="AQ53" s="6">
        <f t="shared" si="9"/>
        <v>2129822.34</v>
      </c>
      <c r="AR53" s="2">
        <v>1250</v>
      </c>
      <c r="AS53" s="2">
        <v>42500</v>
      </c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>
        <f t="shared" si="10"/>
        <v>0</v>
      </c>
    </row>
    <row r="54" spans="1:61" ht="12.75">
      <c r="A54" t="s">
        <v>71</v>
      </c>
      <c r="B54" s="37" t="s">
        <v>640</v>
      </c>
      <c r="C54" s="39" t="s">
        <v>1139</v>
      </c>
      <c r="D54" s="1">
        <v>407174800</v>
      </c>
      <c r="E54" s="1">
        <v>309990000</v>
      </c>
      <c r="F54" s="2">
        <f t="shared" si="0"/>
        <v>717164800</v>
      </c>
      <c r="G54" s="2">
        <v>2100500</v>
      </c>
      <c r="H54" s="2">
        <f t="shared" si="1"/>
        <v>715064300</v>
      </c>
      <c r="I54" s="13">
        <v>470588</v>
      </c>
      <c r="J54" s="2">
        <f t="shared" si="2"/>
        <v>715534888</v>
      </c>
      <c r="K54" s="3">
        <v>3.8</v>
      </c>
      <c r="L54" s="4">
        <f t="shared" si="3"/>
        <v>1.8108276268735397</v>
      </c>
      <c r="M54" s="5">
        <v>47.79</v>
      </c>
      <c r="N54" s="2"/>
      <c r="O54" s="2"/>
      <c r="P54" s="2">
        <v>783819845</v>
      </c>
      <c r="Q54" s="2">
        <f t="shared" si="11"/>
        <v>1499354733</v>
      </c>
      <c r="R54" s="11">
        <v>2575479.11</v>
      </c>
      <c r="S54" s="6"/>
      <c r="T54" s="14">
        <v>554.35</v>
      </c>
      <c r="U54" s="6">
        <f t="shared" si="5"/>
        <v>2574924.76</v>
      </c>
      <c r="V54" s="6"/>
      <c r="W54" s="6">
        <f t="shared" si="6"/>
        <v>2574924.76</v>
      </c>
      <c r="X54" s="6">
        <v>0</v>
      </c>
      <c r="Y54" s="6">
        <v>0</v>
      </c>
      <c r="Z54" s="14">
        <v>149935.47</v>
      </c>
      <c r="AA54" s="15">
        <v>15842430.72</v>
      </c>
      <c r="AB54" s="6">
        <v>0</v>
      </c>
      <c r="AC54" s="6">
        <v>0</v>
      </c>
      <c r="AD54" s="6">
        <v>8583438.78</v>
      </c>
      <c r="AE54" s="6"/>
      <c r="AF54" s="6">
        <f t="shared" si="7"/>
        <v>27150729.729999997</v>
      </c>
      <c r="AG54" s="2">
        <v>33590000</v>
      </c>
      <c r="AH54" s="2">
        <v>1986000</v>
      </c>
      <c r="AI54" s="2">
        <v>64843200</v>
      </c>
      <c r="AJ54" s="2">
        <v>14917300</v>
      </c>
      <c r="AK54" s="2">
        <v>7472200</v>
      </c>
      <c r="AL54" s="2">
        <v>2235500</v>
      </c>
      <c r="AM54" s="2">
        <f t="shared" si="8"/>
        <v>125044200</v>
      </c>
      <c r="AN54" s="6">
        <v>840000</v>
      </c>
      <c r="AO54" s="6">
        <v>2429342.88</v>
      </c>
      <c r="AP54" s="6">
        <v>101053.98</v>
      </c>
      <c r="AQ54" s="6">
        <f t="shared" si="9"/>
        <v>3370396.86</v>
      </c>
      <c r="AR54" s="2">
        <v>8000</v>
      </c>
      <c r="AS54" s="2">
        <v>56500</v>
      </c>
      <c r="AT54" s="7"/>
      <c r="AU54" s="7"/>
      <c r="AV54" s="7"/>
      <c r="AW54" s="7"/>
      <c r="AX54" s="7"/>
      <c r="AY54" s="7"/>
      <c r="AZ54" s="7"/>
      <c r="BA54" s="7"/>
      <c r="BB54" s="7"/>
      <c r="BC54" s="7">
        <v>2100500</v>
      </c>
      <c r="BD54" s="7"/>
      <c r="BE54" s="7"/>
      <c r="BF54" s="7"/>
      <c r="BG54" s="7"/>
      <c r="BH54" s="7"/>
      <c r="BI54" s="7">
        <f t="shared" si="10"/>
        <v>2100500</v>
      </c>
    </row>
    <row r="55" spans="1:61" ht="12.75">
      <c r="A55" t="s">
        <v>72</v>
      </c>
      <c r="B55" s="37" t="s">
        <v>641</v>
      </c>
      <c r="C55" s="39" t="s">
        <v>1139</v>
      </c>
      <c r="D55" s="1">
        <v>664397500</v>
      </c>
      <c r="E55" s="1">
        <v>562147100</v>
      </c>
      <c r="F55" s="2">
        <f t="shared" si="0"/>
        <v>1226544600</v>
      </c>
      <c r="G55" s="2">
        <v>0</v>
      </c>
      <c r="H55" s="2">
        <f t="shared" si="1"/>
        <v>1226544600</v>
      </c>
      <c r="I55" s="13">
        <v>6611997</v>
      </c>
      <c r="J55" s="2">
        <f t="shared" si="2"/>
        <v>1233156597</v>
      </c>
      <c r="K55" s="3">
        <v>2.06</v>
      </c>
      <c r="L55" s="4">
        <f t="shared" si="3"/>
        <v>2.070407154670508</v>
      </c>
      <c r="M55" s="5">
        <v>101.35</v>
      </c>
      <c r="N55" s="2"/>
      <c r="O55" s="2">
        <v>11327361</v>
      </c>
      <c r="P55" s="2"/>
      <c r="Q55" s="2">
        <f t="shared" si="11"/>
        <v>1221829236</v>
      </c>
      <c r="R55" s="11">
        <v>2098766.62</v>
      </c>
      <c r="S55" s="6"/>
      <c r="T55" s="14">
        <v>1370.62</v>
      </c>
      <c r="U55" s="6">
        <f t="shared" si="5"/>
        <v>2097396</v>
      </c>
      <c r="V55" s="6"/>
      <c r="W55" s="6">
        <f t="shared" si="6"/>
        <v>2097396</v>
      </c>
      <c r="X55" s="6">
        <v>0</v>
      </c>
      <c r="Y55" s="6">
        <v>0</v>
      </c>
      <c r="Z55" s="14">
        <v>122182.92</v>
      </c>
      <c r="AA55" s="15">
        <v>14624293</v>
      </c>
      <c r="AB55" s="6">
        <v>0</v>
      </c>
      <c r="AC55" s="6">
        <v>0</v>
      </c>
      <c r="AD55" s="6">
        <v>8452968</v>
      </c>
      <c r="AE55" s="6"/>
      <c r="AF55" s="6">
        <f t="shared" si="7"/>
        <v>25296839.92</v>
      </c>
      <c r="AG55" s="2">
        <v>10813100</v>
      </c>
      <c r="AH55" s="2">
        <v>0</v>
      </c>
      <c r="AI55" s="2">
        <v>19324200</v>
      </c>
      <c r="AJ55" s="2">
        <v>7504500</v>
      </c>
      <c r="AK55" s="2">
        <v>1588000</v>
      </c>
      <c r="AL55" s="2">
        <v>423371500</v>
      </c>
      <c r="AM55" s="2">
        <f t="shared" si="8"/>
        <v>462601300</v>
      </c>
      <c r="AN55" s="6">
        <v>1600000</v>
      </c>
      <c r="AO55" s="6">
        <v>2757253</v>
      </c>
      <c r="AP55" s="6">
        <v>400000</v>
      </c>
      <c r="AQ55" s="6">
        <f t="shared" si="9"/>
        <v>4757253</v>
      </c>
      <c r="AR55" s="2">
        <v>33500</v>
      </c>
      <c r="AS55" s="2">
        <v>70500</v>
      </c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>
        <f t="shared" si="10"/>
        <v>0</v>
      </c>
    </row>
    <row r="56" spans="1:61" ht="12.75">
      <c r="A56" t="s">
        <v>73</v>
      </c>
      <c r="B56" s="37" t="s">
        <v>642</v>
      </c>
      <c r="C56" s="39" t="s">
        <v>1139</v>
      </c>
      <c r="D56" s="1">
        <v>935969200</v>
      </c>
      <c r="E56" s="1">
        <v>1012380500</v>
      </c>
      <c r="F56" s="2">
        <f t="shared" si="0"/>
        <v>1948349700</v>
      </c>
      <c r="G56" s="2">
        <v>0</v>
      </c>
      <c r="H56" s="2">
        <f t="shared" si="1"/>
        <v>1948349700</v>
      </c>
      <c r="I56" s="1">
        <v>1840005</v>
      </c>
      <c r="J56" s="2">
        <f t="shared" si="2"/>
        <v>1950189705</v>
      </c>
      <c r="K56" s="3">
        <v>2.74</v>
      </c>
      <c r="L56" s="4">
        <f t="shared" si="3"/>
        <v>2.2751163557922958</v>
      </c>
      <c r="M56" s="5">
        <v>83.79</v>
      </c>
      <c r="N56" s="2"/>
      <c r="O56" s="2"/>
      <c r="P56" s="2">
        <v>391892452</v>
      </c>
      <c r="Q56" s="2">
        <f t="shared" si="11"/>
        <v>2342082157</v>
      </c>
      <c r="R56" s="11">
        <v>4023053.07</v>
      </c>
      <c r="S56" s="6"/>
      <c r="T56" s="6">
        <v>12470.23</v>
      </c>
      <c r="U56" s="6">
        <f t="shared" si="5"/>
        <v>4010582.84</v>
      </c>
      <c r="V56" s="6"/>
      <c r="W56" s="6">
        <f t="shared" si="6"/>
        <v>4010582.84</v>
      </c>
      <c r="X56" s="6">
        <v>0</v>
      </c>
      <c r="Y56" s="6">
        <v>0</v>
      </c>
      <c r="Z56" s="6">
        <v>234208.22</v>
      </c>
      <c r="AA56" s="15">
        <v>32197863</v>
      </c>
      <c r="AB56" s="6">
        <v>0</v>
      </c>
      <c r="AC56" s="6">
        <v>0</v>
      </c>
      <c r="AD56" s="6">
        <v>16842440.16</v>
      </c>
      <c r="AE56" s="6"/>
      <c r="AF56" s="6">
        <f t="shared" si="7"/>
        <v>53285094.22</v>
      </c>
      <c r="AG56" s="2">
        <v>39773800</v>
      </c>
      <c r="AH56" s="2">
        <v>23477300</v>
      </c>
      <c r="AI56" s="2">
        <v>58388000</v>
      </c>
      <c r="AJ56" s="2">
        <v>72272600</v>
      </c>
      <c r="AK56" s="2">
        <v>15339300</v>
      </c>
      <c r="AL56" s="2">
        <v>5188000</v>
      </c>
      <c r="AM56" s="2">
        <f t="shared" si="8"/>
        <v>214439000</v>
      </c>
      <c r="AN56" s="6">
        <v>0</v>
      </c>
      <c r="AO56" s="6">
        <v>6042389.39</v>
      </c>
      <c r="AP56" s="6">
        <v>25000</v>
      </c>
      <c r="AQ56" s="6">
        <f t="shared" si="9"/>
        <v>6067389.39</v>
      </c>
      <c r="AR56" s="2">
        <v>158250</v>
      </c>
      <c r="AS56" s="2">
        <v>159750</v>
      </c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>
        <f t="shared" si="10"/>
        <v>0</v>
      </c>
    </row>
    <row r="57" spans="1:61" ht="12.75">
      <c r="A57" t="s">
        <v>74</v>
      </c>
      <c r="B57" s="37" t="s">
        <v>643</v>
      </c>
      <c r="C57" s="39" t="s">
        <v>1139</v>
      </c>
      <c r="D57" s="1">
        <v>1939380500</v>
      </c>
      <c r="E57" s="1">
        <v>1529283400</v>
      </c>
      <c r="F57" s="2">
        <f t="shared" si="0"/>
        <v>3468663900</v>
      </c>
      <c r="G57" s="2">
        <v>0</v>
      </c>
      <c r="H57" s="2">
        <f t="shared" si="1"/>
        <v>3468663900</v>
      </c>
      <c r="I57" s="13">
        <v>3395221</v>
      </c>
      <c r="J57" s="2">
        <f t="shared" si="2"/>
        <v>3472059121</v>
      </c>
      <c r="K57" s="3">
        <v>1.6</v>
      </c>
      <c r="L57" s="4">
        <f t="shared" si="3"/>
        <v>1.7716998849244645</v>
      </c>
      <c r="M57" s="5">
        <v>112.3</v>
      </c>
      <c r="N57" s="2"/>
      <c r="O57" s="2">
        <v>354239177</v>
      </c>
      <c r="P57" s="2"/>
      <c r="Q57" s="2">
        <f t="shared" si="11"/>
        <v>3117819944</v>
      </c>
      <c r="R57" s="11">
        <v>5355557.26</v>
      </c>
      <c r="S57" s="6"/>
      <c r="T57" s="6">
        <v>98566.36</v>
      </c>
      <c r="U57" s="6">
        <f t="shared" si="5"/>
        <v>5256990.899999999</v>
      </c>
      <c r="V57" s="6"/>
      <c r="W57" s="6">
        <f t="shared" si="6"/>
        <v>5256990.899999999</v>
      </c>
      <c r="X57" s="6">
        <v>0</v>
      </c>
      <c r="Y57" s="6">
        <v>0</v>
      </c>
      <c r="Z57" s="6">
        <v>311781.99</v>
      </c>
      <c r="AA57" s="15">
        <v>27014424</v>
      </c>
      <c r="AB57" s="6">
        <v>0</v>
      </c>
      <c r="AC57" s="6">
        <v>0</v>
      </c>
      <c r="AD57" s="6">
        <v>22655215.47</v>
      </c>
      <c r="AE57" s="6"/>
      <c r="AF57" s="6">
        <f t="shared" si="7"/>
        <v>55238412.36</v>
      </c>
      <c r="AG57" s="2">
        <v>38252200</v>
      </c>
      <c r="AH57" s="2">
        <v>13223100</v>
      </c>
      <c r="AI57" s="2">
        <v>319385400</v>
      </c>
      <c r="AJ57" s="2">
        <v>36250400</v>
      </c>
      <c r="AK57" s="2">
        <v>38672300</v>
      </c>
      <c r="AL57" s="2">
        <v>15620300</v>
      </c>
      <c r="AM57" s="2">
        <f t="shared" si="8"/>
        <v>461403700</v>
      </c>
      <c r="AN57" s="6">
        <v>699300</v>
      </c>
      <c r="AO57" s="6">
        <v>7329485.12</v>
      </c>
      <c r="AP57" s="6">
        <v>800000</v>
      </c>
      <c r="AQ57" s="6">
        <f t="shared" si="9"/>
        <v>8828785.120000001</v>
      </c>
      <c r="AR57" s="2">
        <v>77500</v>
      </c>
      <c r="AS57" s="2">
        <v>210750</v>
      </c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>
        <f t="shared" si="10"/>
        <v>0</v>
      </c>
    </row>
    <row r="58" spans="1:61" ht="12.75">
      <c r="A58" t="s">
        <v>75</v>
      </c>
      <c r="B58" s="37" t="s">
        <v>644</v>
      </c>
      <c r="C58" s="39" t="s">
        <v>1139</v>
      </c>
      <c r="D58" s="1">
        <v>1727707600</v>
      </c>
      <c r="E58" s="1">
        <v>2374320300</v>
      </c>
      <c r="F58" s="2">
        <f t="shared" si="0"/>
        <v>4102027900</v>
      </c>
      <c r="G58" s="2">
        <v>1080900</v>
      </c>
      <c r="H58" s="2">
        <f t="shared" si="1"/>
        <v>4100947000</v>
      </c>
      <c r="I58" s="13">
        <v>4505839</v>
      </c>
      <c r="J58" s="2">
        <f t="shared" si="2"/>
        <v>4105452839</v>
      </c>
      <c r="K58" s="3">
        <v>1.9</v>
      </c>
      <c r="L58" s="4">
        <f t="shared" si="3"/>
        <v>1.210749563176421</v>
      </c>
      <c r="M58" s="5">
        <v>64.07</v>
      </c>
      <c r="N58" s="2"/>
      <c r="O58" s="2"/>
      <c r="P58" s="2">
        <v>2332818546</v>
      </c>
      <c r="Q58" s="2">
        <f t="shared" si="11"/>
        <v>6438271385</v>
      </c>
      <c r="R58" s="11">
        <v>11059179.71</v>
      </c>
      <c r="S58" s="6"/>
      <c r="T58" s="6">
        <v>45028.29</v>
      </c>
      <c r="U58" s="6">
        <f t="shared" si="5"/>
        <v>11014151.420000002</v>
      </c>
      <c r="V58" s="6"/>
      <c r="W58" s="6">
        <f t="shared" si="6"/>
        <v>11014151.420000002</v>
      </c>
      <c r="X58" s="6">
        <v>0</v>
      </c>
      <c r="Y58" s="6">
        <v>0</v>
      </c>
      <c r="Z58" s="6">
        <v>643827.14</v>
      </c>
      <c r="AA58" s="15">
        <v>48521801</v>
      </c>
      <c r="AB58" s="6">
        <v>0</v>
      </c>
      <c r="AC58" s="6">
        <v>0</v>
      </c>
      <c r="AD58" s="6">
        <v>17361017.83</v>
      </c>
      <c r="AE58" s="6">
        <v>410545.28</v>
      </c>
      <c r="AF58" s="6">
        <f t="shared" si="7"/>
        <v>77951342.67</v>
      </c>
      <c r="AG58" s="2">
        <v>48063200</v>
      </c>
      <c r="AH58" s="2">
        <v>2756100</v>
      </c>
      <c r="AI58" s="2">
        <v>216124300</v>
      </c>
      <c r="AJ58" s="2">
        <v>26086400</v>
      </c>
      <c r="AK58" s="2">
        <v>667600</v>
      </c>
      <c r="AL58" s="2">
        <v>16976600</v>
      </c>
      <c r="AM58" s="2">
        <f t="shared" si="8"/>
        <v>310674200</v>
      </c>
      <c r="AN58" s="6">
        <v>5600000</v>
      </c>
      <c r="AO58" s="6">
        <v>10369903.57</v>
      </c>
      <c r="AP58" s="6">
        <v>275000</v>
      </c>
      <c r="AQ58" s="6">
        <f t="shared" si="9"/>
        <v>16244903.57</v>
      </c>
      <c r="AR58" s="2">
        <v>46000</v>
      </c>
      <c r="AS58" s="2">
        <v>188750</v>
      </c>
      <c r="AT58" s="7"/>
      <c r="AU58" s="7">
        <v>1080900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>
        <f t="shared" si="10"/>
        <v>1080900</v>
      </c>
    </row>
    <row r="59" spans="1:61" ht="12.75">
      <c r="A59" t="s">
        <v>76</v>
      </c>
      <c r="B59" s="37" t="s">
        <v>645</v>
      </c>
      <c r="C59" s="39" t="s">
        <v>1139</v>
      </c>
      <c r="D59" s="1">
        <v>331856900</v>
      </c>
      <c r="E59" s="1">
        <v>284079200</v>
      </c>
      <c r="F59" s="2">
        <f t="shared" si="0"/>
        <v>615936100</v>
      </c>
      <c r="G59" s="2">
        <v>0</v>
      </c>
      <c r="H59" s="2">
        <f t="shared" si="1"/>
        <v>615936100</v>
      </c>
      <c r="I59" s="13">
        <v>418145</v>
      </c>
      <c r="J59" s="2">
        <f t="shared" si="2"/>
        <v>616354245</v>
      </c>
      <c r="K59" s="3">
        <v>4.13</v>
      </c>
      <c r="L59" s="4">
        <f t="shared" si="3"/>
        <v>1.8768192281362457</v>
      </c>
      <c r="M59" s="5">
        <v>45.69</v>
      </c>
      <c r="N59" s="2"/>
      <c r="O59" s="2"/>
      <c r="P59" s="2">
        <v>739934626</v>
      </c>
      <c r="Q59" s="2">
        <f t="shared" si="11"/>
        <v>1356288871</v>
      </c>
      <c r="R59" s="11">
        <v>2329731.3</v>
      </c>
      <c r="S59" s="6"/>
      <c r="T59" s="6">
        <v>3378</v>
      </c>
      <c r="U59" s="6">
        <f t="shared" si="5"/>
        <v>2326353.3</v>
      </c>
      <c r="V59" s="6"/>
      <c r="W59" s="6">
        <f t="shared" si="6"/>
        <v>2326353.3</v>
      </c>
      <c r="X59" s="6">
        <v>0</v>
      </c>
      <c r="Y59" s="6">
        <v>0</v>
      </c>
      <c r="Z59" s="6">
        <v>135628.89</v>
      </c>
      <c r="AA59" s="15">
        <v>13901964</v>
      </c>
      <c r="AB59" s="6">
        <v>0</v>
      </c>
      <c r="AC59" s="6">
        <v>0</v>
      </c>
      <c r="AD59" s="6">
        <v>9091144.13</v>
      </c>
      <c r="AE59" s="6"/>
      <c r="AF59" s="6">
        <f t="shared" si="7"/>
        <v>25455090.32</v>
      </c>
      <c r="AG59" s="2">
        <v>7956300</v>
      </c>
      <c r="AH59" s="2">
        <v>0</v>
      </c>
      <c r="AI59" s="2">
        <v>12523100</v>
      </c>
      <c r="AJ59" s="2">
        <v>9167700</v>
      </c>
      <c r="AK59" s="2">
        <v>0</v>
      </c>
      <c r="AL59" s="2">
        <v>12918600</v>
      </c>
      <c r="AM59" s="2">
        <f t="shared" si="8"/>
        <v>42565700</v>
      </c>
      <c r="AN59" s="6">
        <v>221000</v>
      </c>
      <c r="AO59" s="6">
        <v>3447684.15</v>
      </c>
      <c r="AP59" s="6">
        <v>525000</v>
      </c>
      <c r="AQ59" s="6">
        <f t="shared" si="9"/>
        <v>4193684.15</v>
      </c>
      <c r="AR59" s="2">
        <v>31750</v>
      </c>
      <c r="AS59" s="2">
        <v>101000</v>
      </c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>
        <f t="shared" si="10"/>
        <v>0</v>
      </c>
    </row>
    <row r="60" spans="1:61" ht="12.75">
      <c r="A60" t="s">
        <v>77</v>
      </c>
      <c r="B60" s="37" t="s">
        <v>646</v>
      </c>
      <c r="C60" s="39" t="s">
        <v>1139</v>
      </c>
      <c r="D60" s="1">
        <v>425488700</v>
      </c>
      <c r="E60" s="1">
        <v>436115800</v>
      </c>
      <c r="F60" s="2">
        <f t="shared" si="0"/>
        <v>861604500</v>
      </c>
      <c r="G60" s="2">
        <v>0</v>
      </c>
      <c r="H60" s="2">
        <f t="shared" si="1"/>
        <v>861604500</v>
      </c>
      <c r="I60" s="13">
        <v>965929</v>
      </c>
      <c r="J60" s="2">
        <f t="shared" si="2"/>
        <v>862570429</v>
      </c>
      <c r="K60" s="3">
        <v>2.79</v>
      </c>
      <c r="L60" s="4">
        <f t="shared" si="3"/>
        <v>1.766404230983505</v>
      </c>
      <c r="M60" s="5">
        <v>64.06</v>
      </c>
      <c r="N60" s="2"/>
      <c r="O60" s="2"/>
      <c r="P60" s="2">
        <v>495895751</v>
      </c>
      <c r="Q60" s="2">
        <f t="shared" si="11"/>
        <v>1358466180</v>
      </c>
      <c r="R60" s="11">
        <v>2333471.32</v>
      </c>
      <c r="S60" s="6"/>
      <c r="T60" s="6">
        <v>2730.9</v>
      </c>
      <c r="U60" s="6">
        <f t="shared" si="5"/>
        <v>2330740.42</v>
      </c>
      <c r="V60" s="6"/>
      <c r="W60" s="6">
        <f t="shared" si="6"/>
        <v>2330740.42</v>
      </c>
      <c r="X60" s="6">
        <v>0</v>
      </c>
      <c r="Y60" s="6">
        <v>0</v>
      </c>
      <c r="Z60" s="6">
        <v>135846.62</v>
      </c>
      <c r="AA60" s="15">
        <v>15468991</v>
      </c>
      <c r="AB60" s="6">
        <v>0</v>
      </c>
      <c r="AC60" s="6">
        <v>0</v>
      </c>
      <c r="AD60" s="6">
        <v>5974169</v>
      </c>
      <c r="AE60" s="6">
        <v>86257.04</v>
      </c>
      <c r="AF60" s="6">
        <f t="shared" si="7"/>
        <v>23996004.08</v>
      </c>
      <c r="AG60" s="2">
        <v>23635800</v>
      </c>
      <c r="AH60" s="2">
        <v>4420900</v>
      </c>
      <c r="AI60" s="2">
        <v>11911000</v>
      </c>
      <c r="AJ60" s="18">
        <v>22311400</v>
      </c>
      <c r="AK60" s="2">
        <v>584000</v>
      </c>
      <c r="AL60" s="2">
        <v>15735200</v>
      </c>
      <c r="AM60" s="2">
        <f t="shared" si="8"/>
        <v>78598300</v>
      </c>
      <c r="AN60" s="6">
        <v>1200000</v>
      </c>
      <c r="AO60" s="6">
        <v>1646597.98</v>
      </c>
      <c r="AP60" s="6">
        <v>150000</v>
      </c>
      <c r="AQ60" s="6">
        <f t="shared" si="9"/>
        <v>2996597.98</v>
      </c>
      <c r="AR60" s="2">
        <v>18250</v>
      </c>
      <c r="AS60" s="2">
        <v>78000</v>
      </c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>
        <f t="shared" si="10"/>
        <v>0</v>
      </c>
    </row>
    <row r="61" spans="1:61" ht="12.75">
      <c r="A61" t="s">
        <v>78</v>
      </c>
      <c r="B61" s="37" t="s">
        <v>647</v>
      </c>
      <c r="C61" s="39" t="s">
        <v>1139</v>
      </c>
      <c r="D61" s="1">
        <v>1156958100</v>
      </c>
      <c r="E61" s="1">
        <v>1143520900</v>
      </c>
      <c r="F61" s="2">
        <f t="shared" si="0"/>
        <v>2300479000</v>
      </c>
      <c r="G61" s="2">
        <v>0</v>
      </c>
      <c r="H61" s="2">
        <f t="shared" si="1"/>
        <v>2300479000</v>
      </c>
      <c r="I61" s="13">
        <v>2561681</v>
      </c>
      <c r="J61" s="2">
        <f t="shared" si="2"/>
        <v>2303040681</v>
      </c>
      <c r="K61" s="3">
        <v>1.45</v>
      </c>
      <c r="L61" s="4">
        <f t="shared" si="3"/>
        <v>1.590685578905636</v>
      </c>
      <c r="M61" s="5">
        <v>110.29</v>
      </c>
      <c r="N61" s="2"/>
      <c r="O61" s="2">
        <v>205509444</v>
      </c>
      <c r="P61" s="2"/>
      <c r="Q61" s="2">
        <f t="shared" si="11"/>
        <v>2097531237</v>
      </c>
      <c r="R61" s="11">
        <v>3602981.84</v>
      </c>
      <c r="S61" s="6"/>
      <c r="T61" s="15">
        <v>2875.38</v>
      </c>
      <c r="U61" s="6">
        <f t="shared" si="5"/>
        <v>3600106.46</v>
      </c>
      <c r="V61" s="6"/>
      <c r="W61" s="6">
        <f t="shared" si="6"/>
        <v>3600106.46</v>
      </c>
      <c r="X61" s="6">
        <v>0</v>
      </c>
      <c r="Y61" s="6">
        <v>0</v>
      </c>
      <c r="Z61" s="11">
        <v>209753.12</v>
      </c>
      <c r="AA61" s="15">
        <v>12102121.5</v>
      </c>
      <c r="AB61" s="6">
        <v>8794054.82</v>
      </c>
      <c r="AC61" s="6">
        <v>0</v>
      </c>
      <c r="AD61" s="11">
        <v>8543939</v>
      </c>
      <c r="AE61" s="11">
        <v>115152</v>
      </c>
      <c r="AF61" s="6">
        <f t="shared" si="7"/>
        <v>33365126.9</v>
      </c>
      <c r="AG61" s="2">
        <v>42885300</v>
      </c>
      <c r="AH61" s="2">
        <v>29574200</v>
      </c>
      <c r="AI61" s="2">
        <v>28587200</v>
      </c>
      <c r="AJ61" s="2">
        <v>7315600</v>
      </c>
      <c r="AK61" s="2">
        <v>0</v>
      </c>
      <c r="AL61" s="2">
        <v>2119800</v>
      </c>
      <c r="AM61" s="2">
        <f t="shared" si="8"/>
        <v>110482100</v>
      </c>
      <c r="AN61" s="6">
        <v>2500000</v>
      </c>
      <c r="AO61" s="6">
        <v>3410566</v>
      </c>
      <c r="AP61" s="6">
        <v>145000</v>
      </c>
      <c r="AQ61" s="6">
        <f t="shared" si="9"/>
        <v>6055566</v>
      </c>
      <c r="AR61" s="2">
        <v>8250</v>
      </c>
      <c r="AS61" s="2">
        <v>66750</v>
      </c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>
        <f t="shared" si="10"/>
        <v>0</v>
      </c>
    </row>
    <row r="62" spans="1:61" ht="12.75">
      <c r="A62" t="s">
        <v>79</v>
      </c>
      <c r="B62" s="37" t="s">
        <v>648</v>
      </c>
      <c r="C62" s="39" t="s">
        <v>1139</v>
      </c>
      <c r="D62" s="1">
        <v>324762060</v>
      </c>
      <c r="E62" s="1">
        <v>478601030</v>
      </c>
      <c r="F62" s="2">
        <f t="shared" si="0"/>
        <v>803363090</v>
      </c>
      <c r="G62" s="2">
        <v>0</v>
      </c>
      <c r="H62" s="2">
        <f t="shared" si="1"/>
        <v>803363090</v>
      </c>
      <c r="I62" s="13">
        <v>1106343</v>
      </c>
      <c r="J62" s="2">
        <f t="shared" si="2"/>
        <v>804469433</v>
      </c>
      <c r="K62" s="3">
        <v>1.52</v>
      </c>
      <c r="L62" s="4">
        <f t="shared" si="3"/>
        <v>1.5309118814071114</v>
      </c>
      <c r="M62" s="5">
        <v>102.21</v>
      </c>
      <c r="N62" s="2"/>
      <c r="O62" s="2">
        <v>8018574</v>
      </c>
      <c r="P62" s="2"/>
      <c r="Q62" s="2">
        <f t="shared" si="11"/>
        <v>796450859</v>
      </c>
      <c r="R62" s="11">
        <v>1368083.55</v>
      </c>
      <c r="S62" s="6"/>
      <c r="T62" s="15">
        <v>13456.81</v>
      </c>
      <c r="U62" s="6">
        <f t="shared" si="5"/>
        <v>1354626.74</v>
      </c>
      <c r="V62" s="6"/>
      <c r="W62" s="6">
        <f t="shared" si="6"/>
        <v>1354626.74</v>
      </c>
      <c r="X62" s="6">
        <v>0</v>
      </c>
      <c r="Y62" s="6">
        <v>0</v>
      </c>
      <c r="Z62" s="11">
        <v>79645.09</v>
      </c>
      <c r="AA62" s="15">
        <v>6127472</v>
      </c>
      <c r="AB62" s="6">
        <v>0</v>
      </c>
      <c r="AC62" s="6">
        <v>0</v>
      </c>
      <c r="AD62" s="11">
        <v>4631217</v>
      </c>
      <c r="AE62" s="11"/>
      <c r="AF62" s="6">
        <f t="shared" si="7"/>
        <v>12192960.83</v>
      </c>
      <c r="AG62" s="2">
        <v>13316400</v>
      </c>
      <c r="AH62" s="2">
        <v>0</v>
      </c>
      <c r="AI62" s="2">
        <v>9010000</v>
      </c>
      <c r="AJ62" s="2">
        <v>1191200</v>
      </c>
      <c r="AK62" s="2">
        <v>0</v>
      </c>
      <c r="AL62" s="2">
        <v>187782900</v>
      </c>
      <c r="AM62" s="2">
        <f t="shared" si="8"/>
        <v>211300500</v>
      </c>
      <c r="AN62" s="6">
        <v>710000</v>
      </c>
      <c r="AO62" s="6">
        <v>1750713</v>
      </c>
      <c r="AP62" s="6">
        <v>69000</v>
      </c>
      <c r="AQ62" s="6">
        <f t="shared" si="9"/>
        <v>2529713</v>
      </c>
      <c r="AR62" s="2">
        <v>11500</v>
      </c>
      <c r="AS62" s="2">
        <v>24000</v>
      </c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>
        <f t="shared" si="10"/>
        <v>0</v>
      </c>
    </row>
    <row r="63" spans="1:61" ht="12.75">
      <c r="A63" t="s">
        <v>80</v>
      </c>
      <c r="B63" s="37" t="s">
        <v>649</v>
      </c>
      <c r="C63" s="39" t="s">
        <v>1139</v>
      </c>
      <c r="D63" s="1">
        <v>1074003400</v>
      </c>
      <c r="E63" s="1">
        <v>871673100</v>
      </c>
      <c r="F63" s="2">
        <f t="shared" si="0"/>
        <v>1945676500</v>
      </c>
      <c r="G63" s="2">
        <v>0</v>
      </c>
      <c r="H63" s="2">
        <f t="shared" si="1"/>
        <v>1945676500</v>
      </c>
      <c r="I63" s="13">
        <v>1008643</v>
      </c>
      <c r="J63" s="2">
        <f t="shared" si="2"/>
        <v>1946685143</v>
      </c>
      <c r="K63" s="3">
        <v>2</v>
      </c>
      <c r="L63" s="4">
        <f t="shared" si="3"/>
        <v>1.8858842708352115</v>
      </c>
      <c r="M63" s="5">
        <v>94.9</v>
      </c>
      <c r="N63" s="2"/>
      <c r="O63" s="2"/>
      <c r="P63" s="2">
        <v>108243452</v>
      </c>
      <c r="Q63" s="2">
        <f t="shared" si="11"/>
        <v>2054928595</v>
      </c>
      <c r="R63" s="11">
        <v>3529802.22</v>
      </c>
      <c r="S63" s="6"/>
      <c r="T63" s="15">
        <v>2108.64</v>
      </c>
      <c r="U63" s="6">
        <f t="shared" si="5"/>
        <v>3527693.58</v>
      </c>
      <c r="V63" s="6"/>
      <c r="W63" s="6">
        <f t="shared" si="6"/>
        <v>3527693.58</v>
      </c>
      <c r="X63" s="6">
        <v>0</v>
      </c>
      <c r="Y63" s="6">
        <v>0</v>
      </c>
      <c r="Z63" s="6">
        <v>205492.86</v>
      </c>
      <c r="AA63" s="15">
        <v>23147645</v>
      </c>
      <c r="AB63" s="6">
        <v>0</v>
      </c>
      <c r="AC63" s="6">
        <v>0</v>
      </c>
      <c r="AD63" s="6">
        <v>11775409.71</v>
      </c>
      <c r="AE63" s="6">
        <v>97334</v>
      </c>
      <c r="AF63" s="6">
        <f t="shared" si="7"/>
        <v>38753575.150000006</v>
      </c>
      <c r="AG63" s="2">
        <v>67651400</v>
      </c>
      <c r="AH63" s="2">
        <v>4896900</v>
      </c>
      <c r="AI63" s="2">
        <v>38753900</v>
      </c>
      <c r="AJ63" s="2">
        <v>19277100</v>
      </c>
      <c r="AK63" s="2">
        <v>150000</v>
      </c>
      <c r="AL63" s="2">
        <v>5306800</v>
      </c>
      <c r="AM63" s="2">
        <f t="shared" si="8"/>
        <v>136036100</v>
      </c>
      <c r="AN63" s="6">
        <v>480000</v>
      </c>
      <c r="AO63" s="6">
        <v>4030288.2</v>
      </c>
      <c r="AP63" s="6">
        <v>389000</v>
      </c>
      <c r="AQ63" s="6">
        <f t="shared" si="9"/>
        <v>4899288.2</v>
      </c>
      <c r="AR63" s="2">
        <v>30250</v>
      </c>
      <c r="AS63" s="2">
        <v>159500</v>
      </c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>
        <f t="shared" si="10"/>
        <v>0</v>
      </c>
    </row>
    <row r="64" spans="1:61" ht="12.75">
      <c r="A64" t="s">
        <v>81</v>
      </c>
      <c r="B64" s="37" t="s">
        <v>650</v>
      </c>
      <c r="C64" s="39" t="s">
        <v>1139</v>
      </c>
      <c r="D64" s="1">
        <v>293206300</v>
      </c>
      <c r="E64" s="1">
        <v>518743200</v>
      </c>
      <c r="F64" s="2">
        <f t="shared" si="0"/>
        <v>811949500</v>
      </c>
      <c r="G64" s="2">
        <v>0</v>
      </c>
      <c r="H64" s="2">
        <f t="shared" si="1"/>
        <v>811949500</v>
      </c>
      <c r="I64" s="13">
        <v>680029</v>
      </c>
      <c r="J64" s="2">
        <f t="shared" si="2"/>
        <v>812629529</v>
      </c>
      <c r="K64" s="3">
        <v>4.27</v>
      </c>
      <c r="L64" s="4">
        <f t="shared" si="3"/>
        <v>2.0116947691149463</v>
      </c>
      <c r="M64" s="5">
        <v>47.41</v>
      </c>
      <c r="N64" s="2"/>
      <c r="O64" s="2"/>
      <c r="P64" s="2">
        <v>908368449</v>
      </c>
      <c r="Q64" s="2">
        <f t="shared" si="11"/>
        <v>1720997978</v>
      </c>
      <c r="R64" s="11">
        <v>2956201.25</v>
      </c>
      <c r="S64" s="6"/>
      <c r="T64" s="15">
        <v>563.35</v>
      </c>
      <c r="U64" s="6">
        <f t="shared" si="5"/>
        <v>2955637.9</v>
      </c>
      <c r="V64" s="6"/>
      <c r="W64" s="6">
        <f t="shared" si="6"/>
        <v>2955637.9</v>
      </c>
      <c r="X64" s="6">
        <v>0</v>
      </c>
      <c r="Y64" s="6">
        <v>0</v>
      </c>
      <c r="Z64" s="6">
        <v>172099.8</v>
      </c>
      <c r="AA64" s="15">
        <v>18855447.5</v>
      </c>
      <c r="AB64" s="6">
        <v>0</v>
      </c>
      <c r="AC64" s="6">
        <v>0</v>
      </c>
      <c r="AD64" s="6">
        <v>12638041.1</v>
      </c>
      <c r="AE64" s="6"/>
      <c r="AF64" s="6">
        <f t="shared" si="7"/>
        <v>34621226.3</v>
      </c>
      <c r="AG64" s="2">
        <v>17273700</v>
      </c>
      <c r="AH64" s="2">
        <v>10960600</v>
      </c>
      <c r="AI64" s="2">
        <v>41815200</v>
      </c>
      <c r="AJ64" s="2">
        <v>5805300</v>
      </c>
      <c r="AK64" s="2">
        <v>52469300</v>
      </c>
      <c r="AL64" s="2">
        <v>2381900</v>
      </c>
      <c r="AM64" s="2">
        <f t="shared" si="8"/>
        <v>130706000</v>
      </c>
      <c r="AN64" s="6">
        <v>596850</v>
      </c>
      <c r="AO64" s="6">
        <v>5686269.93</v>
      </c>
      <c r="AP64" s="6">
        <v>522480</v>
      </c>
      <c r="AQ64" s="6">
        <f t="shared" si="9"/>
        <v>6805599.93</v>
      </c>
      <c r="AR64" s="2">
        <v>40750</v>
      </c>
      <c r="AS64" s="2">
        <v>147750</v>
      </c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>
        <f t="shared" si="10"/>
        <v>0</v>
      </c>
    </row>
    <row r="65" spans="1:61" ht="12.75">
      <c r="A65" t="s">
        <v>82</v>
      </c>
      <c r="B65" s="37" t="s">
        <v>651</v>
      </c>
      <c r="C65" s="39" t="s">
        <v>1139</v>
      </c>
      <c r="D65" s="1">
        <v>607047700</v>
      </c>
      <c r="E65" s="1">
        <v>356312200</v>
      </c>
      <c r="F65" s="2">
        <f t="shared" si="0"/>
        <v>963359900</v>
      </c>
      <c r="G65" s="2">
        <v>0</v>
      </c>
      <c r="H65" s="2">
        <f t="shared" si="1"/>
        <v>963359900</v>
      </c>
      <c r="I65" s="13">
        <v>566929</v>
      </c>
      <c r="J65" s="2">
        <f t="shared" si="2"/>
        <v>963926829</v>
      </c>
      <c r="K65" s="3">
        <v>1.78</v>
      </c>
      <c r="L65" s="4">
        <f t="shared" si="3"/>
        <v>1.7958950773956355</v>
      </c>
      <c r="M65" s="5">
        <v>102.32</v>
      </c>
      <c r="N65" s="2"/>
      <c r="O65" s="2">
        <v>10996804</v>
      </c>
      <c r="P65" s="2"/>
      <c r="Q65" s="2">
        <f t="shared" si="11"/>
        <v>952930025</v>
      </c>
      <c r="R65" s="11">
        <v>1636871.73</v>
      </c>
      <c r="S65" s="6"/>
      <c r="T65" s="15">
        <v>19504.29</v>
      </c>
      <c r="U65" s="6">
        <f t="shared" si="5"/>
        <v>1617367.44</v>
      </c>
      <c r="V65" s="6"/>
      <c r="W65" s="6">
        <f t="shared" si="6"/>
        <v>1617367.44</v>
      </c>
      <c r="X65" s="6">
        <v>0</v>
      </c>
      <c r="Y65" s="6">
        <v>0</v>
      </c>
      <c r="Z65" s="6">
        <v>95293</v>
      </c>
      <c r="AA65" s="15">
        <v>7171268.8</v>
      </c>
      <c r="AB65" s="6">
        <v>3935975.17</v>
      </c>
      <c r="AC65" s="6">
        <v>0</v>
      </c>
      <c r="AD65" s="6">
        <v>4197326</v>
      </c>
      <c r="AE65" s="6">
        <v>96393</v>
      </c>
      <c r="AF65" s="6">
        <f t="shared" si="7"/>
        <v>17113623.41</v>
      </c>
      <c r="AG65" s="2">
        <v>10689900</v>
      </c>
      <c r="AH65" s="2">
        <v>0</v>
      </c>
      <c r="AI65" s="2">
        <v>17484200</v>
      </c>
      <c r="AJ65" s="2">
        <v>8680100</v>
      </c>
      <c r="AK65" s="2">
        <v>0</v>
      </c>
      <c r="AL65" s="2">
        <v>4745400</v>
      </c>
      <c r="AM65" s="2">
        <f t="shared" si="8"/>
        <v>41599600</v>
      </c>
      <c r="AN65" s="6">
        <v>490000</v>
      </c>
      <c r="AO65" s="6">
        <v>2348948</v>
      </c>
      <c r="AP65" s="6">
        <v>300000</v>
      </c>
      <c r="AQ65" s="6">
        <f t="shared" si="9"/>
        <v>3138948</v>
      </c>
      <c r="AR65" s="2">
        <v>15250</v>
      </c>
      <c r="AS65" s="2">
        <v>55750</v>
      </c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>
        <f t="shared" si="10"/>
        <v>0</v>
      </c>
    </row>
    <row r="66" spans="1:61" ht="12.75">
      <c r="A66" t="s">
        <v>83</v>
      </c>
      <c r="B66" s="37" t="s">
        <v>652</v>
      </c>
      <c r="C66" s="39" t="s">
        <v>1139</v>
      </c>
      <c r="D66" s="1">
        <v>353756500</v>
      </c>
      <c r="E66" s="1">
        <v>390656700</v>
      </c>
      <c r="F66" s="2">
        <f t="shared" si="0"/>
        <v>744413200</v>
      </c>
      <c r="G66" s="2">
        <v>0</v>
      </c>
      <c r="H66" s="2">
        <f t="shared" si="1"/>
        <v>744413200</v>
      </c>
      <c r="I66" s="13">
        <v>693146</v>
      </c>
      <c r="J66" s="2">
        <f t="shared" si="2"/>
        <v>745106346</v>
      </c>
      <c r="K66" s="3">
        <v>2.99</v>
      </c>
      <c r="L66" s="4">
        <f t="shared" si="3"/>
        <v>1.4627613467826446</v>
      </c>
      <c r="M66" s="5">
        <v>49.11</v>
      </c>
      <c r="N66" s="2"/>
      <c r="O66" s="2"/>
      <c r="P66" s="2">
        <v>775072020</v>
      </c>
      <c r="Q66" s="2">
        <f t="shared" si="11"/>
        <v>1520178366</v>
      </c>
      <c r="R66" s="11">
        <v>2611248.38</v>
      </c>
      <c r="S66" s="6"/>
      <c r="T66" s="15">
        <v>1130.57</v>
      </c>
      <c r="U66" s="6">
        <f t="shared" si="5"/>
        <v>2610117.81</v>
      </c>
      <c r="V66" s="6"/>
      <c r="W66" s="6">
        <f t="shared" si="6"/>
        <v>2610117.81</v>
      </c>
      <c r="X66" s="6">
        <v>0</v>
      </c>
      <c r="Y66" s="6">
        <v>0</v>
      </c>
      <c r="Z66" s="6">
        <v>152017.84</v>
      </c>
      <c r="AA66" s="15">
        <v>7522454</v>
      </c>
      <c r="AB66" s="6">
        <v>6645956.26</v>
      </c>
      <c r="AC66" s="6">
        <v>0</v>
      </c>
      <c r="AD66" s="6">
        <v>5231525</v>
      </c>
      <c r="AE66" s="6">
        <v>74510.63</v>
      </c>
      <c r="AF66" s="6">
        <f t="shared" si="7"/>
        <v>22236581.54</v>
      </c>
      <c r="AG66" s="2">
        <v>6685400</v>
      </c>
      <c r="AH66" s="2">
        <v>3000900</v>
      </c>
      <c r="AI66" s="2">
        <v>57660600</v>
      </c>
      <c r="AJ66" s="2">
        <v>9885100</v>
      </c>
      <c r="AK66" s="2">
        <v>23200</v>
      </c>
      <c r="AL66" s="2">
        <v>5123800</v>
      </c>
      <c r="AM66" s="2">
        <f t="shared" si="8"/>
        <v>82379000</v>
      </c>
      <c r="AN66" s="6">
        <v>950000</v>
      </c>
      <c r="AO66" s="6">
        <v>1493066.34</v>
      </c>
      <c r="AP66" s="6">
        <v>287000</v>
      </c>
      <c r="AQ66" s="6">
        <f t="shared" si="9"/>
        <v>2730066.34</v>
      </c>
      <c r="AR66" s="2">
        <v>17000</v>
      </c>
      <c r="AS66" s="2">
        <v>53500</v>
      </c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>
        <f t="shared" si="10"/>
        <v>0</v>
      </c>
    </row>
    <row r="67" spans="1:61" ht="12.75">
      <c r="A67" t="s">
        <v>84</v>
      </c>
      <c r="B67" s="37" t="s">
        <v>653</v>
      </c>
      <c r="C67" s="39" t="s">
        <v>1139</v>
      </c>
      <c r="D67" s="1">
        <v>1345836900</v>
      </c>
      <c r="E67" s="1">
        <v>1176569800</v>
      </c>
      <c r="F67" s="2">
        <f aca="true" t="shared" si="12" ref="F67:F130">+D67+E67</f>
        <v>2522406700</v>
      </c>
      <c r="G67" s="2">
        <v>0</v>
      </c>
      <c r="H67" s="2">
        <f aca="true" t="shared" si="13" ref="H67:H130">+F67-G67</f>
        <v>2522406700</v>
      </c>
      <c r="I67" s="13">
        <v>4588960</v>
      </c>
      <c r="J67" s="2">
        <f aca="true" t="shared" si="14" ref="J67:J130">+H67+I67</f>
        <v>2526995660</v>
      </c>
      <c r="K67" s="3">
        <v>1.91</v>
      </c>
      <c r="L67" s="4">
        <f aca="true" t="shared" si="15" ref="L67:L130">((+AF67/Q67)*100)</f>
        <v>1.8503260475747751</v>
      </c>
      <c r="M67" s="5">
        <v>97.29</v>
      </c>
      <c r="N67" s="2"/>
      <c r="O67" s="2"/>
      <c r="P67" s="2">
        <v>77560134</v>
      </c>
      <c r="Q67" s="2">
        <f aca="true" t="shared" si="16" ref="Q67:Q98">+J67+N67-O67+P67</f>
        <v>2604555794</v>
      </c>
      <c r="R67" s="11">
        <v>4473910.6</v>
      </c>
      <c r="S67" s="6"/>
      <c r="T67" s="15">
        <v>36622.64</v>
      </c>
      <c r="U67" s="6">
        <f aca="true" t="shared" si="17" ref="U67:U130">+R67+S67-T67</f>
        <v>4437287.96</v>
      </c>
      <c r="V67" s="6"/>
      <c r="W67" s="6">
        <f aca="true" t="shared" si="18" ref="W67:W130">+U67-V67</f>
        <v>4437287.96</v>
      </c>
      <c r="X67" s="6">
        <v>0</v>
      </c>
      <c r="Y67" s="6">
        <v>0</v>
      </c>
      <c r="Z67" s="6">
        <v>260455.58</v>
      </c>
      <c r="AA67" s="15">
        <v>22002323.48</v>
      </c>
      <c r="AB67" s="6">
        <v>9583163.03</v>
      </c>
      <c r="AC67" s="6">
        <v>0</v>
      </c>
      <c r="AD67" s="6">
        <v>11657044.23</v>
      </c>
      <c r="AE67" s="6">
        <v>252500</v>
      </c>
      <c r="AF67" s="6">
        <f aca="true" t="shared" si="19" ref="AF67:AF130">SUM(W67:AE67)</f>
        <v>48192774.28</v>
      </c>
      <c r="AG67" s="2">
        <v>68750900</v>
      </c>
      <c r="AH67" s="2">
        <v>9740300</v>
      </c>
      <c r="AI67" s="2">
        <v>59607200</v>
      </c>
      <c r="AJ67" s="2">
        <v>13457500</v>
      </c>
      <c r="AK67" s="2">
        <v>2051700</v>
      </c>
      <c r="AL67" s="2">
        <v>22577600</v>
      </c>
      <c r="AM67" s="2">
        <f aca="true" t="shared" si="20" ref="AM67:AM130">SUM(AG67:AL67)</f>
        <v>176185200</v>
      </c>
      <c r="AN67" s="6">
        <v>290000</v>
      </c>
      <c r="AO67" s="6">
        <v>3810486.07</v>
      </c>
      <c r="AP67" s="6">
        <v>400000</v>
      </c>
      <c r="AQ67" s="6">
        <f aca="true" t="shared" si="21" ref="AQ67:AQ130">SUM(AN67:AP67)</f>
        <v>4500486.07</v>
      </c>
      <c r="AR67" s="2">
        <v>21500</v>
      </c>
      <c r="AS67" s="2">
        <v>131500</v>
      </c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>
        <f aca="true" t="shared" si="22" ref="BI67:BI130">SUM(AT67:BH67)</f>
        <v>0</v>
      </c>
    </row>
    <row r="68" spans="1:61" ht="12.75">
      <c r="A68" t="s">
        <v>85</v>
      </c>
      <c r="B68" s="37" t="s">
        <v>654</v>
      </c>
      <c r="C68" s="39" t="s">
        <v>1139</v>
      </c>
      <c r="D68" s="1">
        <v>620394800</v>
      </c>
      <c r="E68" s="1">
        <v>644237900</v>
      </c>
      <c r="F68" s="2">
        <f t="shared" si="12"/>
        <v>1264632700</v>
      </c>
      <c r="G68" s="2">
        <v>0</v>
      </c>
      <c r="H68" s="2">
        <f t="shared" si="13"/>
        <v>1264632700</v>
      </c>
      <c r="I68" s="13">
        <v>905277</v>
      </c>
      <c r="J68" s="2">
        <f t="shared" si="14"/>
        <v>1265537977</v>
      </c>
      <c r="K68" s="3">
        <v>1.98</v>
      </c>
      <c r="L68" s="4">
        <f t="shared" si="15"/>
        <v>1.3369962111301705</v>
      </c>
      <c r="M68" s="5">
        <v>67.69</v>
      </c>
      <c r="N68" s="2"/>
      <c r="O68" s="2"/>
      <c r="P68" s="2">
        <v>606268213</v>
      </c>
      <c r="Q68" s="2">
        <f t="shared" si="16"/>
        <v>1871806190</v>
      </c>
      <c r="R68" s="11">
        <v>3215248.29</v>
      </c>
      <c r="S68" s="6"/>
      <c r="T68" s="15">
        <v>0</v>
      </c>
      <c r="U68" s="6">
        <f t="shared" si="17"/>
        <v>3215248.29</v>
      </c>
      <c r="V68" s="6"/>
      <c r="W68" s="6">
        <f t="shared" si="18"/>
        <v>3215248.29</v>
      </c>
      <c r="X68" s="6">
        <v>0</v>
      </c>
      <c r="Y68" s="6">
        <v>0</v>
      </c>
      <c r="Z68" s="6">
        <v>187180.62</v>
      </c>
      <c r="AA68" s="15">
        <v>11467034</v>
      </c>
      <c r="AB68" s="6">
        <v>6777914.93</v>
      </c>
      <c r="AC68" s="6">
        <v>0</v>
      </c>
      <c r="AD68" s="6">
        <v>3252043</v>
      </c>
      <c r="AE68" s="6">
        <v>126557</v>
      </c>
      <c r="AF68" s="6">
        <f t="shared" si="19"/>
        <v>25025977.84</v>
      </c>
      <c r="AG68" s="2">
        <v>31977500</v>
      </c>
      <c r="AH68" s="2">
        <v>0</v>
      </c>
      <c r="AI68" s="2">
        <v>28124600</v>
      </c>
      <c r="AJ68" s="2">
        <v>12165800</v>
      </c>
      <c r="AK68" s="2">
        <v>394100</v>
      </c>
      <c r="AL68" s="2">
        <v>4075200</v>
      </c>
      <c r="AM68" s="2">
        <f t="shared" si="20"/>
        <v>76737200</v>
      </c>
      <c r="AN68" s="6">
        <v>1255000</v>
      </c>
      <c r="AO68" s="6">
        <v>3384507</v>
      </c>
      <c r="AP68" s="6">
        <v>303000</v>
      </c>
      <c r="AQ68" s="6">
        <f t="shared" si="21"/>
        <v>4942507</v>
      </c>
      <c r="AR68" s="2">
        <v>4500</v>
      </c>
      <c r="AS68" s="2">
        <v>47250</v>
      </c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>
        <f t="shared" si="22"/>
        <v>0</v>
      </c>
    </row>
    <row r="69" spans="1:61" ht="12.75">
      <c r="A69" t="s">
        <v>86</v>
      </c>
      <c r="B69" s="37" t="s">
        <v>655</v>
      </c>
      <c r="C69" s="39" t="s">
        <v>1139</v>
      </c>
      <c r="D69" s="1">
        <v>431785900</v>
      </c>
      <c r="E69" s="1">
        <v>408185100</v>
      </c>
      <c r="F69" s="2">
        <f t="shared" si="12"/>
        <v>839971000</v>
      </c>
      <c r="G69" s="2">
        <v>0</v>
      </c>
      <c r="H69" s="2">
        <f t="shared" si="13"/>
        <v>839971000</v>
      </c>
      <c r="I69" s="13">
        <v>843283</v>
      </c>
      <c r="J69" s="2">
        <f t="shared" si="14"/>
        <v>840814283</v>
      </c>
      <c r="K69" s="3">
        <v>3.99</v>
      </c>
      <c r="L69" s="4">
        <f t="shared" si="15"/>
        <v>1.8294761887111044</v>
      </c>
      <c r="M69" s="5">
        <v>45.93</v>
      </c>
      <c r="N69" s="2"/>
      <c r="O69" s="2"/>
      <c r="P69" s="2">
        <v>992308409</v>
      </c>
      <c r="Q69" s="2">
        <f t="shared" si="16"/>
        <v>1833122692</v>
      </c>
      <c r="R69" s="11">
        <v>3148800.68</v>
      </c>
      <c r="S69" s="6"/>
      <c r="T69" s="15">
        <v>12656.95</v>
      </c>
      <c r="U69" s="6">
        <f t="shared" si="17"/>
        <v>3136143.73</v>
      </c>
      <c r="V69" s="6"/>
      <c r="W69" s="6">
        <f t="shared" si="18"/>
        <v>3136143.73</v>
      </c>
      <c r="X69" s="6">
        <v>0</v>
      </c>
      <c r="Y69" s="6">
        <v>0</v>
      </c>
      <c r="Z69" s="6">
        <v>183312.27</v>
      </c>
      <c r="AA69" s="15">
        <v>9685540</v>
      </c>
      <c r="AB69" s="6">
        <v>12258824.7</v>
      </c>
      <c r="AC69" s="6">
        <v>0</v>
      </c>
      <c r="AD69" s="6">
        <v>8272722.46</v>
      </c>
      <c r="AE69" s="6"/>
      <c r="AF69" s="6">
        <f t="shared" si="19"/>
        <v>33536543.16</v>
      </c>
      <c r="AG69" s="2">
        <v>23594900</v>
      </c>
      <c r="AH69" s="2">
        <v>11212200</v>
      </c>
      <c r="AI69" s="2">
        <v>41186800</v>
      </c>
      <c r="AJ69" s="2">
        <v>4482600</v>
      </c>
      <c r="AK69" s="2">
        <v>13500</v>
      </c>
      <c r="AL69" s="2">
        <v>5512400</v>
      </c>
      <c r="AM69" s="2">
        <f t="shared" si="20"/>
        <v>86002400</v>
      </c>
      <c r="AN69" s="6">
        <v>1800000</v>
      </c>
      <c r="AO69" s="6">
        <v>2674663.67</v>
      </c>
      <c r="AP69" s="6">
        <v>275000</v>
      </c>
      <c r="AQ69" s="6">
        <f t="shared" si="21"/>
        <v>4749663.67</v>
      </c>
      <c r="AR69" s="2">
        <v>8750</v>
      </c>
      <c r="AS69" s="2">
        <v>85000</v>
      </c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>
        <f t="shared" si="22"/>
        <v>0</v>
      </c>
    </row>
    <row r="70" spans="1:61" ht="12.75">
      <c r="A70" t="s">
        <v>87</v>
      </c>
      <c r="B70" s="37" t="s">
        <v>656</v>
      </c>
      <c r="C70" s="39" t="s">
        <v>1139</v>
      </c>
      <c r="D70" s="1">
        <v>467495600</v>
      </c>
      <c r="E70" s="1">
        <v>644610650</v>
      </c>
      <c r="F70" s="2">
        <f t="shared" si="12"/>
        <v>1112106250</v>
      </c>
      <c r="G70" s="2">
        <v>0</v>
      </c>
      <c r="H70" s="2">
        <f t="shared" si="13"/>
        <v>1112106250</v>
      </c>
      <c r="I70" s="13">
        <v>322771</v>
      </c>
      <c r="J70" s="2">
        <f t="shared" si="14"/>
        <v>1112429021</v>
      </c>
      <c r="K70" s="3">
        <v>3.02</v>
      </c>
      <c r="L70" s="4">
        <f t="shared" si="15"/>
        <v>1.4022675848402857</v>
      </c>
      <c r="M70" s="5">
        <v>46.75</v>
      </c>
      <c r="N70" s="2"/>
      <c r="O70" s="2"/>
      <c r="P70" s="2">
        <v>1276510305</v>
      </c>
      <c r="Q70" s="2">
        <f t="shared" si="16"/>
        <v>2388939326</v>
      </c>
      <c r="R70" s="11">
        <v>4103540.8</v>
      </c>
      <c r="S70" s="6"/>
      <c r="T70" s="15">
        <v>22532.94</v>
      </c>
      <c r="U70" s="6">
        <f t="shared" si="17"/>
        <v>4081007.86</v>
      </c>
      <c r="V70" s="6"/>
      <c r="W70" s="6">
        <f t="shared" si="18"/>
        <v>4081007.86</v>
      </c>
      <c r="X70" s="6">
        <v>0</v>
      </c>
      <c r="Y70" s="6">
        <v>0</v>
      </c>
      <c r="Z70" s="6">
        <v>238893.93</v>
      </c>
      <c r="AA70" s="15">
        <v>17891557</v>
      </c>
      <c r="AB70" s="6">
        <v>0</v>
      </c>
      <c r="AC70" s="6">
        <v>0</v>
      </c>
      <c r="AD70" s="6">
        <v>11287863</v>
      </c>
      <c r="AE70" s="6"/>
      <c r="AF70" s="6">
        <f t="shared" si="19"/>
        <v>33499321.79</v>
      </c>
      <c r="AG70" s="2">
        <v>10946100</v>
      </c>
      <c r="AH70" s="2">
        <v>0</v>
      </c>
      <c r="AI70" s="2">
        <v>33088900</v>
      </c>
      <c r="AJ70" s="2">
        <v>12477400</v>
      </c>
      <c r="AK70" s="2">
        <v>0</v>
      </c>
      <c r="AL70" s="2">
        <v>10223700</v>
      </c>
      <c r="AM70" s="2">
        <f t="shared" si="20"/>
        <v>66736100</v>
      </c>
      <c r="AN70" s="6">
        <v>2000000</v>
      </c>
      <c r="AO70" s="6">
        <v>3962240.24</v>
      </c>
      <c r="AP70" s="6">
        <v>785000</v>
      </c>
      <c r="AQ70" s="6">
        <f t="shared" si="21"/>
        <v>6747240.24</v>
      </c>
      <c r="AR70" s="2">
        <v>32250</v>
      </c>
      <c r="AS70" s="2">
        <v>55250</v>
      </c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>
        <f t="shared" si="22"/>
        <v>0</v>
      </c>
    </row>
    <row r="71" spans="1:61" ht="12.75">
      <c r="A71" t="s">
        <v>88</v>
      </c>
      <c r="B71" s="37" t="s">
        <v>657</v>
      </c>
      <c r="C71" s="39" t="s">
        <v>1139</v>
      </c>
      <c r="D71" s="1">
        <v>4134443900</v>
      </c>
      <c r="E71" s="1">
        <v>2754136500</v>
      </c>
      <c r="F71" s="2">
        <f t="shared" si="12"/>
        <v>6888580400</v>
      </c>
      <c r="G71" s="2">
        <v>0</v>
      </c>
      <c r="H71" s="2">
        <f t="shared" si="13"/>
        <v>6888580400</v>
      </c>
      <c r="I71" s="13">
        <v>5090171</v>
      </c>
      <c r="J71" s="2">
        <f t="shared" si="14"/>
        <v>6893670571</v>
      </c>
      <c r="K71" s="3">
        <v>1.61</v>
      </c>
      <c r="L71" s="4">
        <f t="shared" si="15"/>
        <v>1.23552262983822</v>
      </c>
      <c r="M71" s="5">
        <v>77.6</v>
      </c>
      <c r="N71" s="2"/>
      <c r="O71" s="2"/>
      <c r="P71" s="2">
        <v>2087657688</v>
      </c>
      <c r="Q71" s="2">
        <f t="shared" si="16"/>
        <v>8981328259</v>
      </c>
      <c r="R71" s="11">
        <v>15427452.08</v>
      </c>
      <c r="S71" s="6"/>
      <c r="T71" s="32">
        <v>889686.76</v>
      </c>
      <c r="U71" s="6">
        <f t="shared" si="17"/>
        <v>14537765.32</v>
      </c>
      <c r="V71" s="6"/>
      <c r="W71" s="6">
        <f t="shared" si="18"/>
        <v>14537765.32</v>
      </c>
      <c r="X71" s="6">
        <v>0</v>
      </c>
      <c r="Y71" s="6">
        <v>0</v>
      </c>
      <c r="Z71" s="6">
        <v>898132.83</v>
      </c>
      <c r="AA71" s="32">
        <v>62168404</v>
      </c>
      <c r="AB71" s="14">
        <v>0</v>
      </c>
      <c r="AC71" s="14">
        <v>0</v>
      </c>
      <c r="AD71" s="14">
        <v>33362040.95</v>
      </c>
      <c r="AE71" s="14"/>
      <c r="AF71" s="6">
        <f t="shared" si="19"/>
        <v>110966343.10000001</v>
      </c>
      <c r="AG71" s="2">
        <v>157619600</v>
      </c>
      <c r="AH71" s="2">
        <v>213964800</v>
      </c>
      <c r="AI71" s="2">
        <v>423848700</v>
      </c>
      <c r="AJ71" s="2">
        <v>91193900</v>
      </c>
      <c r="AK71" s="2">
        <v>118963000</v>
      </c>
      <c r="AL71" s="2">
        <v>42026500</v>
      </c>
      <c r="AM71" s="2">
        <f t="shared" si="20"/>
        <v>1047616500</v>
      </c>
      <c r="AN71" s="6">
        <v>3050000</v>
      </c>
      <c r="AO71" s="6">
        <v>13338380.58</v>
      </c>
      <c r="AP71" s="6">
        <v>725000</v>
      </c>
      <c r="AQ71" s="6">
        <f t="shared" si="21"/>
        <v>17113380.58</v>
      </c>
      <c r="AR71" s="2">
        <v>66250</v>
      </c>
      <c r="AS71" s="2">
        <v>323250</v>
      </c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>
        <f t="shared" si="22"/>
        <v>0</v>
      </c>
    </row>
    <row r="72" spans="1:61" ht="12.75">
      <c r="A72" t="s">
        <v>89</v>
      </c>
      <c r="B72" s="37" t="s">
        <v>658</v>
      </c>
      <c r="C72" s="39" t="s">
        <v>1139</v>
      </c>
      <c r="D72" s="1">
        <v>930528000</v>
      </c>
      <c r="E72" s="1">
        <v>787182400</v>
      </c>
      <c r="F72" s="2">
        <f t="shared" si="12"/>
        <v>1717710400</v>
      </c>
      <c r="G72" s="2">
        <v>0</v>
      </c>
      <c r="H72" s="2">
        <f t="shared" si="13"/>
        <v>1717710400</v>
      </c>
      <c r="I72" s="13">
        <v>1294588</v>
      </c>
      <c r="J72" s="2">
        <f t="shared" si="14"/>
        <v>1719004988</v>
      </c>
      <c r="K72" s="3">
        <v>1.8</v>
      </c>
      <c r="L72" s="4">
        <f t="shared" si="15"/>
        <v>1.528037666244962</v>
      </c>
      <c r="M72" s="5">
        <v>85.5</v>
      </c>
      <c r="N72" s="2"/>
      <c r="O72" s="2"/>
      <c r="P72" s="2">
        <v>296548197</v>
      </c>
      <c r="Q72" s="2">
        <f t="shared" si="16"/>
        <v>2015553185</v>
      </c>
      <c r="R72" s="11">
        <v>3462166.09</v>
      </c>
      <c r="S72" s="6"/>
      <c r="T72" s="15">
        <v>2907.5</v>
      </c>
      <c r="U72" s="6">
        <f t="shared" si="17"/>
        <v>3459258.59</v>
      </c>
      <c r="V72" s="6"/>
      <c r="W72" s="6">
        <f t="shared" si="18"/>
        <v>3459258.59</v>
      </c>
      <c r="X72" s="6">
        <v>0</v>
      </c>
      <c r="Y72" s="6">
        <v>0</v>
      </c>
      <c r="Z72" s="14">
        <v>201555.32</v>
      </c>
      <c r="AA72" s="15">
        <v>19593499.5</v>
      </c>
      <c r="AB72" s="6">
        <v>0</v>
      </c>
      <c r="AC72" s="6">
        <v>0</v>
      </c>
      <c r="AD72" s="6">
        <v>7372198.44</v>
      </c>
      <c r="AE72" s="6">
        <v>171900</v>
      </c>
      <c r="AF72" s="6">
        <f t="shared" si="19"/>
        <v>30798411.85</v>
      </c>
      <c r="AG72" s="2">
        <v>19373500</v>
      </c>
      <c r="AH72" s="2">
        <v>2542400</v>
      </c>
      <c r="AI72" s="2">
        <v>21359600</v>
      </c>
      <c r="AJ72" s="2">
        <v>12733400</v>
      </c>
      <c r="AK72" s="2">
        <v>549000</v>
      </c>
      <c r="AL72" s="2">
        <v>11275100</v>
      </c>
      <c r="AM72" s="2">
        <f t="shared" si="20"/>
        <v>67833000</v>
      </c>
      <c r="AN72" s="6">
        <v>570000</v>
      </c>
      <c r="AO72" s="6">
        <v>3186874.96</v>
      </c>
      <c r="AP72" s="6">
        <v>200000</v>
      </c>
      <c r="AQ72" s="6">
        <f t="shared" si="21"/>
        <v>3956874.96</v>
      </c>
      <c r="AR72" s="2">
        <v>11250</v>
      </c>
      <c r="AS72" s="2">
        <v>101000</v>
      </c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>
        <f t="shared" si="22"/>
        <v>0</v>
      </c>
    </row>
    <row r="73" spans="1:61" ht="12.75">
      <c r="A73" t="s">
        <v>90</v>
      </c>
      <c r="B73" s="37" t="s">
        <v>659</v>
      </c>
      <c r="C73" s="39" t="s">
        <v>1139</v>
      </c>
      <c r="D73" s="1">
        <v>1449780200</v>
      </c>
      <c r="E73" s="1">
        <v>1312623800</v>
      </c>
      <c r="F73" s="2">
        <f t="shared" si="12"/>
        <v>2762404000</v>
      </c>
      <c r="G73" s="2">
        <v>0</v>
      </c>
      <c r="H73" s="2">
        <f t="shared" si="13"/>
        <v>2762404000</v>
      </c>
      <c r="I73" s="13">
        <v>8041552</v>
      </c>
      <c r="J73" s="2">
        <f t="shared" si="14"/>
        <v>2770445552</v>
      </c>
      <c r="K73" s="3">
        <v>2.25</v>
      </c>
      <c r="L73" s="4">
        <f t="shared" si="15"/>
        <v>1.7263030565219815</v>
      </c>
      <c r="M73" s="5">
        <v>76.99</v>
      </c>
      <c r="N73" s="2"/>
      <c r="O73" s="2"/>
      <c r="P73" s="2">
        <v>838389806</v>
      </c>
      <c r="Q73" s="2">
        <f t="shared" si="16"/>
        <v>3608835358</v>
      </c>
      <c r="R73" s="11">
        <v>6198986.72</v>
      </c>
      <c r="S73" s="6"/>
      <c r="T73" s="15">
        <v>14201.03</v>
      </c>
      <c r="U73" s="6">
        <f t="shared" si="17"/>
        <v>6184785.6899999995</v>
      </c>
      <c r="V73" s="6"/>
      <c r="W73" s="6">
        <f t="shared" si="18"/>
        <v>6184785.6899999995</v>
      </c>
      <c r="X73" s="6">
        <v>0</v>
      </c>
      <c r="Y73" s="6">
        <v>0</v>
      </c>
      <c r="Z73" s="6">
        <v>360883.54</v>
      </c>
      <c r="AA73" s="15">
        <v>42061180.86</v>
      </c>
      <c r="AB73" s="6">
        <v>0</v>
      </c>
      <c r="AC73" s="6">
        <v>0</v>
      </c>
      <c r="AD73" s="6">
        <v>13692585</v>
      </c>
      <c r="AE73" s="6"/>
      <c r="AF73" s="6">
        <f t="shared" si="19"/>
        <v>62299435.089999996</v>
      </c>
      <c r="AG73" s="2">
        <v>49938300</v>
      </c>
      <c r="AH73" s="2">
        <v>18179300</v>
      </c>
      <c r="AI73" s="2">
        <v>54138300</v>
      </c>
      <c r="AJ73" s="2">
        <v>27166400</v>
      </c>
      <c r="AK73" s="2">
        <v>4568000</v>
      </c>
      <c r="AL73" s="2">
        <v>8716500</v>
      </c>
      <c r="AM73" s="2">
        <f t="shared" si="20"/>
        <v>162706800</v>
      </c>
      <c r="AN73" s="6">
        <v>3090000</v>
      </c>
      <c r="AO73" s="6">
        <v>3965431.88</v>
      </c>
      <c r="AP73" s="6">
        <v>350000</v>
      </c>
      <c r="AQ73" s="6">
        <f t="shared" si="21"/>
        <v>7405431.88</v>
      </c>
      <c r="AR73" s="2">
        <v>19500</v>
      </c>
      <c r="AS73" s="2">
        <v>113000</v>
      </c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>
        <f t="shared" si="22"/>
        <v>0</v>
      </c>
    </row>
    <row r="74" spans="1:61" ht="12.75">
      <c r="A74" t="s">
        <v>91</v>
      </c>
      <c r="B74" s="37" t="s">
        <v>660</v>
      </c>
      <c r="C74" s="39" t="s">
        <v>1139</v>
      </c>
      <c r="D74" s="1">
        <v>1058311500</v>
      </c>
      <c r="E74" s="1">
        <v>793735400</v>
      </c>
      <c r="F74" s="2">
        <f t="shared" si="12"/>
        <v>1852046900</v>
      </c>
      <c r="G74" s="2">
        <v>0</v>
      </c>
      <c r="H74" s="2">
        <f t="shared" si="13"/>
        <v>1852046900</v>
      </c>
      <c r="I74" s="13">
        <v>1296169</v>
      </c>
      <c r="J74" s="2">
        <f t="shared" si="14"/>
        <v>1853343069</v>
      </c>
      <c r="K74" s="3">
        <v>1.37</v>
      </c>
      <c r="L74" s="4">
        <f t="shared" si="15"/>
        <v>1.3294531831556953</v>
      </c>
      <c r="M74" s="5">
        <v>98.39</v>
      </c>
      <c r="N74" s="2"/>
      <c r="O74" s="2"/>
      <c r="P74" s="2">
        <v>47193593</v>
      </c>
      <c r="Q74" s="2">
        <f t="shared" si="16"/>
        <v>1900536662</v>
      </c>
      <c r="R74" s="11">
        <v>3264599.34</v>
      </c>
      <c r="S74" s="6"/>
      <c r="T74" s="15">
        <v>4895.86</v>
      </c>
      <c r="U74" s="6">
        <f t="shared" si="17"/>
        <v>3259703.48</v>
      </c>
      <c r="V74" s="6"/>
      <c r="W74" s="6">
        <f t="shared" si="18"/>
        <v>3259703.48</v>
      </c>
      <c r="X74" s="6">
        <v>0</v>
      </c>
      <c r="Y74" s="6">
        <v>0</v>
      </c>
      <c r="Z74" s="6">
        <v>190053.67</v>
      </c>
      <c r="AA74" s="15">
        <v>14092494</v>
      </c>
      <c r="AB74" s="6">
        <v>0</v>
      </c>
      <c r="AC74" s="6">
        <v>0</v>
      </c>
      <c r="AD74" s="6">
        <v>7724494</v>
      </c>
      <c r="AE74" s="6"/>
      <c r="AF74" s="6">
        <f t="shared" si="19"/>
        <v>25266745.15</v>
      </c>
      <c r="AG74" s="2">
        <v>24986600</v>
      </c>
      <c r="AH74" s="2">
        <v>0</v>
      </c>
      <c r="AI74" s="2">
        <v>54561500</v>
      </c>
      <c r="AJ74" s="2">
        <v>20614700</v>
      </c>
      <c r="AK74" s="2">
        <v>0</v>
      </c>
      <c r="AL74" s="2">
        <v>56560900</v>
      </c>
      <c r="AM74" s="2">
        <f t="shared" si="20"/>
        <v>156723700</v>
      </c>
      <c r="AN74" s="6">
        <v>39600</v>
      </c>
      <c r="AO74" s="6">
        <v>10506394.97</v>
      </c>
      <c r="AP74" s="6">
        <v>250000</v>
      </c>
      <c r="AQ74" s="6">
        <f t="shared" si="21"/>
        <v>10795994.97</v>
      </c>
      <c r="AR74" s="2">
        <v>32250</v>
      </c>
      <c r="AS74" s="2">
        <v>73000</v>
      </c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>
        <f t="shared" si="22"/>
        <v>0</v>
      </c>
    </row>
    <row r="75" spans="1:61" ht="12.75">
      <c r="A75" t="s">
        <v>92</v>
      </c>
      <c r="B75" s="37" t="s">
        <v>661</v>
      </c>
      <c r="C75" s="39" t="s">
        <v>1139</v>
      </c>
      <c r="D75" s="1">
        <v>473563300</v>
      </c>
      <c r="E75" s="1">
        <v>400234350</v>
      </c>
      <c r="F75" s="2">
        <f t="shared" si="12"/>
        <v>873797650</v>
      </c>
      <c r="G75" s="2">
        <v>1624600</v>
      </c>
      <c r="H75" s="2">
        <f t="shared" si="13"/>
        <v>872173050</v>
      </c>
      <c r="I75" s="13">
        <v>736811</v>
      </c>
      <c r="J75" s="2">
        <f t="shared" si="14"/>
        <v>872909861</v>
      </c>
      <c r="K75" s="3">
        <v>4.09</v>
      </c>
      <c r="L75" s="4">
        <f t="shared" si="15"/>
        <v>2.304230432192473</v>
      </c>
      <c r="M75" s="5">
        <v>56.66</v>
      </c>
      <c r="N75" s="2"/>
      <c r="O75" s="2"/>
      <c r="P75" s="2">
        <v>676003371</v>
      </c>
      <c r="Q75" s="2">
        <f t="shared" si="16"/>
        <v>1548913232</v>
      </c>
      <c r="R75" s="11">
        <v>2660606.98</v>
      </c>
      <c r="S75" s="6"/>
      <c r="T75" s="15">
        <v>16350.24</v>
      </c>
      <c r="U75" s="6">
        <f t="shared" si="17"/>
        <v>2644256.7399999998</v>
      </c>
      <c r="V75" s="6"/>
      <c r="W75" s="6">
        <f t="shared" si="18"/>
        <v>2644256.7399999998</v>
      </c>
      <c r="X75" s="6">
        <v>0</v>
      </c>
      <c r="Y75" s="6">
        <v>0</v>
      </c>
      <c r="Z75" s="6">
        <v>154891.32</v>
      </c>
      <c r="AA75" s="15">
        <v>20694264</v>
      </c>
      <c r="AB75" s="6">
        <v>0</v>
      </c>
      <c r="AC75" s="6">
        <v>0</v>
      </c>
      <c r="AD75" s="6">
        <v>12197118</v>
      </c>
      <c r="AE75" s="6"/>
      <c r="AF75" s="6">
        <f t="shared" si="19"/>
        <v>35690530.06</v>
      </c>
      <c r="AG75" s="2">
        <v>27617100</v>
      </c>
      <c r="AH75" s="2">
        <v>2128100</v>
      </c>
      <c r="AI75" s="2">
        <v>78665600</v>
      </c>
      <c r="AJ75" s="2">
        <v>12604900</v>
      </c>
      <c r="AK75" s="2">
        <v>0</v>
      </c>
      <c r="AL75" s="2">
        <v>9175200</v>
      </c>
      <c r="AM75" s="2">
        <f t="shared" si="20"/>
        <v>130190900</v>
      </c>
      <c r="AN75" s="6">
        <v>1200000</v>
      </c>
      <c r="AO75" s="6">
        <v>3842468</v>
      </c>
      <c r="AP75" s="6">
        <v>744000</v>
      </c>
      <c r="AQ75" s="6">
        <f t="shared" si="21"/>
        <v>5786468</v>
      </c>
      <c r="AR75" s="2">
        <v>28750</v>
      </c>
      <c r="AS75" s="2">
        <v>89000</v>
      </c>
      <c r="AT75" s="7"/>
      <c r="AU75" s="7"/>
      <c r="AV75" s="7"/>
      <c r="AW75" s="7"/>
      <c r="AX75" s="7"/>
      <c r="AY75" s="7"/>
      <c r="AZ75" s="7"/>
      <c r="BA75" s="7"/>
      <c r="BB75" s="7"/>
      <c r="BC75" s="7">
        <v>1624600</v>
      </c>
      <c r="BD75" s="7"/>
      <c r="BE75" s="7"/>
      <c r="BF75" s="7"/>
      <c r="BG75" s="7"/>
      <c r="BH75" s="7"/>
      <c r="BI75" s="7">
        <f t="shared" si="22"/>
        <v>1624600</v>
      </c>
    </row>
    <row r="76" spans="1:61" ht="12.75">
      <c r="A76" t="s">
        <v>93</v>
      </c>
      <c r="B76" s="37" t="s">
        <v>662</v>
      </c>
      <c r="C76" s="39" t="s">
        <v>1139</v>
      </c>
      <c r="D76" s="1">
        <v>2103490100</v>
      </c>
      <c r="E76" s="1">
        <v>1844379600</v>
      </c>
      <c r="F76" s="2">
        <f t="shared" si="12"/>
        <v>3947869700</v>
      </c>
      <c r="G76" s="2">
        <v>0</v>
      </c>
      <c r="H76" s="2">
        <f t="shared" si="13"/>
        <v>3947869700</v>
      </c>
      <c r="I76" s="13">
        <v>5610668</v>
      </c>
      <c r="J76" s="2">
        <f t="shared" si="14"/>
        <v>3953480368</v>
      </c>
      <c r="K76" s="3">
        <v>2.8</v>
      </c>
      <c r="L76" s="4">
        <f t="shared" si="15"/>
        <v>1.6937915119861269</v>
      </c>
      <c r="M76" s="5">
        <v>60.79</v>
      </c>
      <c r="N76" s="2"/>
      <c r="O76" s="2"/>
      <c r="P76" s="2">
        <v>2560580545</v>
      </c>
      <c r="Q76" s="2">
        <f t="shared" si="16"/>
        <v>6514060913</v>
      </c>
      <c r="R76" s="11">
        <v>11189365.28</v>
      </c>
      <c r="S76" s="6"/>
      <c r="T76" s="15">
        <v>7648.06</v>
      </c>
      <c r="U76" s="6">
        <f t="shared" si="17"/>
        <v>11181717.219999999</v>
      </c>
      <c r="V76" s="6"/>
      <c r="W76" s="6">
        <f t="shared" si="18"/>
        <v>11181717.219999999</v>
      </c>
      <c r="X76" s="6">
        <v>0</v>
      </c>
      <c r="Y76" s="6">
        <v>0</v>
      </c>
      <c r="Z76" s="6">
        <v>651406.09</v>
      </c>
      <c r="AA76" s="15">
        <v>72400666</v>
      </c>
      <c r="AB76" s="6">
        <v>0</v>
      </c>
      <c r="AC76" s="6">
        <v>0</v>
      </c>
      <c r="AD76" s="6">
        <v>25903147.5</v>
      </c>
      <c r="AE76" s="6">
        <v>197674.02</v>
      </c>
      <c r="AF76" s="6">
        <f t="shared" si="19"/>
        <v>110334610.83</v>
      </c>
      <c r="AG76" s="2">
        <v>96098700</v>
      </c>
      <c r="AH76" s="2">
        <v>6007700</v>
      </c>
      <c r="AI76" s="2">
        <v>112067300</v>
      </c>
      <c r="AJ76" s="2">
        <v>68926900</v>
      </c>
      <c r="AK76" s="2">
        <v>16657900</v>
      </c>
      <c r="AL76" s="2">
        <v>161301600</v>
      </c>
      <c r="AM76" s="2">
        <f t="shared" si="20"/>
        <v>461060100</v>
      </c>
      <c r="AN76" s="6">
        <v>2613518</v>
      </c>
      <c r="AO76" s="6">
        <v>7702761.92</v>
      </c>
      <c r="AP76" s="6">
        <v>622000</v>
      </c>
      <c r="AQ76" s="6">
        <f t="shared" si="21"/>
        <v>10938279.92</v>
      </c>
      <c r="AR76" s="2">
        <v>18250</v>
      </c>
      <c r="AS76" s="2">
        <v>165250</v>
      </c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>
        <f t="shared" si="22"/>
        <v>0</v>
      </c>
    </row>
    <row r="77" spans="1:61" ht="12.75">
      <c r="A77" t="s">
        <v>94</v>
      </c>
      <c r="B77" s="37" t="s">
        <v>663</v>
      </c>
      <c r="C77" s="39" t="s">
        <v>1139</v>
      </c>
      <c r="D77" s="1">
        <v>1042962500</v>
      </c>
      <c r="E77" s="1">
        <v>569870200</v>
      </c>
      <c r="F77" s="2">
        <f t="shared" si="12"/>
        <v>1612832700</v>
      </c>
      <c r="G77" s="2">
        <v>0</v>
      </c>
      <c r="H77" s="2">
        <f t="shared" si="13"/>
        <v>1612832700</v>
      </c>
      <c r="I77" s="13">
        <v>7062847</v>
      </c>
      <c r="J77" s="2">
        <f t="shared" si="14"/>
        <v>1619895547</v>
      </c>
      <c r="K77" s="3">
        <v>2.22</v>
      </c>
      <c r="L77" s="4">
        <f t="shared" si="15"/>
        <v>1.9989247156697438</v>
      </c>
      <c r="M77" s="5">
        <v>90.22</v>
      </c>
      <c r="N77" s="2"/>
      <c r="O77" s="2"/>
      <c r="P77" s="2">
        <v>178798013</v>
      </c>
      <c r="Q77" s="2">
        <f t="shared" si="16"/>
        <v>1798693560</v>
      </c>
      <c r="R77" s="11">
        <v>3089660.9</v>
      </c>
      <c r="S77" s="6"/>
      <c r="T77" s="15">
        <v>2874.98</v>
      </c>
      <c r="U77" s="6">
        <f t="shared" si="17"/>
        <v>3086785.92</v>
      </c>
      <c r="V77" s="6"/>
      <c r="W77" s="6">
        <f t="shared" si="18"/>
        <v>3086785.92</v>
      </c>
      <c r="X77" s="6">
        <v>0</v>
      </c>
      <c r="Y77" s="6">
        <v>0</v>
      </c>
      <c r="Z77" s="6">
        <v>179869.36</v>
      </c>
      <c r="AA77" s="15">
        <v>12372030</v>
      </c>
      <c r="AB77" s="6">
        <v>11857796.3</v>
      </c>
      <c r="AC77" s="6">
        <v>0</v>
      </c>
      <c r="AD77" s="6">
        <v>8296059</v>
      </c>
      <c r="AE77" s="6">
        <v>161989.55</v>
      </c>
      <c r="AF77" s="6">
        <f t="shared" si="19"/>
        <v>35954530.129999995</v>
      </c>
      <c r="AG77" s="2">
        <v>36869400</v>
      </c>
      <c r="AH77" s="2">
        <v>0</v>
      </c>
      <c r="AI77" s="2">
        <v>48277400</v>
      </c>
      <c r="AJ77" s="2">
        <v>22327000</v>
      </c>
      <c r="AK77" s="2">
        <v>0</v>
      </c>
      <c r="AL77" s="2">
        <v>25013400</v>
      </c>
      <c r="AM77" s="2">
        <f t="shared" si="20"/>
        <v>132487200</v>
      </c>
      <c r="AN77" s="6">
        <v>3449000</v>
      </c>
      <c r="AO77" s="6">
        <v>2504916.55</v>
      </c>
      <c r="AP77" s="6">
        <v>304700</v>
      </c>
      <c r="AQ77" s="6">
        <f t="shared" si="21"/>
        <v>6258616.55</v>
      </c>
      <c r="AR77" s="2">
        <v>15000</v>
      </c>
      <c r="AS77" s="2">
        <v>128000</v>
      </c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>
        <f t="shared" si="22"/>
        <v>0</v>
      </c>
    </row>
    <row r="78" spans="1:61" ht="12.75">
      <c r="A78" t="s">
        <v>95</v>
      </c>
      <c r="B78" s="37" t="s">
        <v>664</v>
      </c>
      <c r="C78" s="39" t="s">
        <v>1139</v>
      </c>
      <c r="D78" s="1">
        <v>509311105</v>
      </c>
      <c r="E78" s="1">
        <v>492650462</v>
      </c>
      <c r="F78" s="2">
        <f t="shared" si="12"/>
        <v>1001961567</v>
      </c>
      <c r="G78" s="2">
        <v>0</v>
      </c>
      <c r="H78" s="2">
        <f t="shared" si="13"/>
        <v>1001961567</v>
      </c>
      <c r="I78" s="13">
        <v>487641</v>
      </c>
      <c r="J78" s="2">
        <f t="shared" si="14"/>
        <v>1002449208</v>
      </c>
      <c r="K78" s="3">
        <v>3.85</v>
      </c>
      <c r="L78" s="4">
        <f t="shared" si="15"/>
        <v>1.7986208161747386</v>
      </c>
      <c r="M78" s="5">
        <v>46.8</v>
      </c>
      <c r="N78" s="2"/>
      <c r="O78" s="2"/>
      <c r="P78" s="2">
        <v>1142368289</v>
      </c>
      <c r="Q78" s="2">
        <f t="shared" si="16"/>
        <v>2144817497</v>
      </c>
      <c r="R78" s="11">
        <v>3684206.64</v>
      </c>
      <c r="S78" s="6"/>
      <c r="T78" s="15">
        <v>3167.66</v>
      </c>
      <c r="U78" s="6">
        <f t="shared" si="17"/>
        <v>3681038.98</v>
      </c>
      <c r="V78" s="6"/>
      <c r="W78" s="6">
        <f t="shared" si="18"/>
        <v>3681038.98</v>
      </c>
      <c r="X78" s="6">
        <v>0</v>
      </c>
      <c r="Y78" s="6">
        <v>0</v>
      </c>
      <c r="Z78" s="6">
        <v>214481.75</v>
      </c>
      <c r="AA78" s="15">
        <v>16795819.5</v>
      </c>
      <c r="AB78" s="6">
        <v>10036416.74</v>
      </c>
      <c r="AC78" s="6">
        <v>0</v>
      </c>
      <c r="AD78" s="6">
        <v>7749132</v>
      </c>
      <c r="AE78" s="6">
        <v>100245</v>
      </c>
      <c r="AF78" s="6">
        <f t="shared" si="19"/>
        <v>38577133.97</v>
      </c>
      <c r="AG78" s="2">
        <v>12826400</v>
      </c>
      <c r="AH78" s="2">
        <v>0</v>
      </c>
      <c r="AI78" s="2">
        <v>16492700</v>
      </c>
      <c r="AJ78" s="2">
        <v>2074200</v>
      </c>
      <c r="AK78" s="2">
        <v>200000</v>
      </c>
      <c r="AL78" s="2">
        <v>5157000</v>
      </c>
      <c r="AM78" s="2">
        <f t="shared" si="20"/>
        <v>36750300</v>
      </c>
      <c r="AN78" s="6">
        <v>568000</v>
      </c>
      <c r="AO78" s="6">
        <v>2937422</v>
      </c>
      <c r="AP78" s="6">
        <v>450000</v>
      </c>
      <c r="AQ78" s="6">
        <f t="shared" si="21"/>
        <v>3955422</v>
      </c>
      <c r="AR78" s="2">
        <v>11000</v>
      </c>
      <c r="AS78" s="2">
        <v>103000</v>
      </c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>
        <f t="shared" si="22"/>
        <v>0</v>
      </c>
    </row>
    <row r="79" spans="1:61" ht="12.75">
      <c r="A79" t="s">
        <v>96</v>
      </c>
      <c r="B79" s="37" t="s">
        <v>665</v>
      </c>
      <c r="C79" s="39" t="s">
        <v>1139</v>
      </c>
      <c r="D79" s="1">
        <v>313669201</v>
      </c>
      <c r="E79" s="1">
        <v>375419700</v>
      </c>
      <c r="F79" s="2">
        <f t="shared" si="12"/>
        <v>689088901</v>
      </c>
      <c r="G79" s="2">
        <v>0</v>
      </c>
      <c r="H79" s="2">
        <f t="shared" si="13"/>
        <v>689088901</v>
      </c>
      <c r="I79" s="13">
        <v>17789752</v>
      </c>
      <c r="J79" s="2">
        <f t="shared" si="14"/>
        <v>706878653</v>
      </c>
      <c r="K79" s="3">
        <v>2.49</v>
      </c>
      <c r="L79" s="4">
        <f t="shared" si="15"/>
        <v>1.6899319888792244</v>
      </c>
      <c r="M79" s="5">
        <v>67.92</v>
      </c>
      <c r="N79" s="2"/>
      <c r="O79" s="2"/>
      <c r="P79" s="2">
        <v>330569476</v>
      </c>
      <c r="Q79" s="2">
        <f t="shared" si="16"/>
        <v>1037448129</v>
      </c>
      <c r="R79" s="11">
        <v>1782050.59</v>
      </c>
      <c r="S79" s="6"/>
      <c r="T79" s="15">
        <v>37334.38</v>
      </c>
      <c r="U79" s="6">
        <f t="shared" si="17"/>
        <v>1744716.2100000002</v>
      </c>
      <c r="V79" s="6"/>
      <c r="W79" s="6">
        <f t="shared" si="18"/>
        <v>1744716.2100000002</v>
      </c>
      <c r="X79" s="6">
        <v>0</v>
      </c>
      <c r="Y79" s="6">
        <v>0</v>
      </c>
      <c r="Z79" s="6">
        <v>103744.81</v>
      </c>
      <c r="AA79" s="15">
        <v>8889109</v>
      </c>
      <c r="AB79" s="6">
        <v>0</v>
      </c>
      <c r="AC79" s="6">
        <v>0</v>
      </c>
      <c r="AD79" s="6">
        <v>6794597.78</v>
      </c>
      <c r="AE79" s="6"/>
      <c r="AF79" s="6">
        <f t="shared" si="19"/>
        <v>17532167.8</v>
      </c>
      <c r="AG79" s="2">
        <v>7199100</v>
      </c>
      <c r="AH79" s="2">
        <v>2150500</v>
      </c>
      <c r="AI79" s="2">
        <v>22876400</v>
      </c>
      <c r="AJ79" s="2">
        <v>3081300</v>
      </c>
      <c r="AK79" s="2">
        <v>0</v>
      </c>
      <c r="AL79" s="2">
        <v>3955400</v>
      </c>
      <c r="AM79" s="2">
        <f t="shared" si="20"/>
        <v>39262700</v>
      </c>
      <c r="AN79" s="6">
        <v>750000</v>
      </c>
      <c r="AO79" s="6">
        <v>2557041.3</v>
      </c>
      <c r="AP79" s="6">
        <v>200000</v>
      </c>
      <c r="AQ79" s="6">
        <f t="shared" si="21"/>
        <v>3507041.3</v>
      </c>
      <c r="AR79" s="2">
        <v>27750</v>
      </c>
      <c r="AS79" s="2">
        <v>74500</v>
      </c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>
        <f t="shared" si="22"/>
        <v>0</v>
      </c>
    </row>
    <row r="80" spans="1:61" ht="12.75">
      <c r="A80" t="s">
        <v>97</v>
      </c>
      <c r="B80" s="37" t="s">
        <v>666</v>
      </c>
      <c r="C80" s="39" t="s">
        <v>1139</v>
      </c>
      <c r="D80" s="1">
        <v>182640156</v>
      </c>
      <c r="E80" s="1">
        <v>83911700</v>
      </c>
      <c r="F80" s="2">
        <f t="shared" si="12"/>
        <v>266551856</v>
      </c>
      <c r="G80" s="2">
        <v>0</v>
      </c>
      <c r="H80" s="2">
        <f t="shared" si="13"/>
        <v>266551856</v>
      </c>
      <c r="I80" s="13">
        <v>268765</v>
      </c>
      <c r="J80" s="2">
        <f t="shared" si="14"/>
        <v>266820621</v>
      </c>
      <c r="K80" s="3">
        <v>0.6</v>
      </c>
      <c r="L80" s="4">
        <f t="shared" si="15"/>
        <v>0.8010463042243883</v>
      </c>
      <c r="M80" s="5">
        <v>137.23</v>
      </c>
      <c r="N80" s="2"/>
      <c r="O80" s="2">
        <v>67389141</v>
      </c>
      <c r="P80" s="2"/>
      <c r="Q80" s="2">
        <f t="shared" si="16"/>
        <v>199431480</v>
      </c>
      <c r="R80" s="11">
        <v>342568.44</v>
      </c>
      <c r="S80" s="6"/>
      <c r="T80" s="15">
        <v>1689.09</v>
      </c>
      <c r="U80" s="6">
        <f t="shared" si="17"/>
        <v>340879.35</v>
      </c>
      <c r="V80" s="6"/>
      <c r="W80" s="6">
        <f t="shared" si="18"/>
        <v>340879.35</v>
      </c>
      <c r="X80" s="6">
        <v>0</v>
      </c>
      <c r="Y80" s="6">
        <v>0</v>
      </c>
      <c r="Z80" s="6">
        <v>19943.15</v>
      </c>
      <c r="AA80" s="15">
        <v>390707</v>
      </c>
      <c r="AB80" s="6">
        <v>0</v>
      </c>
      <c r="AC80" s="6">
        <v>0</v>
      </c>
      <c r="AD80" s="6">
        <v>846009</v>
      </c>
      <c r="AE80" s="6"/>
      <c r="AF80" s="6">
        <f t="shared" si="19"/>
        <v>1597538.5</v>
      </c>
      <c r="AG80" s="2">
        <v>24672100</v>
      </c>
      <c r="AH80" s="2">
        <v>0</v>
      </c>
      <c r="AI80" s="2">
        <v>32037800</v>
      </c>
      <c r="AJ80" s="2">
        <v>0</v>
      </c>
      <c r="AK80" s="2">
        <v>0</v>
      </c>
      <c r="AL80" s="2">
        <v>25427200</v>
      </c>
      <c r="AM80" s="2">
        <f t="shared" si="20"/>
        <v>82137100</v>
      </c>
      <c r="AN80" s="6">
        <v>210000</v>
      </c>
      <c r="AO80" s="6">
        <v>501722</v>
      </c>
      <c r="AP80" s="6">
        <v>40000</v>
      </c>
      <c r="AQ80" s="6">
        <f t="shared" si="21"/>
        <v>751722</v>
      </c>
      <c r="AR80" s="2">
        <v>0</v>
      </c>
      <c r="AS80" s="2">
        <v>2000</v>
      </c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>
        <f t="shared" si="22"/>
        <v>0</v>
      </c>
    </row>
    <row r="81" spans="1:61" ht="12.75">
      <c r="A81" t="s">
        <v>98</v>
      </c>
      <c r="B81" s="37" t="s">
        <v>667</v>
      </c>
      <c r="C81" s="39" t="s">
        <v>1139</v>
      </c>
      <c r="D81" s="1">
        <v>1474991350</v>
      </c>
      <c r="E81" s="1">
        <v>1392290850</v>
      </c>
      <c r="F81" s="2">
        <f t="shared" si="12"/>
        <v>2867282200</v>
      </c>
      <c r="G81" s="2">
        <v>0</v>
      </c>
      <c r="H81" s="2">
        <f t="shared" si="13"/>
        <v>2867282200</v>
      </c>
      <c r="I81" s="13">
        <v>13727387</v>
      </c>
      <c r="J81" s="2">
        <f t="shared" si="14"/>
        <v>2881009587</v>
      </c>
      <c r="K81" s="3">
        <v>1.96</v>
      </c>
      <c r="L81" s="4">
        <f t="shared" si="15"/>
        <v>1.9905651965472817</v>
      </c>
      <c r="M81" s="5">
        <v>102.15</v>
      </c>
      <c r="N81" s="2"/>
      <c r="O81" s="2">
        <v>51388055</v>
      </c>
      <c r="P81" s="2"/>
      <c r="Q81" s="2">
        <f t="shared" si="16"/>
        <v>2829621532</v>
      </c>
      <c r="R81" s="11">
        <v>4860511.65</v>
      </c>
      <c r="S81" s="6"/>
      <c r="T81" s="15">
        <v>8394</v>
      </c>
      <c r="U81" s="6">
        <f t="shared" si="17"/>
        <v>4852117.65</v>
      </c>
      <c r="V81" s="6"/>
      <c r="W81" s="6">
        <f t="shared" si="18"/>
        <v>4852117.65</v>
      </c>
      <c r="X81" s="6">
        <v>0</v>
      </c>
      <c r="Y81" s="6">
        <v>0</v>
      </c>
      <c r="Z81" s="6">
        <v>282962.15</v>
      </c>
      <c r="AA81" s="15">
        <v>32841103.61</v>
      </c>
      <c r="AB81" s="6">
        <v>0</v>
      </c>
      <c r="AC81" s="6">
        <v>0</v>
      </c>
      <c r="AD81" s="6">
        <v>18349278</v>
      </c>
      <c r="AE81" s="6"/>
      <c r="AF81" s="6">
        <f t="shared" si="19"/>
        <v>56325461.41</v>
      </c>
      <c r="AG81" s="2">
        <v>38749800</v>
      </c>
      <c r="AH81" s="2">
        <v>38466600</v>
      </c>
      <c r="AI81" s="2">
        <v>59017400</v>
      </c>
      <c r="AJ81" s="2">
        <v>28756500</v>
      </c>
      <c r="AK81" s="2">
        <v>0</v>
      </c>
      <c r="AL81" s="2">
        <v>21800900</v>
      </c>
      <c r="AM81" s="2">
        <f t="shared" si="20"/>
        <v>186791200</v>
      </c>
      <c r="AN81" s="6">
        <v>750000</v>
      </c>
      <c r="AO81" s="6">
        <v>6108324</v>
      </c>
      <c r="AP81" s="6">
        <v>495000</v>
      </c>
      <c r="AQ81" s="6">
        <f t="shared" si="21"/>
        <v>7353324</v>
      </c>
      <c r="AR81" s="2">
        <v>38750</v>
      </c>
      <c r="AS81" s="2">
        <v>174500</v>
      </c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>
        <f t="shared" si="22"/>
        <v>0</v>
      </c>
    </row>
    <row r="82" spans="1:61" ht="12.75">
      <c r="A82" t="s">
        <v>99</v>
      </c>
      <c r="B82" s="37" t="s">
        <v>668</v>
      </c>
      <c r="C82" s="39" t="s">
        <v>1139</v>
      </c>
      <c r="D82" s="1">
        <v>502583068</v>
      </c>
      <c r="E82" s="1">
        <v>682028286</v>
      </c>
      <c r="F82" s="2">
        <f t="shared" si="12"/>
        <v>1184611354</v>
      </c>
      <c r="G82" s="2">
        <v>0</v>
      </c>
      <c r="H82" s="2">
        <f t="shared" si="13"/>
        <v>1184611354</v>
      </c>
      <c r="I82" s="13">
        <v>1451852</v>
      </c>
      <c r="J82" s="2">
        <f t="shared" si="14"/>
        <v>1186063206</v>
      </c>
      <c r="K82" s="3">
        <v>3.3</v>
      </c>
      <c r="L82" s="4">
        <f t="shared" si="15"/>
        <v>1.6720544413335456</v>
      </c>
      <c r="M82" s="5">
        <v>51.11</v>
      </c>
      <c r="N82" s="2"/>
      <c r="O82" s="2"/>
      <c r="P82" s="2">
        <v>1154042146</v>
      </c>
      <c r="Q82" s="2">
        <f t="shared" si="16"/>
        <v>2340105352</v>
      </c>
      <c r="R82" s="11">
        <v>4019657.47</v>
      </c>
      <c r="S82" s="6"/>
      <c r="T82" s="15">
        <v>10889.28</v>
      </c>
      <c r="U82" s="6">
        <f t="shared" si="17"/>
        <v>4008768.1900000004</v>
      </c>
      <c r="V82" s="6"/>
      <c r="W82" s="6">
        <f t="shared" si="18"/>
        <v>4008768.1900000004</v>
      </c>
      <c r="X82" s="6">
        <v>0</v>
      </c>
      <c r="Y82" s="6">
        <v>0</v>
      </c>
      <c r="Z82" s="6">
        <v>234010.54</v>
      </c>
      <c r="AA82" s="15">
        <v>22966002</v>
      </c>
      <c r="AB82" s="6">
        <v>0</v>
      </c>
      <c r="AC82" s="6">
        <v>0</v>
      </c>
      <c r="AD82" s="6">
        <v>11919054.74</v>
      </c>
      <c r="AE82" s="6"/>
      <c r="AF82" s="6">
        <f t="shared" si="19"/>
        <v>39127835.47</v>
      </c>
      <c r="AG82" s="2">
        <v>41252700</v>
      </c>
      <c r="AH82" s="2">
        <v>0</v>
      </c>
      <c r="AI82" s="2">
        <v>12791800</v>
      </c>
      <c r="AJ82" s="2">
        <v>23264300</v>
      </c>
      <c r="AK82" s="2">
        <v>31355500</v>
      </c>
      <c r="AL82" s="2">
        <v>17859900</v>
      </c>
      <c r="AM82" s="2">
        <f t="shared" si="20"/>
        <v>126524200</v>
      </c>
      <c r="AN82" s="6">
        <v>1900000</v>
      </c>
      <c r="AO82" s="6">
        <v>3295513.11</v>
      </c>
      <c r="AP82" s="6">
        <v>398500</v>
      </c>
      <c r="AQ82" s="6">
        <f t="shared" si="21"/>
        <v>5594013.109999999</v>
      </c>
      <c r="AR82" s="2">
        <v>82250</v>
      </c>
      <c r="AS82" s="2">
        <v>191500</v>
      </c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>
        <f t="shared" si="22"/>
        <v>0</v>
      </c>
    </row>
    <row r="83" spans="1:61" ht="12.75">
      <c r="A83" t="s">
        <v>100</v>
      </c>
      <c r="B83" s="37" t="s">
        <v>669</v>
      </c>
      <c r="C83" s="39" t="s">
        <v>1139</v>
      </c>
      <c r="D83" s="1">
        <v>1089321900</v>
      </c>
      <c r="E83" s="1">
        <v>1041393900</v>
      </c>
      <c r="F83" s="2">
        <f t="shared" si="12"/>
        <v>2130715800</v>
      </c>
      <c r="G83" s="2">
        <v>0</v>
      </c>
      <c r="H83" s="2">
        <f t="shared" si="13"/>
        <v>2130715800</v>
      </c>
      <c r="I83" s="13">
        <v>903046</v>
      </c>
      <c r="J83" s="2">
        <f t="shared" si="14"/>
        <v>2131618846</v>
      </c>
      <c r="K83" s="3">
        <v>0.84</v>
      </c>
      <c r="L83" s="4">
        <f t="shared" si="15"/>
        <v>0.7248946386215019</v>
      </c>
      <c r="M83" s="5">
        <v>87.3</v>
      </c>
      <c r="N83" s="2"/>
      <c r="O83" s="2"/>
      <c r="P83" s="2">
        <v>310641816</v>
      </c>
      <c r="Q83" s="2">
        <f t="shared" si="16"/>
        <v>2442260662</v>
      </c>
      <c r="R83" s="11">
        <v>4195132.2</v>
      </c>
      <c r="S83" s="6"/>
      <c r="T83" s="15">
        <v>22245.11</v>
      </c>
      <c r="U83" s="6">
        <f t="shared" si="17"/>
        <v>4172887.0900000003</v>
      </c>
      <c r="V83" s="6"/>
      <c r="W83" s="6">
        <f t="shared" si="18"/>
        <v>4172887.0900000003</v>
      </c>
      <c r="X83" s="6">
        <v>0</v>
      </c>
      <c r="Y83" s="6">
        <v>0</v>
      </c>
      <c r="Z83" s="6">
        <v>244226.07</v>
      </c>
      <c r="AA83" s="15">
        <v>6413100</v>
      </c>
      <c r="AB83" s="6">
        <v>0</v>
      </c>
      <c r="AC83" s="6">
        <v>0</v>
      </c>
      <c r="AD83" s="6">
        <v>6873603.44</v>
      </c>
      <c r="AE83" s="6"/>
      <c r="AF83" s="6">
        <f t="shared" si="19"/>
        <v>17703816.6</v>
      </c>
      <c r="AG83" s="2">
        <v>9506300</v>
      </c>
      <c r="AH83" s="2">
        <v>10574300</v>
      </c>
      <c r="AI83" s="2">
        <v>13979300</v>
      </c>
      <c r="AJ83" s="2">
        <v>12973000</v>
      </c>
      <c r="AK83" s="2">
        <v>1209500</v>
      </c>
      <c r="AL83" s="2">
        <v>0</v>
      </c>
      <c r="AM83" s="2">
        <f t="shared" si="20"/>
        <v>48242400</v>
      </c>
      <c r="AN83" s="6">
        <v>400000</v>
      </c>
      <c r="AO83" s="6">
        <v>2173988.63</v>
      </c>
      <c r="AP83" s="6">
        <v>160000</v>
      </c>
      <c r="AQ83" s="6">
        <f t="shared" si="21"/>
        <v>2733988.63</v>
      </c>
      <c r="AR83" s="2">
        <v>500</v>
      </c>
      <c r="AS83" s="2">
        <v>21250</v>
      </c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>
        <f t="shared" si="22"/>
        <v>0</v>
      </c>
    </row>
    <row r="84" spans="1:61" ht="12.75">
      <c r="A84" t="s">
        <v>101</v>
      </c>
      <c r="B84" s="37" t="s">
        <v>670</v>
      </c>
      <c r="C84" s="39" t="s">
        <v>1139</v>
      </c>
      <c r="D84" s="1">
        <v>164280600</v>
      </c>
      <c r="E84" s="1">
        <v>217462600</v>
      </c>
      <c r="F84" s="2">
        <f t="shared" si="12"/>
        <v>381743200</v>
      </c>
      <c r="G84" s="2">
        <v>0</v>
      </c>
      <c r="H84" s="2">
        <f t="shared" si="13"/>
        <v>381743200</v>
      </c>
      <c r="I84" s="13">
        <v>314148</v>
      </c>
      <c r="J84" s="2">
        <f t="shared" si="14"/>
        <v>382057348</v>
      </c>
      <c r="K84" s="3">
        <v>3.12</v>
      </c>
      <c r="L84" s="4">
        <f t="shared" si="15"/>
        <v>2.0590626602791455</v>
      </c>
      <c r="M84" s="5">
        <v>67.71</v>
      </c>
      <c r="N84" s="2"/>
      <c r="O84" s="2"/>
      <c r="P84" s="2">
        <v>195189458</v>
      </c>
      <c r="Q84" s="2">
        <f t="shared" si="16"/>
        <v>577246806</v>
      </c>
      <c r="R84" s="11">
        <v>991551.27</v>
      </c>
      <c r="S84" s="6"/>
      <c r="T84" s="15">
        <v>86.01</v>
      </c>
      <c r="U84" s="6">
        <f t="shared" si="17"/>
        <v>991465.26</v>
      </c>
      <c r="V84" s="6"/>
      <c r="W84" s="6">
        <f t="shared" si="18"/>
        <v>991465.26</v>
      </c>
      <c r="X84" s="6">
        <v>0</v>
      </c>
      <c r="Y84" s="6">
        <v>0</v>
      </c>
      <c r="Z84" s="6">
        <v>57724.68</v>
      </c>
      <c r="AA84" s="15">
        <v>5814508.5</v>
      </c>
      <c r="AB84" s="6">
        <v>0</v>
      </c>
      <c r="AC84" s="6">
        <v>0</v>
      </c>
      <c r="AD84" s="6">
        <v>5022175</v>
      </c>
      <c r="AE84" s="6"/>
      <c r="AF84" s="6">
        <f t="shared" si="19"/>
        <v>11885873.44</v>
      </c>
      <c r="AG84" s="2">
        <v>7340600</v>
      </c>
      <c r="AH84" s="2">
        <v>0</v>
      </c>
      <c r="AI84" s="2">
        <v>11403200</v>
      </c>
      <c r="AJ84" s="2">
        <v>1176900</v>
      </c>
      <c r="AK84" s="2">
        <v>10293700</v>
      </c>
      <c r="AL84" s="2">
        <v>8899800</v>
      </c>
      <c r="AM84" s="2">
        <f t="shared" si="20"/>
        <v>39114200</v>
      </c>
      <c r="AN84" s="6">
        <v>450000</v>
      </c>
      <c r="AO84" s="6">
        <v>2637368</v>
      </c>
      <c r="AP84" s="6">
        <v>0</v>
      </c>
      <c r="AQ84" s="6">
        <f t="shared" si="21"/>
        <v>3087368</v>
      </c>
      <c r="AR84" s="2">
        <v>15500</v>
      </c>
      <c r="AS84" s="2">
        <v>23000</v>
      </c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>
        <f t="shared" si="22"/>
        <v>0</v>
      </c>
    </row>
    <row r="85" spans="1:61" ht="12.75">
      <c r="A85" t="s">
        <v>102</v>
      </c>
      <c r="B85" s="37" t="s">
        <v>671</v>
      </c>
      <c r="C85" s="39" t="s">
        <v>1139</v>
      </c>
      <c r="D85" s="1">
        <v>3146601900</v>
      </c>
      <c r="E85" s="1">
        <v>2928878100</v>
      </c>
      <c r="F85" s="2">
        <f t="shared" si="12"/>
        <v>6075480000</v>
      </c>
      <c r="G85" s="2">
        <v>0</v>
      </c>
      <c r="H85" s="2">
        <f t="shared" si="13"/>
        <v>6075480000</v>
      </c>
      <c r="I85" s="13">
        <v>5198681</v>
      </c>
      <c r="J85" s="2">
        <f t="shared" si="14"/>
        <v>6080678681</v>
      </c>
      <c r="K85" s="3">
        <v>2.15</v>
      </c>
      <c r="L85" s="4">
        <f t="shared" si="15"/>
        <v>2.2680265872692544</v>
      </c>
      <c r="M85" s="5">
        <v>106.17</v>
      </c>
      <c r="N85" s="2"/>
      <c r="O85" s="2">
        <v>333042151</v>
      </c>
      <c r="P85" s="2"/>
      <c r="Q85" s="2">
        <f t="shared" si="16"/>
        <v>5747636530</v>
      </c>
      <c r="R85" s="11">
        <v>9872858.96</v>
      </c>
      <c r="S85" s="6"/>
      <c r="T85" s="32">
        <v>22344.28</v>
      </c>
      <c r="U85" s="6">
        <f t="shared" si="17"/>
        <v>9850514.680000002</v>
      </c>
      <c r="V85" s="6"/>
      <c r="W85" s="6">
        <f t="shared" si="18"/>
        <v>9850514.680000002</v>
      </c>
      <c r="X85" s="6">
        <v>0</v>
      </c>
      <c r="Y85" s="6">
        <v>0</v>
      </c>
      <c r="Z85" s="6">
        <v>574763.65</v>
      </c>
      <c r="AA85" s="15">
        <v>74190490.5</v>
      </c>
      <c r="AB85" s="6">
        <v>0</v>
      </c>
      <c r="AC85" s="6">
        <v>0</v>
      </c>
      <c r="AD85" s="6">
        <v>45134087.94</v>
      </c>
      <c r="AE85" s="6">
        <v>608067.87</v>
      </c>
      <c r="AF85" s="6">
        <f t="shared" si="19"/>
        <v>130357924.64</v>
      </c>
      <c r="AG85" s="2">
        <v>81223200</v>
      </c>
      <c r="AH85" s="2">
        <v>78760800</v>
      </c>
      <c r="AI85" s="2">
        <v>226330300</v>
      </c>
      <c r="AJ85" s="2">
        <v>88444400</v>
      </c>
      <c r="AK85" s="2">
        <v>362700</v>
      </c>
      <c r="AL85" s="2">
        <v>84413000</v>
      </c>
      <c r="AM85" s="2">
        <f t="shared" si="20"/>
        <v>559534400</v>
      </c>
      <c r="AN85" s="6">
        <v>4450000</v>
      </c>
      <c r="AO85" s="6">
        <v>9449912.06</v>
      </c>
      <c r="AP85" s="6">
        <v>1300000</v>
      </c>
      <c r="AQ85" s="6">
        <f t="shared" si="21"/>
        <v>15199912.06</v>
      </c>
      <c r="AR85" s="2">
        <v>44250</v>
      </c>
      <c r="AS85" s="2">
        <v>240250</v>
      </c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>
        <f t="shared" si="22"/>
        <v>0</v>
      </c>
    </row>
    <row r="86" spans="1:61" ht="12.75">
      <c r="A86" t="s">
        <v>103</v>
      </c>
      <c r="B86" s="37" t="s">
        <v>672</v>
      </c>
      <c r="C86" s="39" t="s">
        <v>1139</v>
      </c>
      <c r="D86" s="1">
        <v>1334060100</v>
      </c>
      <c r="E86" s="1">
        <v>1626451400</v>
      </c>
      <c r="F86" s="2">
        <f t="shared" si="12"/>
        <v>2960511500</v>
      </c>
      <c r="G86" s="2">
        <v>0</v>
      </c>
      <c r="H86" s="2">
        <f t="shared" si="13"/>
        <v>2960511500</v>
      </c>
      <c r="I86" s="13">
        <v>1169775</v>
      </c>
      <c r="J86" s="2">
        <f t="shared" si="14"/>
        <v>2961681275</v>
      </c>
      <c r="K86" s="3">
        <v>2.43</v>
      </c>
      <c r="L86" s="4">
        <f t="shared" si="15"/>
        <v>1.777251946482628</v>
      </c>
      <c r="M86" s="5">
        <v>73.27</v>
      </c>
      <c r="N86" s="2"/>
      <c r="O86" s="2"/>
      <c r="P86" s="2">
        <v>1087685715</v>
      </c>
      <c r="Q86" s="2">
        <f t="shared" si="16"/>
        <v>4049366990</v>
      </c>
      <c r="R86" s="11">
        <v>6955698.91</v>
      </c>
      <c r="S86" s="6"/>
      <c r="T86" s="32">
        <v>4759.96</v>
      </c>
      <c r="U86" s="6">
        <f t="shared" si="17"/>
        <v>6950938.95</v>
      </c>
      <c r="V86" s="6"/>
      <c r="W86" s="6">
        <f t="shared" si="18"/>
        <v>6950938.95</v>
      </c>
      <c r="X86" s="6">
        <v>0</v>
      </c>
      <c r="Y86" s="6">
        <v>0</v>
      </c>
      <c r="Z86" s="6">
        <v>404936.7</v>
      </c>
      <c r="AA86" s="15">
        <v>46538389</v>
      </c>
      <c r="AB86" s="6">
        <v>0</v>
      </c>
      <c r="AC86" s="6">
        <v>0</v>
      </c>
      <c r="AD86" s="6">
        <v>17777021</v>
      </c>
      <c r="AE86" s="6">
        <v>296168</v>
      </c>
      <c r="AF86" s="6">
        <f t="shared" si="19"/>
        <v>71967453.65</v>
      </c>
      <c r="AG86" s="2">
        <v>57776100</v>
      </c>
      <c r="AH86" s="2">
        <v>4261400</v>
      </c>
      <c r="AI86" s="2">
        <v>130402300</v>
      </c>
      <c r="AJ86" s="2">
        <v>68895200</v>
      </c>
      <c r="AK86" s="2">
        <v>2531800</v>
      </c>
      <c r="AL86" s="2">
        <v>12941000</v>
      </c>
      <c r="AM86" s="2">
        <f t="shared" si="20"/>
        <v>276807800</v>
      </c>
      <c r="AN86" s="6">
        <v>2000000</v>
      </c>
      <c r="AO86" s="6">
        <v>3059784.64</v>
      </c>
      <c r="AP86" s="6">
        <v>500000</v>
      </c>
      <c r="AQ86" s="6">
        <f t="shared" si="21"/>
        <v>5559784.640000001</v>
      </c>
      <c r="AR86" s="2">
        <v>10500</v>
      </c>
      <c r="AS86" s="2">
        <v>88000</v>
      </c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>
        <f t="shared" si="22"/>
        <v>0</v>
      </c>
    </row>
    <row r="87" spans="1:61" ht="12.75">
      <c r="A87" t="s">
        <v>104</v>
      </c>
      <c r="B87" s="37" t="s">
        <v>673</v>
      </c>
      <c r="C87" s="39" t="s">
        <v>1139</v>
      </c>
      <c r="D87" s="1">
        <v>130526520</v>
      </c>
      <c r="E87" s="1">
        <v>197021166</v>
      </c>
      <c r="F87" s="2">
        <f t="shared" si="12"/>
        <v>327547686</v>
      </c>
      <c r="G87" s="2">
        <v>0</v>
      </c>
      <c r="H87" s="2">
        <f t="shared" si="13"/>
        <v>327547686</v>
      </c>
      <c r="I87" s="13">
        <v>653093</v>
      </c>
      <c r="J87" s="2">
        <f t="shared" si="14"/>
        <v>328200779</v>
      </c>
      <c r="K87" s="3">
        <v>1.08</v>
      </c>
      <c r="L87" s="4">
        <f t="shared" si="15"/>
        <v>0.8331062586326727</v>
      </c>
      <c r="M87" s="5">
        <v>80.53</v>
      </c>
      <c r="N87" s="2"/>
      <c r="O87" s="2"/>
      <c r="P87" s="2">
        <v>96306368</v>
      </c>
      <c r="Q87" s="2">
        <f t="shared" si="16"/>
        <v>424507147</v>
      </c>
      <c r="R87" s="11">
        <v>729186.54</v>
      </c>
      <c r="S87" s="6"/>
      <c r="T87" s="32">
        <v>2095.71</v>
      </c>
      <c r="U87" s="6">
        <f t="shared" si="17"/>
        <v>727090.8300000001</v>
      </c>
      <c r="V87" s="6"/>
      <c r="W87" s="6">
        <f t="shared" si="18"/>
        <v>727090.8300000001</v>
      </c>
      <c r="X87" s="6">
        <v>0</v>
      </c>
      <c r="Y87" s="6">
        <v>0</v>
      </c>
      <c r="Z87" s="6">
        <v>42450.71</v>
      </c>
      <c r="AA87" s="15">
        <v>99129</v>
      </c>
      <c r="AB87" s="6">
        <v>0</v>
      </c>
      <c r="AC87" s="6">
        <v>0</v>
      </c>
      <c r="AD87" s="6">
        <v>2667925.07</v>
      </c>
      <c r="AE87" s="6"/>
      <c r="AF87" s="6">
        <f t="shared" si="19"/>
        <v>3536595.61</v>
      </c>
      <c r="AG87" s="2">
        <v>7812600</v>
      </c>
      <c r="AH87" s="2">
        <v>0</v>
      </c>
      <c r="AI87" s="2">
        <v>2847600</v>
      </c>
      <c r="AJ87" s="2">
        <v>0</v>
      </c>
      <c r="AK87" s="2">
        <v>0</v>
      </c>
      <c r="AL87" s="2">
        <v>256299500</v>
      </c>
      <c r="AM87" s="2">
        <f t="shared" si="20"/>
        <v>266959700</v>
      </c>
      <c r="AN87" s="6">
        <v>1655000</v>
      </c>
      <c r="AO87" s="6">
        <v>279794.89</v>
      </c>
      <c r="AP87" s="6">
        <v>0</v>
      </c>
      <c r="AQ87" s="6">
        <f t="shared" si="21"/>
        <v>1934794.8900000001</v>
      </c>
      <c r="AR87" s="2">
        <v>0</v>
      </c>
      <c r="AS87" s="2">
        <v>0</v>
      </c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>
        <f t="shared" si="22"/>
        <v>0</v>
      </c>
    </row>
    <row r="88" spans="1:61" ht="12.75">
      <c r="A88" t="s">
        <v>105</v>
      </c>
      <c r="B88" s="37" t="s">
        <v>674</v>
      </c>
      <c r="C88" s="39" t="s">
        <v>1139</v>
      </c>
      <c r="D88" s="1">
        <v>984601900</v>
      </c>
      <c r="E88" s="1">
        <v>1141684800</v>
      </c>
      <c r="F88" s="2">
        <f t="shared" si="12"/>
        <v>2126286700</v>
      </c>
      <c r="G88" s="2">
        <v>0</v>
      </c>
      <c r="H88" s="2">
        <f t="shared" si="13"/>
        <v>2126286700</v>
      </c>
      <c r="I88" s="13">
        <v>1559008</v>
      </c>
      <c r="J88" s="2">
        <f t="shared" si="14"/>
        <v>2127845708</v>
      </c>
      <c r="K88" s="3">
        <v>1.92</v>
      </c>
      <c r="L88" s="4">
        <f t="shared" si="15"/>
        <v>1.3620798170547275</v>
      </c>
      <c r="M88" s="5">
        <v>71.35</v>
      </c>
      <c r="N88" s="2"/>
      <c r="O88" s="2"/>
      <c r="P88" s="2">
        <v>860208547</v>
      </c>
      <c r="Q88" s="2">
        <f t="shared" si="16"/>
        <v>2988054255</v>
      </c>
      <c r="R88" s="11">
        <v>5132655.5</v>
      </c>
      <c r="S88" s="6"/>
      <c r="T88" s="32">
        <v>11980.87</v>
      </c>
      <c r="U88" s="6">
        <f t="shared" si="17"/>
        <v>5120674.63</v>
      </c>
      <c r="V88" s="6"/>
      <c r="W88" s="6">
        <f t="shared" si="18"/>
        <v>5120674.63</v>
      </c>
      <c r="X88" s="6">
        <v>0</v>
      </c>
      <c r="Y88" s="6">
        <v>0</v>
      </c>
      <c r="Z88" s="6">
        <v>298805.43</v>
      </c>
      <c r="AA88" s="15">
        <v>17888103</v>
      </c>
      <c r="AB88" s="6">
        <v>10585306.23</v>
      </c>
      <c r="AC88" s="6">
        <v>0</v>
      </c>
      <c r="AD88" s="6">
        <v>6594010.07</v>
      </c>
      <c r="AE88" s="6">
        <v>212784.57</v>
      </c>
      <c r="AF88" s="6">
        <f t="shared" si="19"/>
        <v>40699683.93</v>
      </c>
      <c r="AG88" s="2">
        <v>25834400</v>
      </c>
      <c r="AH88" s="2">
        <v>0</v>
      </c>
      <c r="AI88" s="2">
        <v>14030300</v>
      </c>
      <c r="AJ88" s="2">
        <v>13274800</v>
      </c>
      <c r="AK88" s="2">
        <v>0</v>
      </c>
      <c r="AL88" s="2">
        <v>1950100</v>
      </c>
      <c r="AM88" s="2">
        <f t="shared" si="20"/>
        <v>55089600</v>
      </c>
      <c r="AN88" s="6">
        <v>1385000</v>
      </c>
      <c r="AO88" s="6">
        <v>2359183.94</v>
      </c>
      <c r="AP88" s="6">
        <v>400000</v>
      </c>
      <c r="AQ88" s="6">
        <f t="shared" si="21"/>
        <v>4144183.94</v>
      </c>
      <c r="AR88" s="2">
        <v>4250</v>
      </c>
      <c r="AS88" s="2">
        <v>53250</v>
      </c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>
        <f t="shared" si="22"/>
        <v>0</v>
      </c>
    </row>
    <row r="89" spans="1:61" ht="12.75">
      <c r="A89" t="s">
        <v>106</v>
      </c>
      <c r="B89" s="37" t="s">
        <v>675</v>
      </c>
      <c r="C89" s="39" t="s">
        <v>1139</v>
      </c>
      <c r="D89" s="1">
        <v>922383600</v>
      </c>
      <c r="E89" s="17">
        <v>627081700</v>
      </c>
      <c r="F89" s="2">
        <f t="shared" si="12"/>
        <v>1549465300</v>
      </c>
      <c r="G89" s="2">
        <v>0</v>
      </c>
      <c r="H89" s="2">
        <f t="shared" si="13"/>
        <v>1549465300</v>
      </c>
      <c r="I89" s="13">
        <v>1067676</v>
      </c>
      <c r="J89" s="2">
        <f t="shared" si="14"/>
        <v>1550532976</v>
      </c>
      <c r="K89" s="3">
        <v>2.09</v>
      </c>
      <c r="L89" s="4">
        <f t="shared" si="15"/>
        <v>1.9370220762585697</v>
      </c>
      <c r="M89" s="5">
        <v>93.01</v>
      </c>
      <c r="N89" s="2"/>
      <c r="O89" s="2"/>
      <c r="P89" s="2">
        <v>120803355</v>
      </c>
      <c r="Q89" s="2">
        <f t="shared" si="16"/>
        <v>1671336331</v>
      </c>
      <c r="R89" s="11">
        <v>2870896.2</v>
      </c>
      <c r="S89" s="6"/>
      <c r="T89" s="32">
        <v>1476.13</v>
      </c>
      <c r="U89" s="6">
        <f t="shared" si="17"/>
        <v>2869420.0700000003</v>
      </c>
      <c r="V89" s="6"/>
      <c r="W89" s="6">
        <f t="shared" si="18"/>
        <v>2869420.0700000003</v>
      </c>
      <c r="X89" s="6">
        <v>0</v>
      </c>
      <c r="Y89" s="6">
        <v>0</v>
      </c>
      <c r="Z89" s="6">
        <v>167133.63</v>
      </c>
      <c r="AA89" s="15">
        <v>22018483</v>
      </c>
      <c r="AB89" s="6">
        <v>0</v>
      </c>
      <c r="AC89" s="6">
        <v>0</v>
      </c>
      <c r="AD89" s="6">
        <v>7241590</v>
      </c>
      <c r="AE89" s="6">
        <v>77527</v>
      </c>
      <c r="AF89" s="6">
        <f t="shared" si="19"/>
        <v>32374153.7</v>
      </c>
      <c r="AG89" s="2">
        <v>43081800</v>
      </c>
      <c r="AH89" s="2">
        <v>8502600</v>
      </c>
      <c r="AI89" s="2">
        <v>15824300</v>
      </c>
      <c r="AJ89" s="2">
        <v>8291100</v>
      </c>
      <c r="AK89" s="2">
        <v>188500</v>
      </c>
      <c r="AL89" s="2">
        <v>26376000</v>
      </c>
      <c r="AM89" s="2">
        <f t="shared" si="20"/>
        <v>102264300</v>
      </c>
      <c r="AN89" s="6">
        <v>765000</v>
      </c>
      <c r="AO89" s="6">
        <v>4107519</v>
      </c>
      <c r="AP89" s="6">
        <v>345000</v>
      </c>
      <c r="AQ89" s="6">
        <f t="shared" si="21"/>
        <v>5217519</v>
      </c>
      <c r="AR89" s="2">
        <v>31250</v>
      </c>
      <c r="AS89" s="2">
        <v>141750</v>
      </c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>
        <f t="shared" si="22"/>
        <v>0</v>
      </c>
    </row>
    <row r="90" spans="1:61" ht="12.75">
      <c r="A90" t="s">
        <v>107</v>
      </c>
      <c r="B90" s="37" t="s">
        <v>676</v>
      </c>
      <c r="C90" s="39" t="s">
        <v>1139</v>
      </c>
      <c r="D90" s="1">
        <v>244538500</v>
      </c>
      <c r="E90" s="1">
        <v>286246700</v>
      </c>
      <c r="F90" s="2">
        <f t="shared" si="12"/>
        <v>530785200</v>
      </c>
      <c r="G90" s="2">
        <v>0</v>
      </c>
      <c r="H90" s="2">
        <f t="shared" si="13"/>
        <v>530785200</v>
      </c>
      <c r="I90" s="13">
        <v>341845</v>
      </c>
      <c r="J90" s="2">
        <f t="shared" si="14"/>
        <v>531127045</v>
      </c>
      <c r="K90" s="3">
        <v>3.6</v>
      </c>
      <c r="L90" s="4">
        <f t="shared" si="15"/>
        <v>1.7303977780669406</v>
      </c>
      <c r="M90" s="5">
        <v>48.44</v>
      </c>
      <c r="N90" s="2"/>
      <c r="O90" s="2"/>
      <c r="P90" s="2">
        <v>571427863</v>
      </c>
      <c r="Q90" s="2">
        <f t="shared" si="16"/>
        <v>1102554908</v>
      </c>
      <c r="R90" s="11">
        <v>1893886.13</v>
      </c>
      <c r="S90" s="6"/>
      <c r="T90" s="32">
        <v>229.99</v>
      </c>
      <c r="U90" s="6">
        <f t="shared" si="17"/>
        <v>1893656.14</v>
      </c>
      <c r="V90" s="6"/>
      <c r="W90" s="6">
        <f t="shared" si="18"/>
        <v>1893656.14</v>
      </c>
      <c r="X90" s="6">
        <v>0</v>
      </c>
      <c r="Y90" s="6">
        <v>0</v>
      </c>
      <c r="Z90" s="6">
        <v>110255.49</v>
      </c>
      <c r="AA90" s="15">
        <v>10969528</v>
      </c>
      <c r="AB90" s="6">
        <v>0</v>
      </c>
      <c r="AC90" s="6">
        <v>0</v>
      </c>
      <c r="AD90" s="6">
        <v>6105146</v>
      </c>
      <c r="AE90" s="6"/>
      <c r="AF90" s="6">
        <f t="shared" si="19"/>
        <v>19078585.63</v>
      </c>
      <c r="AG90" s="2">
        <v>16858500</v>
      </c>
      <c r="AH90" s="2">
        <v>2540900</v>
      </c>
      <c r="AI90" s="2">
        <v>13014300</v>
      </c>
      <c r="AJ90" s="2">
        <v>7547200</v>
      </c>
      <c r="AK90" s="2">
        <v>0</v>
      </c>
      <c r="AL90" s="2">
        <v>5011200</v>
      </c>
      <c r="AM90" s="2">
        <f t="shared" si="20"/>
        <v>44972100</v>
      </c>
      <c r="AN90" s="6">
        <v>600000</v>
      </c>
      <c r="AO90" s="6">
        <v>3058265</v>
      </c>
      <c r="AP90" s="6">
        <v>215000</v>
      </c>
      <c r="AQ90" s="6">
        <f t="shared" si="21"/>
        <v>3873265</v>
      </c>
      <c r="AR90" s="2">
        <v>57000</v>
      </c>
      <c r="AS90" s="2">
        <v>85000</v>
      </c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>
        <f t="shared" si="22"/>
        <v>0</v>
      </c>
    </row>
    <row r="91" spans="1:61" ht="12.75">
      <c r="A91" t="s">
        <v>108</v>
      </c>
      <c r="B91" s="37" t="s">
        <v>677</v>
      </c>
      <c r="C91" s="39" t="s">
        <v>1139</v>
      </c>
      <c r="D91" s="1">
        <v>1217430100</v>
      </c>
      <c r="E91" s="1">
        <v>689956000</v>
      </c>
      <c r="F91" s="2">
        <f t="shared" si="12"/>
        <v>1907386100</v>
      </c>
      <c r="G91" s="2">
        <v>0</v>
      </c>
      <c r="H91" s="2">
        <f t="shared" si="13"/>
        <v>1907386100</v>
      </c>
      <c r="I91" s="13">
        <v>716201</v>
      </c>
      <c r="J91" s="2">
        <f t="shared" si="14"/>
        <v>1908102301</v>
      </c>
      <c r="K91" s="3">
        <v>1.62</v>
      </c>
      <c r="L91" s="4">
        <f t="shared" si="15"/>
        <v>1.5931394684648226</v>
      </c>
      <c r="M91" s="5">
        <v>98.55</v>
      </c>
      <c r="N91" s="2"/>
      <c r="O91" s="2"/>
      <c r="P91" s="2">
        <v>29546689</v>
      </c>
      <c r="Q91" s="2">
        <f t="shared" si="16"/>
        <v>1937648990</v>
      </c>
      <c r="R91" s="11">
        <v>3328348.11</v>
      </c>
      <c r="S91" s="6"/>
      <c r="T91" s="15">
        <v>13267.96</v>
      </c>
      <c r="U91" s="6">
        <f t="shared" si="17"/>
        <v>3315080.15</v>
      </c>
      <c r="V91" s="6"/>
      <c r="W91" s="6">
        <f t="shared" si="18"/>
        <v>3315080.15</v>
      </c>
      <c r="X91" s="6">
        <v>0</v>
      </c>
      <c r="Y91" s="6">
        <v>0</v>
      </c>
      <c r="Z91" s="6">
        <v>193764.9</v>
      </c>
      <c r="AA91" s="15">
        <v>0</v>
      </c>
      <c r="AB91" s="6">
        <v>19310908.77</v>
      </c>
      <c r="AC91" s="6">
        <v>0</v>
      </c>
      <c r="AD91" s="6">
        <v>8049697</v>
      </c>
      <c r="AE91" s="6"/>
      <c r="AF91" s="6">
        <f t="shared" si="19"/>
        <v>30869450.82</v>
      </c>
      <c r="AG91" s="2">
        <v>75693100</v>
      </c>
      <c r="AH91" s="2">
        <v>25173800</v>
      </c>
      <c r="AI91" s="2">
        <v>32160100</v>
      </c>
      <c r="AJ91" s="2">
        <v>13595000</v>
      </c>
      <c r="AK91" s="2">
        <v>28845500</v>
      </c>
      <c r="AL91" s="2">
        <v>24316500</v>
      </c>
      <c r="AM91" s="2">
        <f t="shared" si="20"/>
        <v>199784000</v>
      </c>
      <c r="AN91" s="6">
        <v>1000000</v>
      </c>
      <c r="AO91" s="6">
        <v>2071975</v>
      </c>
      <c r="AP91" s="6">
        <v>134000</v>
      </c>
      <c r="AQ91" s="6">
        <f t="shared" si="21"/>
        <v>3205975</v>
      </c>
      <c r="AR91" s="2">
        <v>13250</v>
      </c>
      <c r="AS91" s="2">
        <v>135750</v>
      </c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>
        <f t="shared" si="22"/>
        <v>0</v>
      </c>
    </row>
    <row r="92" spans="1:61" ht="12.75">
      <c r="A92" t="s">
        <v>109</v>
      </c>
      <c r="B92" s="37" t="s">
        <v>678</v>
      </c>
      <c r="C92" s="39" t="s">
        <v>1139</v>
      </c>
      <c r="D92" s="1">
        <v>889135500</v>
      </c>
      <c r="E92" s="1">
        <v>725997100</v>
      </c>
      <c r="F92" s="2">
        <f t="shared" si="12"/>
        <v>1615132600</v>
      </c>
      <c r="G92" s="2">
        <v>0</v>
      </c>
      <c r="H92" s="2">
        <f t="shared" si="13"/>
        <v>1615132600</v>
      </c>
      <c r="I92" s="13">
        <v>1435015</v>
      </c>
      <c r="J92" s="2">
        <f t="shared" si="14"/>
        <v>1616567615</v>
      </c>
      <c r="K92" s="3">
        <v>2.03</v>
      </c>
      <c r="L92" s="4">
        <f t="shared" si="15"/>
        <v>1.750726102063287</v>
      </c>
      <c r="M92" s="5">
        <v>87.06</v>
      </c>
      <c r="N92" s="2"/>
      <c r="O92" s="2"/>
      <c r="P92" s="2">
        <v>249748525</v>
      </c>
      <c r="Q92" s="2">
        <f t="shared" si="16"/>
        <v>1866316140</v>
      </c>
      <c r="R92" s="11">
        <v>3205817.89</v>
      </c>
      <c r="S92" s="6"/>
      <c r="T92" s="15">
        <v>1259.93</v>
      </c>
      <c r="U92" s="6">
        <f t="shared" si="17"/>
        <v>3204557.96</v>
      </c>
      <c r="V92" s="6"/>
      <c r="W92" s="6">
        <f t="shared" si="18"/>
        <v>3204557.96</v>
      </c>
      <c r="X92" s="6">
        <v>0</v>
      </c>
      <c r="Y92" s="6">
        <v>0</v>
      </c>
      <c r="Z92" s="6">
        <v>186631.61</v>
      </c>
      <c r="AA92" s="15">
        <v>0</v>
      </c>
      <c r="AB92" s="6">
        <v>18888235.24</v>
      </c>
      <c r="AC92" s="6">
        <v>0</v>
      </c>
      <c r="AD92" s="6">
        <v>10394659</v>
      </c>
      <c r="AE92" s="6"/>
      <c r="AF92" s="6">
        <f t="shared" si="19"/>
        <v>32674083.81</v>
      </c>
      <c r="AG92" s="2">
        <v>20747800</v>
      </c>
      <c r="AH92" s="2">
        <v>5841700</v>
      </c>
      <c r="AI92" s="2">
        <v>45247800</v>
      </c>
      <c r="AJ92" s="18">
        <v>15406100</v>
      </c>
      <c r="AK92" s="2">
        <v>9104200</v>
      </c>
      <c r="AL92" s="2">
        <v>77735700</v>
      </c>
      <c r="AM92" s="2">
        <f t="shared" si="20"/>
        <v>174083300</v>
      </c>
      <c r="AN92" s="6">
        <v>1004000</v>
      </c>
      <c r="AO92" s="6">
        <v>3067502</v>
      </c>
      <c r="AP92" s="6">
        <v>300000</v>
      </c>
      <c r="AQ92" s="6">
        <f t="shared" si="21"/>
        <v>4371502</v>
      </c>
      <c r="AR92" s="2">
        <v>15000</v>
      </c>
      <c r="AS92" s="2">
        <v>98250</v>
      </c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>
        <f t="shared" si="22"/>
        <v>0</v>
      </c>
    </row>
    <row r="93" spans="1:61" ht="12.75">
      <c r="A93" t="s">
        <v>110</v>
      </c>
      <c r="B93" s="37" t="s">
        <v>679</v>
      </c>
      <c r="C93" s="39" t="s">
        <v>1139</v>
      </c>
      <c r="D93" s="1">
        <v>667232100</v>
      </c>
      <c r="E93" s="1">
        <v>934856500</v>
      </c>
      <c r="F93" s="2">
        <f t="shared" si="12"/>
        <v>1602088600</v>
      </c>
      <c r="G93" s="2">
        <v>0</v>
      </c>
      <c r="H93" s="2">
        <f t="shared" si="13"/>
        <v>1602088600</v>
      </c>
      <c r="I93" s="13">
        <v>1357095</v>
      </c>
      <c r="J93" s="2">
        <f t="shared" si="14"/>
        <v>1603445695</v>
      </c>
      <c r="K93" s="3">
        <v>1.98</v>
      </c>
      <c r="L93" s="4">
        <f t="shared" si="15"/>
        <v>1.4563199266093987</v>
      </c>
      <c r="M93" s="5">
        <v>73.96</v>
      </c>
      <c r="N93" s="2"/>
      <c r="O93" s="2"/>
      <c r="P93" s="2">
        <v>566998987</v>
      </c>
      <c r="Q93" s="2">
        <f t="shared" si="16"/>
        <v>2170444682</v>
      </c>
      <c r="R93" s="11">
        <v>3728227.09</v>
      </c>
      <c r="S93" s="6"/>
      <c r="T93" s="15">
        <v>52556.78</v>
      </c>
      <c r="U93" s="6">
        <f t="shared" si="17"/>
        <v>3675670.31</v>
      </c>
      <c r="V93" s="6"/>
      <c r="W93" s="6">
        <f t="shared" si="18"/>
        <v>3675670.31</v>
      </c>
      <c r="X93" s="6">
        <v>0</v>
      </c>
      <c r="Y93" s="6">
        <v>0</v>
      </c>
      <c r="Z93" s="6">
        <v>217044.47</v>
      </c>
      <c r="AA93" s="15">
        <v>11872274.5</v>
      </c>
      <c r="AB93" s="6">
        <v>8811523.12</v>
      </c>
      <c r="AC93" s="6">
        <v>0</v>
      </c>
      <c r="AD93" s="6">
        <v>6871762</v>
      </c>
      <c r="AE93" s="6">
        <v>160344</v>
      </c>
      <c r="AF93" s="6">
        <f t="shared" si="19"/>
        <v>31608618.4</v>
      </c>
      <c r="AG93" s="2">
        <v>12144200</v>
      </c>
      <c r="AH93" s="2">
        <v>6389100</v>
      </c>
      <c r="AI93" s="2">
        <v>29561600</v>
      </c>
      <c r="AJ93" s="2">
        <v>7901800</v>
      </c>
      <c r="AK93" s="2">
        <v>0</v>
      </c>
      <c r="AL93" s="2">
        <v>1090100</v>
      </c>
      <c r="AM93" s="2">
        <f t="shared" si="20"/>
        <v>57086800</v>
      </c>
      <c r="AN93" s="6">
        <v>1600000</v>
      </c>
      <c r="AO93" s="6">
        <v>1975317</v>
      </c>
      <c r="AP93" s="6">
        <v>131000</v>
      </c>
      <c r="AQ93" s="6">
        <f t="shared" si="21"/>
        <v>3706317</v>
      </c>
      <c r="AR93" s="2">
        <v>2750</v>
      </c>
      <c r="AS93" s="2">
        <v>50500</v>
      </c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>
        <f t="shared" si="22"/>
        <v>0</v>
      </c>
    </row>
    <row r="94" spans="1:61" ht="12.75">
      <c r="A94" t="s">
        <v>111</v>
      </c>
      <c r="B94" s="37" t="s">
        <v>680</v>
      </c>
      <c r="C94" s="39" t="s">
        <v>1139</v>
      </c>
      <c r="D94" s="1">
        <v>413056600</v>
      </c>
      <c r="E94" s="1">
        <v>369190700</v>
      </c>
      <c r="F94" s="2">
        <f t="shared" si="12"/>
        <v>782247300</v>
      </c>
      <c r="G94" s="2">
        <v>1080900</v>
      </c>
      <c r="H94" s="2">
        <f t="shared" si="13"/>
        <v>781166400</v>
      </c>
      <c r="I94" s="13">
        <v>562640</v>
      </c>
      <c r="J94" s="2">
        <f t="shared" si="14"/>
        <v>781729040</v>
      </c>
      <c r="K94" s="3">
        <v>2.86</v>
      </c>
      <c r="L94" s="4">
        <f t="shared" si="15"/>
        <v>1.792073208696247</v>
      </c>
      <c r="M94" s="5">
        <v>63.91</v>
      </c>
      <c r="N94" s="2"/>
      <c r="O94" s="2"/>
      <c r="P94" s="2">
        <v>462403702</v>
      </c>
      <c r="Q94" s="2">
        <f t="shared" si="16"/>
        <v>1244132742</v>
      </c>
      <c r="R94" s="11">
        <v>2137077.91</v>
      </c>
      <c r="S94" s="6"/>
      <c r="T94" s="15">
        <v>3728.13</v>
      </c>
      <c r="U94" s="6">
        <f t="shared" si="17"/>
        <v>2133349.7800000003</v>
      </c>
      <c r="V94" s="6"/>
      <c r="W94" s="6">
        <f t="shared" si="18"/>
        <v>2133349.7800000003</v>
      </c>
      <c r="X94" s="6">
        <v>0</v>
      </c>
      <c r="Y94" s="6">
        <v>0</v>
      </c>
      <c r="Z94" s="6">
        <v>124413.27</v>
      </c>
      <c r="AA94" s="15">
        <v>11502776.5</v>
      </c>
      <c r="AB94" s="6">
        <v>0</v>
      </c>
      <c r="AC94" s="6">
        <v>0</v>
      </c>
      <c r="AD94" s="6">
        <v>8535230</v>
      </c>
      <c r="AE94" s="6"/>
      <c r="AF94" s="6">
        <f t="shared" si="19"/>
        <v>22295769.55</v>
      </c>
      <c r="AG94" s="2">
        <v>11534900</v>
      </c>
      <c r="AH94" s="2">
        <v>0</v>
      </c>
      <c r="AI94" s="2">
        <v>23941300</v>
      </c>
      <c r="AJ94" s="2">
        <v>6628900</v>
      </c>
      <c r="AK94" s="2">
        <v>0</v>
      </c>
      <c r="AL94" s="2">
        <v>1346900</v>
      </c>
      <c r="AM94" s="2">
        <f t="shared" si="20"/>
        <v>43452000</v>
      </c>
      <c r="AN94" s="6">
        <v>0</v>
      </c>
      <c r="AO94" s="6">
        <v>2345582</v>
      </c>
      <c r="AP94" s="6">
        <v>145000</v>
      </c>
      <c r="AQ94" s="6">
        <f t="shared" si="21"/>
        <v>2490582</v>
      </c>
      <c r="AR94" s="2">
        <v>30250</v>
      </c>
      <c r="AS94" s="2">
        <v>100250</v>
      </c>
      <c r="AT94" s="7"/>
      <c r="AU94" s="7"/>
      <c r="AV94" s="7"/>
      <c r="AW94" s="7"/>
      <c r="AX94" s="7"/>
      <c r="AY94" s="7"/>
      <c r="AZ94" s="7"/>
      <c r="BA94" s="7"/>
      <c r="BB94" s="7"/>
      <c r="BC94" s="7">
        <v>1080900</v>
      </c>
      <c r="BD94" s="7"/>
      <c r="BE94" s="7"/>
      <c r="BF94" s="7"/>
      <c r="BG94" s="7"/>
      <c r="BH94" s="7"/>
      <c r="BI94" s="7">
        <f t="shared" si="22"/>
        <v>1080900</v>
      </c>
    </row>
    <row r="95" spans="1:61" ht="12.75">
      <c r="A95" t="s">
        <v>112</v>
      </c>
      <c r="B95" s="37" t="s">
        <v>681</v>
      </c>
      <c r="C95" s="39" t="s">
        <v>1139</v>
      </c>
      <c r="D95" s="1">
        <v>2736392500</v>
      </c>
      <c r="E95" s="1">
        <v>1884211100</v>
      </c>
      <c r="F95" s="2">
        <f t="shared" si="12"/>
        <v>4620603600</v>
      </c>
      <c r="G95" s="2">
        <v>0</v>
      </c>
      <c r="H95" s="2">
        <f t="shared" si="13"/>
        <v>4620603600</v>
      </c>
      <c r="I95" s="13">
        <v>6157843</v>
      </c>
      <c r="J95" s="2">
        <f t="shared" si="14"/>
        <v>4626761443</v>
      </c>
      <c r="K95" s="3">
        <v>1.34</v>
      </c>
      <c r="L95" s="4">
        <f t="shared" si="15"/>
        <v>1.3965750497949236</v>
      </c>
      <c r="M95" s="5">
        <v>104.59</v>
      </c>
      <c r="N95" s="2"/>
      <c r="O95" s="2">
        <v>196467485</v>
      </c>
      <c r="P95" s="2"/>
      <c r="Q95" s="2">
        <f t="shared" si="16"/>
        <v>4430293958</v>
      </c>
      <c r="R95" s="11">
        <v>7610026.77</v>
      </c>
      <c r="S95" s="6"/>
      <c r="T95" s="15">
        <v>12159.48</v>
      </c>
      <c r="U95" s="6">
        <f t="shared" si="17"/>
        <v>7597867.289999999</v>
      </c>
      <c r="V95" s="6"/>
      <c r="W95" s="6">
        <f t="shared" si="18"/>
        <v>7597867.289999999</v>
      </c>
      <c r="X95" s="6">
        <v>0</v>
      </c>
      <c r="Y95" s="6">
        <v>0</v>
      </c>
      <c r="Z95" s="6">
        <v>443029.39</v>
      </c>
      <c r="AA95" s="15">
        <v>28385669</v>
      </c>
      <c r="AB95" s="6">
        <v>16249878.37</v>
      </c>
      <c r="AC95" s="6">
        <v>0</v>
      </c>
      <c r="AD95" s="6">
        <v>8964598</v>
      </c>
      <c r="AE95" s="6">
        <v>231338</v>
      </c>
      <c r="AF95" s="6">
        <f t="shared" si="19"/>
        <v>61872380.05</v>
      </c>
      <c r="AG95" s="2">
        <v>59758500</v>
      </c>
      <c r="AH95" s="2">
        <v>7627400</v>
      </c>
      <c r="AI95" s="2">
        <v>91562200</v>
      </c>
      <c r="AJ95" s="2">
        <v>90583600</v>
      </c>
      <c r="AK95" s="2">
        <v>3804900</v>
      </c>
      <c r="AL95" s="2">
        <v>83787300</v>
      </c>
      <c r="AM95" s="2">
        <f t="shared" si="20"/>
        <v>337123900</v>
      </c>
      <c r="AN95" s="6">
        <v>2450000</v>
      </c>
      <c r="AO95" s="6">
        <v>3906774</v>
      </c>
      <c r="AP95" s="6">
        <v>429000</v>
      </c>
      <c r="AQ95" s="6">
        <f t="shared" si="21"/>
        <v>6785774</v>
      </c>
      <c r="AR95" s="2">
        <v>16750</v>
      </c>
      <c r="AS95" s="2">
        <v>160500</v>
      </c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>
        <f t="shared" si="22"/>
        <v>0</v>
      </c>
    </row>
    <row r="96" spans="1:61" ht="12.75">
      <c r="A96" t="s">
        <v>113</v>
      </c>
      <c r="B96" s="37" t="s">
        <v>682</v>
      </c>
      <c r="C96" s="39" t="s">
        <v>1140</v>
      </c>
      <c r="D96" s="17">
        <v>21008100</v>
      </c>
      <c r="E96" s="1">
        <v>52464201</v>
      </c>
      <c r="F96" s="2">
        <f t="shared" si="12"/>
        <v>73472301</v>
      </c>
      <c r="G96" s="2">
        <v>0</v>
      </c>
      <c r="H96" s="2">
        <f t="shared" si="13"/>
        <v>73472301</v>
      </c>
      <c r="I96" s="2">
        <v>502970</v>
      </c>
      <c r="J96" s="2">
        <f t="shared" si="14"/>
        <v>73975271</v>
      </c>
      <c r="K96" s="3">
        <v>3.47</v>
      </c>
      <c r="L96" s="4">
        <f t="shared" si="15"/>
        <v>1.4545033026955083</v>
      </c>
      <c r="M96" s="5">
        <v>42.15</v>
      </c>
      <c r="N96" s="18">
        <v>0</v>
      </c>
      <c r="O96" s="18">
        <v>0</v>
      </c>
      <c r="P96" s="18">
        <v>102067903</v>
      </c>
      <c r="Q96" s="2">
        <f t="shared" si="16"/>
        <v>176043174</v>
      </c>
      <c r="R96" s="6">
        <v>612174.89</v>
      </c>
      <c r="S96" s="11"/>
      <c r="T96" s="11">
        <v>659.47</v>
      </c>
      <c r="U96" s="6">
        <f t="shared" si="17"/>
        <v>611515.42</v>
      </c>
      <c r="V96" s="6"/>
      <c r="W96" s="6">
        <f t="shared" si="18"/>
        <v>611515.42</v>
      </c>
      <c r="X96" s="6">
        <v>56116.05</v>
      </c>
      <c r="Y96" s="6">
        <v>0</v>
      </c>
      <c r="Z96" s="6">
        <v>70345.08</v>
      </c>
      <c r="AA96" s="6">
        <v>1086893</v>
      </c>
      <c r="AB96" s="6">
        <v>735684.23</v>
      </c>
      <c r="AC96" s="6">
        <v>0</v>
      </c>
      <c r="AD96" s="6">
        <v>0</v>
      </c>
      <c r="AE96" s="6">
        <v>0</v>
      </c>
      <c r="AF96" s="6">
        <f t="shared" si="19"/>
        <v>2560553.7800000003</v>
      </c>
      <c r="AG96" s="2">
        <v>621400</v>
      </c>
      <c r="AH96" s="2">
        <v>77000</v>
      </c>
      <c r="AI96" s="2">
        <v>31198600</v>
      </c>
      <c r="AJ96" s="2">
        <v>183400</v>
      </c>
      <c r="AK96" s="2">
        <v>51200</v>
      </c>
      <c r="AL96" s="2">
        <v>189500</v>
      </c>
      <c r="AM96" s="2">
        <f t="shared" si="20"/>
        <v>32321100</v>
      </c>
      <c r="AN96" s="6">
        <v>625000</v>
      </c>
      <c r="AO96" s="6">
        <v>646000</v>
      </c>
      <c r="AP96" s="6">
        <v>80000</v>
      </c>
      <c r="AQ96" s="6">
        <f t="shared" si="21"/>
        <v>1351000</v>
      </c>
      <c r="AR96" s="2">
        <v>6500</v>
      </c>
      <c r="AS96" s="2">
        <v>19750</v>
      </c>
      <c r="AT96" s="7"/>
      <c r="AU96" s="7"/>
      <c r="AV96" s="7"/>
      <c r="AW96" s="7"/>
      <c r="AX96" s="7"/>
      <c r="BA96" s="7"/>
      <c r="BB96" s="7"/>
      <c r="BC96" s="7"/>
      <c r="BD96" s="7"/>
      <c r="BE96" s="7"/>
      <c r="BF96" s="7"/>
      <c r="BG96" s="7"/>
      <c r="BH96" s="7"/>
      <c r="BI96" s="7">
        <f t="shared" si="22"/>
        <v>0</v>
      </c>
    </row>
    <row r="97" spans="1:61" ht="12.75">
      <c r="A97" t="s">
        <v>114</v>
      </c>
      <c r="B97" s="37" t="s">
        <v>683</v>
      </c>
      <c r="C97" s="39" t="s">
        <v>1140</v>
      </c>
      <c r="D97" s="1">
        <v>19545000</v>
      </c>
      <c r="E97" s="1">
        <v>63784800</v>
      </c>
      <c r="F97" s="2">
        <f t="shared" si="12"/>
        <v>83329800</v>
      </c>
      <c r="G97" s="2">
        <v>30000</v>
      </c>
      <c r="H97" s="2">
        <f t="shared" si="13"/>
        <v>83299800</v>
      </c>
      <c r="I97" s="2">
        <v>95244</v>
      </c>
      <c r="J97" s="2">
        <f t="shared" si="14"/>
        <v>83395044</v>
      </c>
      <c r="K97" s="3">
        <v>5.15</v>
      </c>
      <c r="L97" s="4">
        <f t="shared" si="15"/>
        <v>3.17233238065553</v>
      </c>
      <c r="M97" s="5">
        <v>61.91</v>
      </c>
      <c r="N97" s="2">
        <v>0</v>
      </c>
      <c r="O97" s="2">
        <v>0</v>
      </c>
      <c r="P97" s="2">
        <v>51933325</v>
      </c>
      <c r="Q97" s="2">
        <f t="shared" si="16"/>
        <v>135328369</v>
      </c>
      <c r="R97" s="6">
        <v>470592.68</v>
      </c>
      <c r="S97" s="6"/>
      <c r="T97" s="6">
        <v>0</v>
      </c>
      <c r="U97" s="6">
        <f t="shared" si="17"/>
        <v>470592.68</v>
      </c>
      <c r="V97" s="6"/>
      <c r="W97" s="6">
        <f t="shared" si="18"/>
        <v>470592.68</v>
      </c>
      <c r="X97" s="6">
        <v>43184.07</v>
      </c>
      <c r="Y97" s="6">
        <v>0</v>
      </c>
      <c r="Z97" s="6">
        <v>54131.35</v>
      </c>
      <c r="AA97" s="6">
        <v>2527439</v>
      </c>
      <c r="AB97" s="6">
        <v>0</v>
      </c>
      <c r="AC97" s="6">
        <v>0</v>
      </c>
      <c r="AD97" s="6">
        <v>1197718.57</v>
      </c>
      <c r="AE97" s="6">
        <v>0</v>
      </c>
      <c r="AF97" s="6">
        <f t="shared" si="19"/>
        <v>4293065.67</v>
      </c>
      <c r="AG97" s="2">
        <v>1771300</v>
      </c>
      <c r="AH97" s="2">
        <v>0</v>
      </c>
      <c r="AI97" s="2">
        <v>748400</v>
      </c>
      <c r="AJ97" s="2">
        <v>4387900</v>
      </c>
      <c r="AK97" s="2">
        <v>29200</v>
      </c>
      <c r="AL97" s="2">
        <v>3740900</v>
      </c>
      <c r="AM97" s="2">
        <f t="shared" si="20"/>
        <v>10677700</v>
      </c>
      <c r="AN97" s="6">
        <v>580000</v>
      </c>
      <c r="AO97" s="6">
        <v>859410.42</v>
      </c>
      <c r="AP97" s="6">
        <v>170000</v>
      </c>
      <c r="AQ97" s="6">
        <f t="shared" si="21"/>
        <v>1609410.42</v>
      </c>
      <c r="AR97" s="2">
        <v>13750</v>
      </c>
      <c r="AS97" s="2">
        <v>30250</v>
      </c>
      <c r="AT97" s="7"/>
      <c r="AU97" s="7"/>
      <c r="AV97" s="7"/>
      <c r="AW97" s="7"/>
      <c r="AX97" s="7"/>
      <c r="BA97" s="7"/>
      <c r="BB97" s="7">
        <v>20000</v>
      </c>
      <c r="BC97" s="7"/>
      <c r="BD97" s="7"/>
      <c r="BE97" s="7"/>
      <c r="BF97" s="7"/>
      <c r="BG97" s="7"/>
      <c r="BH97" s="7">
        <v>10000</v>
      </c>
      <c r="BI97" s="7">
        <f t="shared" si="22"/>
        <v>30000</v>
      </c>
    </row>
    <row r="98" spans="1:61" ht="12.75">
      <c r="A98" t="s">
        <v>115</v>
      </c>
      <c r="B98" s="37" t="s">
        <v>684</v>
      </c>
      <c r="C98" s="39" t="s">
        <v>1140</v>
      </c>
      <c r="D98" s="1">
        <v>51059000</v>
      </c>
      <c r="E98" s="1">
        <v>129981460</v>
      </c>
      <c r="F98" s="2">
        <f t="shared" si="12"/>
        <v>181040460</v>
      </c>
      <c r="G98" s="2">
        <v>1000000</v>
      </c>
      <c r="H98" s="2">
        <f t="shared" si="13"/>
        <v>180040460</v>
      </c>
      <c r="I98" s="2">
        <v>184828</v>
      </c>
      <c r="J98" s="2">
        <f t="shared" si="14"/>
        <v>180225288</v>
      </c>
      <c r="K98" s="3">
        <v>5.051</v>
      </c>
      <c r="L98" s="4">
        <f t="shared" si="15"/>
        <v>2.7583626201865186</v>
      </c>
      <c r="M98" s="5">
        <v>55.03</v>
      </c>
      <c r="N98" s="2">
        <v>0</v>
      </c>
      <c r="O98" s="2">
        <v>0</v>
      </c>
      <c r="P98" s="2">
        <v>149664769</v>
      </c>
      <c r="Q98" s="2">
        <f t="shared" si="16"/>
        <v>329890057</v>
      </c>
      <c r="R98" s="6">
        <v>1147164.1</v>
      </c>
      <c r="S98" s="6"/>
      <c r="T98" s="6">
        <v>45944.28</v>
      </c>
      <c r="U98" s="6">
        <f t="shared" si="17"/>
        <v>1101219.82</v>
      </c>
      <c r="V98" s="6"/>
      <c r="W98" s="6">
        <f t="shared" si="18"/>
        <v>1101219.82</v>
      </c>
      <c r="X98" s="6">
        <v>101250.92</v>
      </c>
      <c r="Y98" s="6">
        <v>0</v>
      </c>
      <c r="Z98" s="6">
        <v>127149.02</v>
      </c>
      <c r="AA98" s="6">
        <v>0</v>
      </c>
      <c r="AB98" s="6">
        <v>5141110.26</v>
      </c>
      <c r="AC98" s="6">
        <v>0</v>
      </c>
      <c r="AD98" s="6">
        <v>2628834</v>
      </c>
      <c r="AE98" s="6">
        <v>0</v>
      </c>
      <c r="AF98" s="6">
        <f t="shared" si="19"/>
        <v>9099564.02</v>
      </c>
      <c r="AG98" s="2">
        <v>4030600</v>
      </c>
      <c r="AH98" s="2">
        <v>0</v>
      </c>
      <c r="AI98" s="2">
        <v>4332900</v>
      </c>
      <c r="AJ98" s="2">
        <v>15929000</v>
      </c>
      <c r="AK98" s="2">
        <v>40000</v>
      </c>
      <c r="AL98" s="2">
        <v>8510700</v>
      </c>
      <c r="AM98" s="2">
        <f t="shared" si="20"/>
        <v>32843200</v>
      </c>
      <c r="AN98" s="6">
        <v>350000</v>
      </c>
      <c r="AO98" s="6">
        <v>1576466.67</v>
      </c>
      <c r="AP98" s="6">
        <v>217000</v>
      </c>
      <c r="AQ98" s="6">
        <f t="shared" si="21"/>
        <v>2143466.67</v>
      </c>
      <c r="AR98" s="2">
        <v>8250</v>
      </c>
      <c r="AS98" s="2">
        <v>32000</v>
      </c>
      <c r="AT98" s="7">
        <v>1000000</v>
      </c>
      <c r="AU98" s="7"/>
      <c r="AV98" s="7"/>
      <c r="AW98" s="7"/>
      <c r="AX98" s="7"/>
      <c r="BA98" s="7"/>
      <c r="BB98" s="7"/>
      <c r="BC98" s="7"/>
      <c r="BD98" s="7"/>
      <c r="BE98" s="7"/>
      <c r="BF98" s="7"/>
      <c r="BG98" s="7"/>
      <c r="BH98" s="7"/>
      <c r="BI98" s="7">
        <f t="shared" si="22"/>
        <v>1000000</v>
      </c>
    </row>
    <row r="99" spans="1:61" ht="12.75">
      <c r="A99" t="s">
        <v>116</v>
      </c>
      <c r="B99" s="37" t="s">
        <v>685</v>
      </c>
      <c r="C99" s="39" t="s">
        <v>1140</v>
      </c>
      <c r="D99" s="1">
        <v>264624390</v>
      </c>
      <c r="E99" s="1">
        <v>431613250</v>
      </c>
      <c r="F99" s="2">
        <f t="shared" si="12"/>
        <v>696237640</v>
      </c>
      <c r="G99" s="2">
        <v>157000</v>
      </c>
      <c r="H99" s="2">
        <f t="shared" si="13"/>
        <v>696080640</v>
      </c>
      <c r="I99" s="2">
        <v>2337418</v>
      </c>
      <c r="J99" s="2">
        <f t="shared" si="14"/>
        <v>698418058</v>
      </c>
      <c r="K99" s="3">
        <v>4.108</v>
      </c>
      <c r="L99" s="4">
        <f t="shared" si="15"/>
        <v>2.148593011834182</v>
      </c>
      <c r="M99" s="5">
        <v>52.47</v>
      </c>
      <c r="N99" s="2">
        <v>0</v>
      </c>
      <c r="O99" s="2">
        <v>0</v>
      </c>
      <c r="P99" s="2">
        <v>636137481</v>
      </c>
      <c r="Q99" s="2">
        <f aca="true" t="shared" si="23" ref="Q99:Q117">+J99+N99-O99+P99</f>
        <v>1334555539</v>
      </c>
      <c r="R99" s="6">
        <v>4640801.31</v>
      </c>
      <c r="S99" s="6"/>
      <c r="T99" s="6">
        <v>-19124.42</v>
      </c>
      <c r="U99" s="6">
        <f t="shared" si="17"/>
        <v>4659925.7299999995</v>
      </c>
      <c r="V99" s="6"/>
      <c r="W99" s="6">
        <f t="shared" si="18"/>
        <v>4659925.7299999995</v>
      </c>
      <c r="X99" s="6">
        <v>426557.46</v>
      </c>
      <c r="Y99" s="6">
        <v>0</v>
      </c>
      <c r="Z99" s="6">
        <v>534651.15</v>
      </c>
      <c r="AA99" s="6">
        <v>0</v>
      </c>
      <c r="AB99" s="6">
        <v>19360094.71</v>
      </c>
      <c r="AC99" s="6">
        <v>0</v>
      </c>
      <c r="AD99" s="6">
        <v>3483413</v>
      </c>
      <c r="AE99" s="6">
        <v>209525</v>
      </c>
      <c r="AF99" s="6">
        <f t="shared" si="19"/>
        <v>28674167.05</v>
      </c>
      <c r="AG99" s="2">
        <v>37265500</v>
      </c>
      <c r="AH99" s="2">
        <v>0</v>
      </c>
      <c r="AI99" s="2">
        <v>27482801</v>
      </c>
      <c r="AJ99" s="2">
        <v>5971700</v>
      </c>
      <c r="AK99" s="2">
        <v>436000</v>
      </c>
      <c r="AL99" s="2">
        <v>48057400</v>
      </c>
      <c r="AM99" s="2">
        <f t="shared" si="20"/>
        <v>119213401</v>
      </c>
      <c r="AN99" s="6">
        <v>1150000</v>
      </c>
      <c r="AO99" s="6">
        <v>3762866</v>
      </c>
      <c r="AP99" s="6">
        <v>255000</v>
      </c>
      <c r="AQ99" s="6">
        <f t="shared" si="21"/>
        <v>5167866</v>
      </c>
      <c r="AR99" s="2">
        <v>21000</v>
      </c>
      <c r="AS99" s="2">
        <v>111250</v>
      </c>
      <c r="AT99" s="7"/>
      <c r="AU99" s="7">
        <v>0</v>
      </c>
      <c r="AV99" s="7"/>
      <c r="AW99" s="7"/>
      <c r="AX99" s="7"/>
      <c r="BA99" s="7"/>
      <c r="BB99" s="7"/>
      <c r="BC99" s="7">
        <v>157000</v>
      </c>
      <c r="BD99" s="7"/>
      <c r="BE99" s="7"/>
      <c r="BF99" s="7"/>
      <c r="BG99" s="7"/>
      <c r="BH99" s="7"/>
      <c r="BI99" s="7">
        <f t="shared" si="22"/>
        <v>157000</v>
      </c>
    </row>
    <row r="100" spans="1:61" ht="12.75">
      <c r="A100" t="s">
        <v>117</v>
      </c>
      <c r="B100" s="37" t="s">
        <v>686</v>
      </c>
      <c r="C100" s="39" t="s">
        <v>1140</v>
      </c>
      <c r="D100" s="1">
        <v>112692400</v>
      </c>
      <c r="E100" s="1">
        <v>321928400</v>
      </c>
      <c r="F100" s="2">
        <f t="shared" si="12"/>
        <v>434620800</v>
      </c>
      <c r="G100" s="2">
        <v>307600</v>
      </c>
      <c r="H100" s="2">
        <f t="shared" si="13"/>
        <v>434313200</v>
      </c>
      <c r="I100" s="2">
        <v>2352316</v>
      </c>
      <c r="J100" s="2">
        <f t="shared" si="14"/>
        <v>436665516</v>
      </c>
      <c r="K100" s="3">
        <v>3.64</v>
      </c>
      <c r="L100" s="4">
        <f t="shared" si="15"/>
        <v>2.237822565753921</v>
      </c>
      <c r="M100" s="5">
        <v>61.89</v>
      </c>
      <c r="N100" s="2">
        <v>0</v>
      </c>
      <c r="O100" s="2">
        <v>0</v>
      </c>
      <c r="P100" s="2">
        <v>272974448</v>
      </c>
      <c r="Q100" s="2">
        <f t="shared" si="23"/>
        <v>709639964</v>
      </c>
      <c r="R100" s="6">
        <v>2467711.52</v>
      </c>
      <c r="S100" s="6"/>
      <c r="T100" s="6">
        <v>119.08</v>
      </c>
      <c r="U100" s="6">
        <f t="shared" si="17"/>
        <v>2467592.44</v>
      </c>
      <c r="V100" s="6"/>
      <c r="W100" s="6">
        <f t="shared" si="18"/>
        <v>2467592.44</v>
      </c>
      <c r="X100" s="6">
        <v>226439.3</v>
      </c>
      <c r="Y100" s="6">
        <v>0</v>
      </c>
      <c r="Z100" s="6">
        <v>283842.83</v>
      </c>
      <c r="AA100" s="6">
        <v>8159670.5</v>
      </c>
      <c r="AB100" s="6">
        <v>0</v>
      </c>
      <c r="AC100" s="6">
        <v>0</v>
      </c>
      <c r="AD100" s="6">
        <v>4742938.18</v>
      </c>
      <c r="AE100" s="6">
        <v>0</v>
      </c>
      <c r="AF100" s="6">
        <f t="shared" si="19"/>
        <v>15880483.25</v>
      </c>
      <c r="AG100" s="2">
        <v>24718900</v>
      </c>
      <c r="AH100" s="2">
        <v>10708500</v>
      </c>
      <c r="AI100" s="2">
        <v>51271000</v>
      </c>
      <c r="AJ100" s="2">
        <v>21375800</v>
      </c>
      <c r="AK100" s="2">
        <v>898300</v>
      </c>
      <c r="AL100" s="2">
        <v>11196000</v>
      </c>
      <c r="AM100" s="2">
        <f t="shared" si="20"/>
        <v>120168500</v>
      </c>
      <c r="AN100" s="6">
        <v>1630000</v>
      </c>
      <c r="AO100" s="6">
        <v>8584191.32</v>
      </c>
      <c r="AP100" s="6">
        <v>425000</v>
      </c>
      <c r="AQ100" s="6">
        <f t="shared" si="21"/>
        <v>10639191.32</v>
      </c>
      <c r="AR100" s="2">
        <v>55500</v>
      </c>
      <c r="AS100" s="2">
        <v>114250</v>
      </c>
      <c r="AT100" s="7"/>
      <c r="AU100" s="7"/>
      <c r="AV100" s="7"/>
      <c r="AW100" s="7"/>
      <c r="AX100" s="7"/>
      <c r="BA100" s="7"/>
      <c r="BB100" s="7">
        <v>16000</v>
      </c>
      <c r="BC100" s="7">
        <v>80600</v>
      </c>
      <c r="BD100" s="7"/>
      <c r="BE100" s="7"/>
      <c r="BF100" s="7"/>
      <c r="BG100" s="7"/>
      <c r="BH100" s="7">
        <v>211000</v>
      </c>
      <c r="BI100" s="7">
        <f t="shared" si="22"/>
        <v>307600</v>
      </c>
    </row>
    <row r="101" spans="1:61" ht="12.75">
      <c r="A101" t="s">
        <v>118</v>
      </c>
      <c r="B101" s="37" t="s">
        <v>687</v>
      </c>
      <c r="C101" s="39" t="s">
        <v>1140</v>
      </c>
      <c r="D101" s="1">
        <v>665011200</v>
      </c>
      <c r="E101" s="1">
        <v>1704022338</v>
      </c>
      <c r="F101" s="2">
        <f t="shared" si="12"/>
        <v>2369033538</v>
      </c>
      <c r="G101" s="2">
        <v>0</v>
      </c>
      <c r="H101" s="2">
        <f t="shared" si="13"/>
        <v>2369033538</v>
      </c>
      <c r="I101" s="2">
        <v>3965685</v>
      </c>
      <c r="J101" s="2">
        <f t="shared" si="14"/>
        <v>2372999223</v>
      </c>
      <c r="K101" s="3">
        <v>2.23</v>
      </c>
      <c r="L101" s="4">
        <f t="shared" si="15"/>
        <v>1.9448248148854492</v>
      </c>
      <c r="M101" s="5">
        <v>87.88</v>
      </c>
      <c r="N101" s="2">
        <v>0</v>
      </c>
      <c r="O101" s="2">
        <v>0</v>
      </c>
      <c r="P101" s="2">
        <v>343892142</v>
      </c>
      <c r="Q101" s="2">
        <f t="shared" si="23"/>
        <v>2716891365</v>
      </c>
      <c r="R101" s="6">
        <v>9447754.44</v>
      </c>
      <c r="S101" s="6"/>
      <c r="T101" s="6">
        <v>50750.04</v>
      </c>
      <c r="U101" s="6">
        <f t="shared" si="17"/>
        <v>9397004.4</v>
      </c>
      <c r="V101" s="6"/>
      <c r="W101" s="6">
        <f t="shared" si="18"/>
        <v>9397004.4</v>
      </c>
      <c r="X101" s="6">
        <v>862445.92</v>
      </c>
      <c r="Y101" s="6">
        <v>0</v>
      </c>
      <c r="Z101" s="6">
        <v>1081305.14</v>
      </c>
      <c r="AA101" s="6">
        <v>34641833</v>
      </c>
      <c r="AB101" s="6">
        <v>0</v>
      </c>
      <c r="AC101" s="6">
        <v>0</v>
      </c>
      <c r="AD101" s="6">
        <v>6856189</v>
      </c>
      <c r="AE101" s="6">
        <v>0</v>
      </c>
      <c r="AF101" s="6">
        <f t="shared" si="19"/>
        <v>52838777.46</v>
      </c>
      <c r="AG101" s="2">
        <v>89108400</v>
      </c>
      <c r="AH101" s="2">
        <v>737500</v>
      </c>
      <c r="AI101" s="2">
        <v>44113150</v>
      </c>
      <c r="AJ101" s="2">
        <v>53693800</v>
      </c>
      <c r="AK101" s="2">
        <v>893200</v>
      </c>
      <c r="AL101" s="2">
        <v>13907300</v>
      </c>
      <c r="AM101" s="2">
        <f t="shared" si="20"/>
        <v>202453350</v>
      </c>
      <c r="AN101" s="6">
        <v>6504672</v>
      </c>
      <c r="AO101" s="6">
        <v>10971165</v>
      </c>
      <c r="AP101" s="6">
        <v>750000</v>
      </c>
      <c r="AQ101" s="6">
        <f t="shared" si="21"/>
        <v>18225837</v>
      </c>
      <c r="AR101" s="2">
        <v>48000</v>
      </c>
      <c r="AS101" s="2">
        <v>180500</v>
      </c>
      <c r="AT101" s="7"/>
      <c r="AU101" s="7"/>
      <c r="AV101" s="7"/>
      <c r="AW101" s="7"/>
      <c r="AX101" s="7"/>
      <c r="BA101" s="7"/>
      <c r="BB101" s="7"/>
      <c r="BC101" s="7"/>
      <c r="BD101" s="7"/>
      <c r="BE101" s="7"/>
      <c r="BF101" s="7"/>
      <c r="BG101" s="7"/>
      <c r="BH101" s="7"/>
      <c r="BI101" s="7">
        <f t="shared" si="22"/>
        <v>0</v>
      </c>
    </row>
    <row r="102" spans="1:61" ht="12.75">
      <c r="A102" t="s">
        <v>119</v>
      </c>
      <c r="B102" s="37" t="s">
        <v>688</v>
      </c>
      <c r="C102" s="39" t="s">
        <v>1140</v>
      </c>
      <c r="D102" s="1">
        <v>302084700</v>
      </c>
      <c r="E102" s="1">
        <v>370556900</v>
      </c>
      <c r="F102" s="2">
        <f t="shared" si="12"/>
        <v>672641600</v>
      </c>
      <c r="G102" s="2">
        <v>0</v>
      </c>
      <c r="H102" s="2">
        <f t="shared" si="13"/>
        <v>672641600</v>
      </c>
      <c r="I102" s="2">
        <v>956696</v>
      </c>
      <c r="J102" s="2">
        <f t="shared" si="14"/>
        <v>673598296</v>
      </c>
      <c r="K102" s="3">
        <v>1.56</v>
      </c>
      <c r="L102" s="4">
        <f t="shared" si="15"/>
        <v>1.7396990018468714</v>
      </c>
      <c r="M102" s="5">
        <v>112.05</v>
      </c>
      <c r="N102" s="2">
        <v>0</v>
      </c>
      <c r="O102" s="2">
        <v>70537320</v>
      </c>
      <c r="P102" s="2">
        <v>0</v>
      </c>
      <c r="Q102" s="2">
        <f t="shared" si="23"/>
        <v>603060976</v>
      </c>
      <c r="R102" s="6">
        <v>2097092.32</v>
      </c>
      <c r="S102" s="6"/>
      <c r="T102" s="6">
        <v>4401.3</v>
      </c>
      <c r="U102" s="6">
        <f t="shared" si="17"/>
        <v>2092691.02</v>
      </c>
      <c r="V102" s="6"/>
      <c r="W102" s="6">
        <f t="shared" si="18"/>
        <v>2092691.02</v>
      </c>
      <c r="X102" s="6">
        <v>192038.81</v>
      </c>
      <c r="Y102" s="6">
        <v>0</v>
      </c>
      <c r="Z102" s="6">
        <v>240742.66</v>
      </c>
      <c r="AA102" s="6">
        <v>4942442</v>
      </c>
      <c r="AB102" s="6">
        <v>2744659.29</v>
      </c>
      <c r="AC102" s="6">
        <v>0</v>
      </c>
      <c r="AD102" s="6">
        <v>278872</v>
      </c>
      <c r="AE102" s="6">
        <v>0</v>
      </c>
      <c r="AF102" s="6">
        <f t="shared" si="19"/>
        <v>10491445.780000001</v>
      </c>
      <c r="AG102" s="2">
        <v>3068900</v>
      </c>
      <c r="AH102" s="2">
        <v>1693900</v>
      </c>
      <c r="AI102" s="2">
        <v>3554800</v>
      </c>
      <c r="AJ102" s="2">
        <v>7115300</v>
      </c>
      <c r="AK102" s="2">
        <v>561400</v>
      </c>
      <c r="AL102" s="2">
        <v>199968000</v>
      </c>
      <c r="AM102" s="2">
        <f t="shared" si="20"/>
        <v>215962300</v>
      </c>
      <c r="AN102" s="6">
        <v>1454000</v>
      </c>
      <c r="AO102" s="6">
        <v>1490599</v>
      </c>
      <c r="AP102" s="6">
        <v>195000</v>
      </c>
      <c r="AQ102" s="6">
        <f t="shared" si="21"/>
        <v>3139599</v>
      </c>
      <c r="AR102" s="2">
        <v>5500</v>
      </c>
      <c r="AS102" s="2">
        <v>33250</v>
      </c>
      <c r="AT102" s="7"/>
      <c r="AU102" s="7"/>
      <c r="AV102" s="7"/>
      <c r="AW102" s="7"/>
      <c r="AX102" s="7"/>
      <c r="BA102" s="7"/>
      <c r="BB102" s="7"/>
      <c r="BC102" s="7"/>
      <c r="BD102" s="7"/>
      <c r="BE102" s="7"/>
      <c r="BF102" s="7"/>
      <c r="BG102" s="7"/>
      <c r="BH102" s="7"/>
      <c r="BI102" s="7">
        <f t="shared" si="22"/>
        <v>0</v>
      </c>
    </row>
    <row r="103" spans="1:61" ht="12.75">
      <c r="A103" t="s">
        <v>120</v>
      </c>
      <c r="B103" s="37" t="s">
        <v>689</v>
      </c>
      <c r="C103" s="39" t="s">
        <v>1140</v>
      </c>
      <c r="D103" s="1">
        <v>275050400</v>
      </c>
      <c r="E103" s="1">
        <v>671019250</v>
      </c>
      <c r="F103" s="2">
        <f t="shared" si="12"/>
        <v>946069650</v>
      </c>
      <c r="G103" s="2">
        <v>0</v>
      </c>
      <c r="H103" s="2">
        <f t="shared" si="13"/>
        <v>946069650</v>
      </c>
      <c r="I103" s="2">
        <v>2379656</v>
      </c>
      <c r="J103" s="2">
        <f t="shared" si="14"/>
        <v>948449306</v>
      </c>
      <c r="K103" s="3">
        <v>4.17</v>
      </c>
      <c r="L103" s="4">
        <f t="shared" si="15"/>
        <v>2.2522458036413378</v>
      </c>
      <c r="M103" s="5">
        <v>54.33</v>
      </c>
      <c r="N103" s="2">
        <v>0</v>
      </c>
      <c r="O103" s="2">
        <v>0</v>
      </c>
      <c r="P103" s="2">
        <v>807181252</v>
      </c>
      <c r="Q103" s="2">
        <f t="shared" si="23"/>
        <v>1755630558</v>
      </c>
      <c r="R103" s="6">
        <v>6105053.23</v>
      </c>
      <c r="S103" s="6"/>
      <c r="T103" s="6">
        <v>12512.16</v>
      </c>
      <c r="U103" s="6">
        <f t="shared" si="17"/>
        <v>6092541.07</v>
      </c>
      <c r="V103" s="6"/>
      <c r="W103" s="6">
        <f t="shared" si="18"/>
        <v>6092541.07</v>
      </c>
      <c r="X103" s="6">
        <v>559079.72</v>
      </c>
      <c r="Y103" s="6">
        <v>0</v>
      </c>
      <c r="Z103" s="6">
        <v>700877.71</v>
      </c>
      <c r="AA103" s="6">
        <v>26445873</v>
      </c>
      <c r="AB103" s="6">
        <v>0</v>
      </c>
      <c r="AC103" s="6">
        <v>0</v>
      </c>
      <c r="AD103" s="6">
        <v>5581507.69</v>
      </c>
      <c r="AE103" s="6">
        <v>161236.38</v>
      </c>
      <c r="AF103" s="6">
        <f t="shared" si="19"/>
        <v>39541115.57</v>
      </c>
      <c r="AG103" s="2">
        <v>20964600</v>
      </c>
      <c r="AH103" s="2">
        <v>1707600</v>
      </c>
      <c r="AI103" s="2">
        <v>12090700</v>
      </c>
      <c r="AJ103" s="2">
        <v>11538600</v>
      </c>
      <c r="AK103" s="2">
        <v>3374700</v>
      </c>
      <c r="AL103" s="2">
        <v>7035500</v>
      </c>
      <c r="AM103" s="2">
        <f t="shared" si="20"/>
        <v>56711700</v>
      </c>
      <c r="AN103" s="6">
        <v>2098000</v>
      </c>
      <c r="AO103" s="6">
        <v>3842059.58</v>
      </c>
      <c r="AP103" s="6">
        <v>420000</v>
      </c>
      <c r="AQ103" s="6">
        <f t="shared" si="21"/>
        <v>6360059.58</v>
      </c>
      <c r="AR103" s="2">
        <v>53750</v>
      </c>
      <c r="AS103" s="2">
        <v>263500</v>
      </c>
      <c r="AT103" s="7"/>
      <c r="AU103" s="7"/>
      <c r="AV103" s="7"/>
      <c r="AW103" s="7"/>
      <c r="AX103" s="7"/>
      <c r="BA103" s="7"/>
      <c r="BB103" s="7"/>
      <c r="BC103" s="7"/>
      <c r="BD103" s="7"/>
      <c r="BE103" s="7"/>
      <c r="BF103" s="7"/>
      <c r="BG103" s="7"/>
      <c r="BH103" s="7"/>
      <c r="BI103" s="7">
        <f t="shared" si="22"/>
        <v>0</v>
      </c>
    </row>
    <row r="104" spans="1:61" ht="12.75">
      <c r="A104" t="s">
        <v>121</v>
      </c>
      <c r="B104" s="37" t="s">
        <v>690</v>
      </c>
      <c r="C104" s="39" t="s">
        <v>1140</v>
      </c>
      <c r="D104" s="1">
        <v>177291900</v>
      </c>
      <c r="E104" s="1">
        <v>283955900</v>
      </c>
      <c r="F104" s="2">
        <f t="shared" si="12"/>
        <v>461247800</v>
      </c>
      <c r="G104" s="2">
        <v>0</v>
      </c>
      <c r="H104" s="2">
        <f t="shared" si="13"/>
        <v>461247800</v>
      </c>
      <c r="I104" s="2">
        <v>451248</v>
      </c>
      <c r="J104" s="2">
        <f t="shared" si="14"/>
        <v>461699048</v>
      </c>
      <c r="K104" s="3">
        <v>1.97</v>
      </c>
      <c r="L104" s="4">
        <f t="shared" si="15"/>
        <v>2.209773270709864</v>
      </c>
      <c r="M104" s="5">
        <v>114.25</v>
      </c>
      <c r="N104" s="2">
        <v>0</v>
      </c>
      <c r="O104" s="2">
        <v>51143491</v>
      </c>
      <c r="P104" s="2">
        <v>0</v>
      </c>
      <c r="Q104" s="2">
        <f t="shared" si="23"/>
        <v>410555557</v>
      </c>
      <c r="R104" s="6">
        <v>1427671.4</v>
      </c>
      <c r="S104" s="6"/>
      <c r="T104" s="6">
        <v>8386.01</v>
      </c>
      <c r="U104" s="6">
        <f t="shared" si="17"/>
        <v>1419285.39</v>
      </c>
      <c r="V104" s="6"/>
      <c r="W104" s="6">
        <f t="shared" si="18"/>
        <v>1419285.39</v>
      </c>
      <c r="X104" s="6">
        <v>130248.47</v>
      </c>
      <c r="Y104" s="6">
        <v>0</v>
      </c>
      <c r="Z104" s="6">
        <v>163303.14</v>
      </c>
      <c r="AA104" s="6">
        <v>4826282</v>
      </c>
      <c r="AB104" s="6">
        <v>0</v>
      </c>
      <c r="AC104" s="6">
        <v>0</v>
      </c>
      <c r="AD104" s="6">
        <v>2440888.96</v>
      </c>
      <c r="AE104" s="6">
        <v>92339</v>
      </c>
      <c r="AF104" s="6">
        <f t="shared" si="19"/>
        <v>9072346.96</v>
      </c>
      <c r="AG104" s="2">
        <v>12110000</v>
      </c>
      <c r="AH104" s="2">
        <v>0</v>
      </c>
      <c r="AI104" s="2">
        <v>11590100</v>
      </c>
      <c r="AJ104" s="2">
        <v>1860700</v>
      </c>
      <c r="AK104" s="2">
        <v>0</v>
      </c>
      <c r="AL104" s="2">
        <v>2749000</v>
      </c>
      <c r="AM104" s="2">
        <f t="shared" si="20"/>
        <v>28309800</v>
      </c>
      <c r="AN104" s="6">
        <v>1000000</v>
      </c>
      <c r="AO104" s="6">
        <v>997080.65</v>
      </c>
      <c r="AP104" s="6">
        <v>260000</v>
      </c>
      <c r="AQ104" s="6">
        <f t="shared" si="21"/>
        <v>2257080.65</v>
      </c>
      <c r="AR104" s="2">
        <v>13500</v>
      </c>
      <c r="AS104" s="2">
        <v>59750</v>
      </c>
      <c r="AT104" s="7"/>
      <c r="AU104" s="7"/>
      <c r="AV104" s="7"/>
      <c r="AW104" s="7"/>
      <c r="AX104" s="7"/>
      <c r="BA104" s="7"/>
      <c r="BB104" s="7"/>
      <c r="BC104" s="7"/>
      <c r="BD104" s="7"/>
      <c r="BE104" s="7"/>
      <c r="BF104" s="7"/>
      <c r="BG104" s="7"/>
      <c r="BH104" s="7"/>
      <c r="BI104" s="7">
        <f t="shared" si="22"/>
        <v>0</v>
      </c>
    </row>
    <row r="105" spans="1:61" ht="12.75">
      <c r="A105" t="s">
        <v>122</v>
      </c>
      <c r="B105" s="37" t="s">
        <v>691</v>
      </c>
      <c r="C105" s="39" t="s">
        <v>1140</v>
      </c>
      <c r="D105" s="1">
        <v>367507300</v>
      </c>
      <c r="E105" s="1">
        <v>1180500000</v>
      </c>
      <c r="F105" s="2">
        <f t="shared" si="12"/>
        <v>1548007300</v>
      </c>
      <c r="G105" s="2">
        <v>0</v>
      </c>
      <c r="H105" s="2">
        <f t="shared" si="13"/>
        <v>1548007300</v>
      </c>
      <c r="I105" s="2">
        <v>1956648</v>
      </c>
      <c r="J105" s="2">
        <f t="shared" si="14"/>
        <v>1549963948</v>
      </c>
      <c r="K105" s="3">
        <v>2.63</v>
      </c>
      <c r="L105" s="4">
        <f t="shared" si="15"/>
        <v>2.323199465523549</v>
      </c>
      <c r="M105" s="5">
        <v>88.78</v>
      </c>
      <c r="N105" s="2">
        <v>0</v>
      </c>
      <c r="O105" s="2">
        <v>0</v>
      </c>
      <c r="P105" s="2">
        <v>203494784</v>
      </c>
      <c r="Q105" s="2">
        <f t="shared" si="23"/>
        <v>1753458732</v>
      </c>
      <c r="R105" s="6">
        <v>6097500.89</v>
      </c>
      <c r="S105" s="6"/>
      <c r="T105" s="6">
        <v>1277.01</v>
      </c>
      <c r="U105" s="6">
        <f t="shared" si="17"/>
        <v>6096223.88</v>
      </c>
      <c r="V105" s="6"/>
      <c r="W105" s="6">
        <f t="shared" si="18"/>
        <v>6096223.88</v>
      </c>
      <c r="X105" s="6">
        <v>559419.42</v>
      </c>
      <c r="Y105" s="6">
        <v>0</v>
      </c>
      <c r="Z105" s="6">
        <v>701243.59</v>
      </c>
      <c r="AA105" s="6">
        <v>24363457</v>
      </c>
      <c r="AB105" s="6">
        <v>0</v>
      </c>
      <c r="AC105" s="6">
        <v>0</v>
      </c>
      <c r="AD105" s="6">
        <v>8691000</v>
      </c>
      <c r="AE105" s="6">
        <v>325000</v>
      </c>
      <c r="AF105" s="6">
        <f t="shared" si="19"/>
        <v>40736343.89</v>
      </c>
      <c r="AG105" s="2">
        <v>30105200</v>
      </c>
      <c r="AH105" s="2">
        <v>10858100</v>
      </c>
      <c r="AI105" s="2">
        <v>28781500</v>
      </c>
      <c r="AJ105" s="2">
        <v>9787700</v>
      </c>
      <c r="AK105" s="2">
        <v>127500</v>
      </c>
      <c r="AL105" s="2">
        <v>7678600</v>
      </c>
      <c r="AM105" s="2">
        <f t="shared" si="20"/>
        <v>87338600</v>
      </c>
      <c r="AN105" s="6">
        <v>2300000</v>
      </c>
      <c r="AO105" s="6">
        <v>3108200</v>
      </c>
      <c r="AP105" s="6">
        <v>350000</v>
      </c>
      <c r="AQ105" s="6">
        <f t="shared" si="21"/>
        <v>5758200</v>
      </c>
      <c r="AR105" s="2">
        <v>43750</v>
      </c>
      <c r="AS105" s="2">
        <v>182500</v>
      </c>
      <c r="AT105" s="7"/>
      <c r="AU105" s="7"/>
      <c r="AV105" s="7"/>
      <c r="AW105" s="7"/>
      <c r="AX105" s="7"/>
      <c r="BA105" s="7"/>
      <c r="BB105" s="7"/>
      <c r="BC105" s="7"/>
      <c r="BD105" s="7"/>
      <c r="BE105" s="7"/>
      <c r="BF105" s="7"/>
      <c r="BG105" s="7"/>
      <c r="BH105" s="7"/>
      <c r="BI105" s="7">
        <f t="shared" si="22"/>
        <v>0</v>
      </c>
    </row>
    <row r="106" spans="1:61" ht="12.75">
      <c r="A106" t="s">
        <v>123</v>
      </c>
      <c r="B106" s="37" t="s">
        <v>692</v>
      </c>
      <c r="C106" s="39" t="s">
        <v>1140</v>
      </c>
      <c r="D106" s="1">
        <v>157466800</v>
      </c>
      <c r="E106" s="1">
        <v>362947300</v>
      </c>
      <c r="F106" s="2">
        <f t="shared" si="12"/>
        <v>520414100</v>
      </c>
      <c r="G106" s="2">
        <v>0</v>
      </c>
      <c r="H106" s="2">
        <f t="shared" si="13"/>
        <v>520414100</v>
      </c>
      <c r="I106" s="2">
        <v>669304</v>
      </c>
      <c r="J106" s="2">
        <f t="shared" si="14"/>
        <v>521083404</v>
      </c>
      <c r="K106" s="3">
        <v>2.297</v>
      </c>
      <c r="L106" s="4">
        <f t="shared" si="15"/>
        <v>2.4271841629675066</v>
      </c>
      <c r="M106" s="5">
        <v>105.93</v>
      </c>
      <c r="N106" s="2">
        <v>0</v>
      </c>
      <c r="O106" s="2">
        <v>28489403</v>
      </c>
      <c r="P106" s="2">
        <v>0</v>
      </c>
      <c r="Q106" s="2">
        <f t="shared" si="23"/>
        <v>492594001</v>
      </c>
      <c r="R106" s="6">
        <v>1712952.98</v>
      </c>
      <c r="S106" s="6"/>
      <c r="T106" s="6">
        <v>7280.04</v>
      </c>
      <c r="U106" s="6">
        <f t="shared" si="17"/>
        <v>1705672.94</v>
      </c>
      <c r="V106" s="6"/>
      <c r="W106" s="6">
        <f t="shared" si="18"/>
        <v>1705672.94</v>
      </c>
      <c r="X106" s="6">
        <v>156519.07</v>
      </c>
      <c r="Y106" s="6">
        <v>0</v>
      </c>
      <c r="Z106" s="6">
        <v>196247.33</v>
      </c>
      <c r="AA106" s="6">
        <v>4976470</v>
      </c>
      <c r="AB106" s="6">
        <v>1960285.24</v>
      </c>
      <c r="AC106" s="6">
        <v>0</v>
      </c>
      <c r="AD106" s="6">
        <v>2585789</v>
      </c>
      <c r="AE106" s="6">
        <v>375180</v>
      </c>
      <c r="AF106" s="6">
        <f t="shared" si="19"/>
        <v>11956163.58</v>
      </c>
      <c r="AG106" s="2">
        <v>14432700</v>
      </c>
      <c r="AH106" s="2">
        <v>0</v>
      </c>
      <c r="AI106" s="2">
        <v>16537900</v>
      </c>
      <c r="AJ106" s="2">
        <v>4484200</v>
      </c>
      <c r="AK106" s="2">
        <v>0</v>
      </c>
      <c r="AL106" s="2">
        <v>13576900</v>
      </c>
      <c r="AM106" s="2">
        <f t="shared" si="20"/>
        <v>49031700</v>
      </c>
      <c r="AN106" s="6">
        <v>650000</v>
      </c>
      <c r="AO106" s="6">
        <v>1498913</v>
      </c>
      <c r="AP106" s="6">
        <v>160000</v>
      </c>
      <c r="AQ106" s="6">
        <f t="shared" si="21"/>
        <v>2308913</v>
      </c>
      <c r="AR106" s="2">
        <v>6000</v>
      </c>
      <c r="AS106" s="2">
        <v>58750</v>
      </c>
      <c r="AT106" s="7"/>
      <c r="AU106" s="7"/>
      <c r="AV106" s="7"/>
      <c r="AW106" s="7"/>
      <c r="AX106" s="7"/>
      <c r="BA106" s="7"/>
      <c r="BB106" s="7"/>
      <c r="BC106" s="7"/>
      <c r="BD106" s="7"/>
      <c r="BE106" s="7"/>
      <c r="BF106" s="7"/>
      <c r="BG106" s="7"/>
      <c r="BH106" s="7"/>
      <c r="BI106" s="7">
        <f t="shared" si="22"/>
        <v>0</v>
      </c>
    </row>
    <row r="107" spans="1:61" ht="12.75">
      <c r="A107" t="s">
        <v>124</v>
      </c>
      <c r="B107" s="37" t="s">
        <v>693</v>
      </c>
      <c r="C107" s="39" t="s">
        <v>1140</v>
      </c>
      <c r="D107" s="1">
        <v>72574200</v>
      </c>
      <c r="E107" s="1">
        <v>237673700</v>
      </c>
      <c r="F107" s="2">
        <f t="shared" si="12"/>
        <v>310247900</v>
      </c>
      <c r="G107" s="2">
        <v>63900</v>
      </c>
      <c r="H107" s="2">
        <f t="shared" si="13"/>
        <v>310184000</v>
      </c>
      <c r="I107" s="2">
        <v>404619</v>
      </c>
      <c r="J107" s="2">
        <f t="shared" si="14"/>
        <v>310588619</v>
      </c>
      <c r="K107" s="3">
        <v>4.03</v>
      </c>
      <c r="L107" s="4">
        <f t="shared" si="15"/>
        <v>2.162813718158376</v>
      </c>
      <c r="M107" s="5">
        <v>54.09</v>
      </c>
      <c r="N107" s="2">
        <v>0</v>
      </c>
      <c r="O107" s="2">
        <v>0</v>
      </c>
      <c r="P107" s="2">
        <v>267562805</v>
      </c>
      <c r="Q107" s="2">
        <f t="shared" si="23"/>
        <v>578151424</v>
      </c>
      <c r="R107" s="6">
        <v>2010471.51</v>
      </c>
      <c r="S107" s="6"/>
      <c r="T107" s="6">
        <v>2452.9</v>
      </c>
      <c r="U107" s="6">
        <f t="shared" si="17"/>
        <v>2008018.61</v>
      </c>
      <c r="V107" s="6"/>
      <c r="W107" s="6">
        <f t="shared" si="18"/>
        <v>2008018.61</v>
      </c>
      <c r="X107" s="6">
        <v>184268.03</v>
      </c>
      <c r="Y107" s="6">
        <v>0</v>
      </c>
      <c r="Z107" s="6">
        <v>230991.67</v>
      </c>
      <c r="AA107" s="6">
        <v>7158917</v>
      </c>
      <c r="AB107" s="6">
        <v>0</v>
      </c>
      <c r="AC107" s="6">
        <v>0</v>
      </c>
      <c r="AD107" s="6">
        <v>2891125</v>
      </c>
      <c r="AE107" s="6">
        <v>31018</v>
      </c>
      <c r="AF107" s="6">
        <f t="shared" si="19"/>
        <v>12504338.31</v>
      </c>
      <c r="AG107" s="2">
        <v>3605900</v>
      </c>
      <c r="AH107" s="2">
        <v>0</v>
      </c>
      <c r="AI107" s="2">
        <v>4601200</v>
      </c>
      <c r="AJ107" s="2">
        <v>4959500</v>
      </c>
      <c r="AK107" s="2">
        <v>1705300</v>
      </c>
      <c r="AL107" s="2">
        <v>29454600</v>
      </c>
      <c r="AM107" s="2">
        <f t="shared" si="20"/>
        <v>44326500</v>
      </c>
      <c r="AN107" s="6">
        <v>1055000</v>
      </c>
      <c r="AO107" s="6">
        <v>1451690</v>
      </c>
      <c r="AP107" s="6">
        <v>200000</v>
      </c>
      <c r="AQ107" s="6">
        <f t="shared" si="21"/>
        <v>2706690</v>
      </c>
      <c r="AR107" s="2">
        <v>28500</v>
      </c>
      <c r="AS107" s="2">
        <v>108500</v>
      </c>
      <c r="AT107" s="7"/>
      <c r="AU107" s="7"/>
      <c r="AV107" s="7"/>
      <c r="AW107" s="7"/>
      <c r="AX107" s="7"/>
      <c r="BA107" s="7"/>
      <c r="BB107" s="7"/>
      <c r="BC107" s="7">
        <v>63900</v>
      </c>
      <c r="BD107" s="7"/>
      <c r="BE107" s="7"/>
      <c r="BF107" s="7"/>
      <c r="BG107" s="7"/>
      <c r="BH107" s="7"/>
      <c r="BI107" s="7">
        <f t="shared" si="22"/>
        <v>63900</v>
      </c>
    </row>
    <row r="108" spans="1:61" ht="12.75">
      <c r="A108" t="s">
        <v>125</v>
      </c>
      <c r="B108" s="37" t="s">
        <v>694</v>
      </c>
      <c r="C108" s="39" t="s">
        <v>1140</v>
      </c>
      <c r="D108" s="1">
        <v>680713200</v>
      </c>
      <c r="E108" s="1">
        <v>2134646000</v>
      </c>
      <c r="F108" s="2">
        <f t="shared" si="12"/>
        <v>2815359200</v>
      </c>
      <c r="G108" s="2">
        <v>0</v>
      </c>
      <c r="H108" s="2">
        <f t="shared" si="13"/>
        <v>2815359200</v>
      </c>
      <c r="I108" s="2">
        <v>8310626</v>
      </c>
      <c r="J108" s="2">
        <f t="shared" si="14"/>
        <v>2823669826</v>
      </c>
      <c r="K108" s="3">
        <v>4.31</v>
      </c>
      <c r="L108" s="4">
        <f t="shared" si="15"/>
        <v>2.278030151502893</v>
      </c>
      <c r="M108" s="5">
        <v>52.85</v>
      </c>
      <c r="N108" s="2">
        <v>0</v>
      </c>
      <c r="O108" s="2">
        <v>0</v>
      </c>
      <c r="P108" s="2">
        <v>2515793171</v>
      </c>
      <c r="Q108" s="2">
        <f t="shared" si="23"/>
        <v>5339462997</v>
      </c>
      <c r="R108" s="6">
        <v>18567520.17</v>
      </c>
      <c r="S108" s="6"/>
      <c r="T108" s="6">
        <v>1857.59</v>
      </c>
      <c r="U108" s="6">
        <f t="shared" si="17"/>
        <v>18565662.580000002</v>
      </c>
      <c r="V108" s="6"/>
      <c r="W108" s="6">
        <f t="shared" si="18"/>
        <v>18565662.580000002</v>
      </c>
      <c r="X108" s="6">
        <v>1703689.42</v>
      </c>
      <c r="Y108" s="6">
        <v>0</v>
      </c>
      <c r="Z108" s="6">
        <v>2135587.62</v>
      </c>
      <c r="AA108" s="6">
        <v>51589020</v>
      </c>
      <c r="AB108" s="6">
        <v>31319689.06</v>
      </c>
      <c r="AC108" s="6">
        <v>0</v>
      </c>
      <c r="AD108" s="6">
        <v>15473827.37</v>
      </c>
      <c r="AE108" s="6">
        <v>847100.95</v>
      </c>
      <c r="AF108" s="6">
        <f t="shared" si="19"/>
        <v>121634577.00000001</v>
      </c>
      <c r="AG108" s="2">
        <v>98621700</v>
      </c>
      <c r="AH108" s="2">
        <v>3500000</v>
      </c>
      <c r="AI108" s="2">
        <v>69242200</v>
      </c>
      <c r="AJ108" s="2">
        <v>57197200</v>
      </c>
      <c r="AK108" s="2">
        <v>164000</v>
      </c>
      <c r="AL108" s="2">
        <v>8247400</v>
      </c>
      <c r="AM108" s="2">
        <f t="shared" si="20"/>
        <v>236972500</v>
      </c>
      <c r="AN108" s="6">
        <v>4665573</v>
      </c>
      <c r="AO108" s="6">
        <v>8847306.32</v>
      </c>
      <c r="AP108" s="6">
        <v>1100000</v>
      </c>
      <c r="AQ108" s="6">
        <f t="shared" si="21"/>
        <v>14612879.32</v>
      </c>
      <c r="AR108" s="2">
        <v>71000</v>
      </c>
      <c r="AS108" s="2">
        <v>305000</v>
      </c>
      <c r="AT108" s="7"/>
      <c r="AU108" s="7"/>
      <c r="AV108" s="7"/>
      <c r="AW108" s="7"/>
      <c r="AX108" s="7"/>
      <c r="BA108" s="7"/>
      <c r="BB108" s="7"/>
      <c r="BC108" s="7"/>
      <c r="BD108" s="7"/>
      <c r="BE108" s="7"/>
      <c r="BF108" s="7"/>
      <c r="BG108" s="7"/>
      <c r="BH108" s="7"/>
      <c r="BI108" s="7">
        <f t="shared" si="22"/>
        <v>0</v>
      </c>
    </row>
    <row r="109" spans="1:61" ht="12.75">
      <c r="A109" t="s">
        <v>126</v>
      </c>
      <c r="B109" s="37" t="s">
        <v>695</v>
      </c>
      <c r="C109" s="39" t="s">
        <v>1140</v>
      </c>
      <c r="D109" s="1">
        <v>7691300</v>
      </c>
      <c r="E109" s="1">
        <v>21246700</v>
      </c>
      <c r="F109" s="2">
        <f t="shared" si="12"/>
        <v>28938000</v>
      </c>
      <c r="G109" s="2">
        <v>0</v>
      </c>
      <c r="H109" s="2">
        <f t="shared" si="13"/>
        <v>28938000</v>
      </c>
      <c r="I109" s="2">
        <v>23828</v>
      </c>
      <c r="J109" s="2">
        <f t="shared" si="14"/>
        <v>28961828</v>
      </c>
      <c r="K109" s="3">
        <v>4.92</v>
      </c>
      <c r="L109" s="4">
        <f t="shared" si="15"/>
        <v>2.291055519102635</v>
      </c>
      <c r="M109" s="5">
        <v>48.62</v>
      </c>
      <c r="N109" s="2">
        <v>0</v>
      </c>
      <c r="O109" s="2">
        <v>0</v>
      </c>
      <c r="P109" s="2">
        <v>33212736</v>
      </c>
      <c r="Q109" s="2">
        <f t="shared" si="23"/>
        <v>62174564</v>
      </c>
      <c r="R109" s="6">
        <v>216206.66</v>
      </c>
      <c r="S109" s="6"/>
      <c r="T109" s="6">
        <v>0</v>
      </c>
      <c r="U109" s="6">
        <f t="shared" si="17"/>
        <v>216206.66</v>
      </c>
      <c r="V109" s="6"/>
      <c r="W109" s="6">
        <f t="shared" si="18"/>
        <v>216206.66</v>
      </c>
      <c r="X109" s="6">
        <v>19840.26</v>
      </c>
      <c r="Y109" s="6">
        <v>0</v>
      </c>
      <c r="Z109" s="6">
        <v>24869.83</v>
      </c>
      <c r="AA109" s="6">
        <v>0</v>
      </c>
      <c r="AB109" s="6">
        <v>888409.03</v>
      </c>
      <c r="AC109" s="6">
        <v>0</v>
      </c>
      <c r="AD109" s="6">
        <v>275128</v>
      </c>
      <c r="AE109" s="6">
        <v>0</v>
      </c>
      <c r="AF109" s="6">
        <f t="shared" si="19"/>
        <v>1424453.78</v>
      </c>
      <c r="AG109" s="2">
        <v>0</v>
      </c>
      <c r="AH109" s="2">
        <v>0</v>
      </c>
      <c r="AI109" s="2">
        <v>1124900</v>
      </c>
      <c r="AJ109" s="2">
        <v>181400</v>
      </c>
      <c r="AK109" s="2">
        <v>0</v>
      </c>
      <c r="AL109" s="2">
        <v>89500</v>
      </c>
      <c r="AM109" s="2">
        <f t="shared" si="20"/>
        <v>1395800</v>
      </c>
      <c r="AN109" s="6">
        <v>171750</v>
      </c>
      <c r="AO109" s="6">
        <v>225366.26</v>
      </c>
      <c r="AP109" s="6">
        <v>44320.74</v>
      </c>
      <c r="AQ109" s="6">
        <f t="shared" si="21"/>
        <v>441437</v>
      </c>
      <c r="AR109" s="2">
        <v>2250</v>
      </c>
      <c r="AS109" s="2">
        <v>6250</v>
      </c>
      <c r="AT109" s="7"/>
      <c r="AU109" s="7"/>
      <c r="AV109" s="7"/>
      <c r="AW109" s="7"/>
      <c r="AX109" s="7"/>
      <c r="BA109" s="7"/>
      <c r="BB109" s="7"/>
      <c r="BC109" s="7"/>
      <c r="BD109" s="7"/>
      <c r="BE109" s="7"/>
      <c r="BF109" s="7"/>
      <c r="BG109" s="7"/>
      <c r="BH109" s="7"/>
      <c r="BI109" s="7">
        <f t="shared" si="22"/>
        <v>0</v>
      </c>
    </row>
    <row r="110" spans="1:61" ht="12.75">
      <c r="A110" t="s">
        <v>127</v>
      </c>
      <c r="B110" s="37" t="s">
        <v>696</v>
      </c>
      <c r="C110" s="39" t="s">
        <v>1140</v>
      </c>
      <c r="D110" s="1">
        <v>187177250</v>
      </c>
      <c r="E110" s="1">
        <v>417537700</v>
      </c>
      <c r="F110" s="2">
        <f t="shared" si="12"/>
        <v>604714950</v>
      </c>
      <c r="G110" s="2">
        <v>8993000</v>
      </c>
      <c r="H110" s="2">
        <f t="shared" si="13"/>
        <v>595721950</v>
      </c>
      <c r="I110" s="2">
        <v>1499903</v>
      </c>
      <c r="J110" s="2">
        <f t="shared" si="14"/>
        <v>597221853</v>
      </c>
      <c r="K110" s="3">
        <v>3.83</v>
      </c>
      <c r="L110" s="4">
        <f t="shared" si="15"/>
        <v>2.0463060084496933</v>
      </c>
      <c r="M110" s="5">
        <v>54.28</v>
      </c>
      <c r="N110" s="2">
        <v>0</v>
      </c>
      <c r="O110" s="2">
        <v>0</v>
      </c>
      <c r="P110" s="2">
        <v>519390758</v>
      </c>
      <c r="Q110" s="2">
        <f t="shared" si="23"/>
        <v>1116612611</v>
      </c>
      <c r="R110" s="6">
        <v>3882923.66</v>
      </c>
      <c r="S110" s="6"/>
      <c r="T110" s="6">
        <v>1492.95</v>
      </c>
      <c r="U110" s="6">
        <f t="shared" si="17"/>
        <v>3881430.71</v>
      </c>
      <c r="V110" s="6"/>
      <c r="W110" s="6">
        <f t="shared" si="18"/>
        <v>3881430.71</v>
      </c>
      <c r="X110" s="6">
        <v>356183.35</v>
      </c>
      <c r="Y110" s="6">
        <v>0</v>
      </c>
      <c r="Z110" s="6">
        <v>446483.89</v>
      </c>
      <c r="AA110" s="6">
        <v>14541615</v>
      </c>
      <c r="AB110" s="6">
        <v>0</v>
      </c>
      <c r="AC110" s="6">
        <v>0</v>
      </c>
      <c r="AD110" s="6">
        <v>3623598</v>
      </c>
      <c r="AE110" s="6">
        <v>0</v>
      </c>
      <c r="AF110" s="6">
        <f t="shared" si="19"/>
        <v>22849310.95</v>
      </c>
      <c r="AG110" s="2">
        <v>0</v>
      </c>
      <c r="AH110" s="2">
        <v>9045700</v>
      </c>
      <c r="AI110" s="2">
        <v>12406500</v>
      </c>
      <c r="AJ110" s="2">
        <v>18009200</v>
      </c>
      <c r="AK110" s="2">
        <v>380700</v>
      </c>
      <c r="AL110" s="2">
        <v>26941400</v>
      </c>
      <c r="AM110" s="2">
        <f t="shared" si="20"/>
        <v>66783500</v>
      </c>
      <c r="AN110" s="6">
        <v>1889000</v>
      </c>
      <c r="AO110" s="6">
        <v>4335438</v>
      </c>
      <c r="AP110" s="6">
        <v>380000</v>
      </c>
      <c r="AQ110" s="6">
        <f t="shared" si="21"/>
        <v>6604438</v>
      </c>
      <c r="AR110" s="2">
        <v>45750</v>
      </c>
      <c r="AS110" s="2">
        <v>134500</v>
      </c>
      <c r="AT110" s="7"/>
      <c r="AU110" s="7"/>
      <c r="AV110" s="7"/>
      <c r="AW110" s="7"/>
      <c r="AX110" s="7"/>
      <c r="BA110" s="7"/>
      <c r="BB110" s="7"/>
      <c r="BC110" s="7"/>
      <c r="BD110" s="7"/>
      <c r="BE110" s="7"/>
      <c r="BF110" s="7"/>
      <c r="BG110" s="7"/>
      <c r="BH110" s="7">
        <v>8993000</v>
      </c>
      <c r="BI110" s="7">
        <f t="shared" si="22"/>
        <v>8993000</v>
      </c>
    </row>
    <row r="111" spans="1:61" ht="12.75">
      <c r="A111" t="s">
        <v>128</v>
      </c>
      <c r="B111" s="37" t="s">
        <v>697</v>
      </c>
      <c r="C111" s="39" t="s">
        <v>1140</v>
      </c>
      <c r="D111" s="1">
        <v>93947500</v>
      </c>
      <c r="E111" s="2">
        <v>339348300</v>
      </c>
      <c r="F111" s="2">
        <f t="shared" si="12"/>
        <v>433295800</v>
      </c>
      <c r="G111" s="2">
        <v>490400</v>
      </c>
      <c r="H111" s="2">
        <f t="shared" si="13"/>
        <v>432805400</v>
      </c>
      <c r="I111" s="2">
        <v>888480</v>
      </c>
      <c r="J111" s="2">
        <f t="shared" si="14"/>
        <v>433693880</v>
      </c>
      <c r="K111" s="3">
        <v>3.41</v>
      </c>
      <c r="L111" s="4">
        <f t="shared" si="15"/>
        <v>1.8052648758127838</v>
      </c>
      <c r="M111" s="5">
        <v>53.19</v>
      </c>
      <c r="N111" s="2">
        <v>0</v>
      </c>
      <c r="O111" s="2">
        <v>0</v>
      </c>
      <c r="P111" s="2">
        <v>383654098</v>
      </c>
      <c r="Q111" s="2">
        <f t="shared" si="23"/>
        <v>817347978</v>
      </c>
      <c r="R111" s="6">
        <v>2842256.81</v>
      </c>
      <c r="S111" s="6"/>
      <c r="T111" s="6">
        <v>4279.34</v>
      </c>
      <c r="U111" s="6">
        <f t="shared" si="17"/>
        <v>2837977.47</v>
      </c>
      <c r="V111" s="6"/>
      <c r="W111" s="6">
        <f t="shared" si="18"/>
        <v>2837977.47</v>
      </c>
      <c r="X111" s="6">
        <v>260426.98</v>
      </c>
      <c r="Y111" s="6">
        <v>0</v>
      </c>
      <c r="Z111" s="6">
        <v>326468.39</v>
      </c>
      <c r="AA111" s="6">
        <v>6782502</v>
      </c>
      <c r="AB111" s="6">
        <v>2587411.12</v>
      </c>
      <c r="AC111" s="6">
        <v>0</v>
      </c>
      <c r="AD111" s="6">
        <v>1787035</v>
      </c>
      <c r="AE111" s="6">
        <v>173475</v>
      </c>
      <c r="AF111" s="6">
        <f t="shared" si="19"/>
        <v>14755295.96</v>
      </c>
      <c r="AG111" s="2">
        <v>1885600</v>
      </c>
      <c r="AH111" s="2">
        <v>225500</v>
      </c>
      <c r="AI111" s="2">
        <v>6697400</v>
      </c>
      <c r="AJ111" s="2">
        <v>3398800</v>
      </c>
      <c r="AK111" s="2">
        <v>845000</v>
      </c>
      <c r="AL111" s="2">
        <v>2373300</v>
      </c>
      <c r="AM111" s="2">
        <f t="shared" si="20"/>
        <v>15425600</v>
      </c>
      <c r="AN111" s="6">
        <v>1100000</v>
      </c>
      <c r="AO111" s="6">
        <v>1188126</v>
      </c>
      <c r="AP111" s="6">
        <v>110000</v>
      </c>
      <c r="AQ111" s="6">
        <f t="shared" si="21"/>
        <v>2398126</v>
      </c>
      <c r="AR111" s="2">
        <v>17750</v>
      </c>
      <c r="AS111" s="2">
        <v>77250</v>
      </c>
      <c r="AT111" s="7"/>
      <c r="AU111" s="7"/>
      <c r="AV111" s="7"/>
      <c r="AW111" s="7"/>
      <c r="AX111" s="7"/>
      <c r="BA111" s="7"/>
      <c r="BB111" s="7"/>
      <c r="BC111" s="7">
        <v>490400</v>
      </c>
      <c r="BD111" s="7"/>
      <c r="BE111" s="7"/>
      <c r="BF111" s="7"/>
      <c r="BG111" s="7"/>
      <c r="BH111" s="7"/>
      <c r="BI111" s="7">
        <f t="shared" si="22"/>
        <v>490400</v>
      </c>
    </row>
    <row r="112" spans="1:61" ht="12.75">
      <c r="A112" t="s">
        <v>129</v>
      </c>
      <c r="B112" s="37" t="s">
        <v>698</v>
      </c>
      <c r="C112" s="39" t="s">
        <v>1140</v>
      </c>
      <c r="D112" s="1">
        <v>388503900</v>
      </c>
      <c r="E112" s="2">
        <v>1074710100</v>
      </c>
      <c r="F112" s="2">
        <f t="shared" si="12"/>
        <v>1463214000</v>
      </c>
      <c r="G112" s="2">
        <v>30563300</v>
      </c>
      <c r="H112" s="2">
        <f t="shared" si="13"/>
        <v>1432650700</v>
      </c>
      <c r="I112" s="2">
        <v>2115070</v>
      </c>
      <c r="J112" s="2">
        <f t="shared" si="14"/>
        <v>1434765770</v>
      </c>
      <c r="K112" s="3">
        <v>1.92</v>
      </c>
      <c r="L112" s="4">
        <f t="shared" si="15"/>
        <v>2.108731506097706</v>
      </c>
      <c r="M112" s="5">
        <v>110.64</v>
      </c>
      <c r="N112" s="2">
        <v>0</v>
      </c>
      <c r="O112" s="2">
        <v>133389802</v>
      </c>
      <c r="P112" s="2">
        <v>0</v>
      </c>
      <c r="Q112" s="2">
        <f t="shared" si="23"/>
        <v>1301375968</v>
      </c>
      <c r="R112" s="6">
        <v>4525422.23</v>
      </c>
      <c r="S112" s="6"/>
      <c r="T112" s="6">
        <v>24044.95</v>
      </c>
      <c r="U112" s="6">
        <f t="shared" si="17"/>
        <v>4501377.28</v>
      </c>
      <c r="V112" s="6"/>
      <c r="W112" s="6">
        <f t="shared" si="18"/>
        <v>4501377.28</v>
      </c>
      <c r="X112" s="6">
        <v>413176.29</v>
      </c>
      <c r="Y112" s="6">
        <v>0</v>
      </c>
      <c r="Z112" s="6">
        <v>518030.16</v>
      </c>
      <c r="AA112" s="6">
        <v>13584438</v>
      </c>
      <c r="AB112" s="6">
        <v>4590046.32</v>
      </c>
      <c r="AC112" s="6">
        <v>0</v>
      </c>
      <c r="AD112" s="6">
        <v>3692881</v>
      </c>
      <c r="AE112" s="6">
        <v>142576</v>
      </c>
      <c r="AF112" s="6">
        <f t="shared" si="19"/>
        <v>27442525.05</v>
      </c>
      <c r="AG112" s="2">
        <v>14710400</v>
      </c>
      <c r="AH112" s="2">
        <v>943800</v>
      </c>
      <c r="AI112" s="2">
        <v>40952400</v>
      </c>
      <c r="AJ112" s="2">
        <v>26518600</v>
      </c>
      <c r="AK112" s="2">
        <v>733600</v>
      </c>
      <c r="AL112" s="2">
        <v>15930900</v>
      </c>
      <c r="AM112" s="2">
        <f t="shared" si="20"/>
        <v>99789700</v>
      </c>
      <c r="AN112" s="6">
        <v>2475000</v>
      </c>
      <c r="AO112" s="6">
        <v>3527813</v>
      </c>
      <c r="AP112" s="6">
        <v>310000</v>
      </c>
      <c r="AQ112" s="6">
        <f t="shared" si="21"/>
        <v>6312813</v>
      </c>
      <c r="AR112" s="2">
        <v>16000</v>
      </c>
      <c r="AS112" s="2">
        <v>98500</v>
      </c>
      <c r="AT112" s="7"/>
      <c r="AU112" s="7">
        <v>1800000</v>
      </c>
      <c r="AV112" s="7"/>
      <c r="AW112" s="7"/>
      <c r="AX112" s="7"/>
      <c r="BA112" s="7"/>
      <c r="BB112" s="7"/>
      <c r="BC112" s="7">
        <v>1762500</v>
      </c>
      <c r="BD112" s="7"/>
      <c r="BE112" s="7"/>
      <c r="BF112" s="7"/>
      <c r="BG112" s="7"/>
      <c r="BH112" s="7">
        <v>27000800</v>
      </c>
      <c r="BI112" s="7">
        <f t="shared" si="22"/>
        <v>30563300</v>
      </c>
    </row>
    <row r="113" spans="1:61" ht="12.75">
      <c r="A113" t="s">
        <v>130</v>
      </c>
      <c r="B113" s="37" t="s">
        <v>699</v>
      </c>
      <c r="C113" s="39" t="s">
        <v>1140</v>
      </c>
      <c r="D113" s="1">
        <v>508603200</v>
      </c>
      <c r="E113" s="2">
        <v>779900000</v>
      </c>
      <c r="F113" s="2">
        <f t="shared" si="12"/>
        <v>1288503200</v>
      </c>
      <c r="G113" s="2">
        <v>0</v>
      </c>
      <c r="H113" s="2">
        <f t="shared" si="13"/>
        <v>1288503200</v>
      </c>
      <c r="I113" s="2">
        <v>2168721</v>
      </c>
      <c r="J113" s="2">
        <f t="shared" si="14"/>
        <v>1290671921</v>
      </c>
      <c r="K113" s="3">
        <v>1.82</v>
      </c>
      <c r="L113" s="4">
        <f t="shared" si="15"/>
        <v>1.8917110474838905</v>
      </c>
      <c r="M113" s="5">
        <v>104.38</v>
      </c>
      <c r="N113" s="2">
        <v>0</v>
      </c>
      <c r="O113" s="2">
        <v>52626332</v>
      </c>
      <c r="P113" s="2">
        <v>0</v>
      </c>
      <c r="Q113" s="2">
        <f t="shared" si="23"/>
        <v>1238045589</v>
      </c>
      <c r="R113" s="6">
        <v>4305196.32</v>
      </c>
      <c r="S113" s="6"/>
      <c r="T113" s="6">
        <v>15334.92</v>
      </c>
      <c r="U113" s="6">
        <f t="shared" si="17"/>
        <v>4289861.4</v>
      </c>
      <c r="V113" s="6"/>
      <c r="W113" s="6">
        <f t="shared" si="18"/>
        <v>4289861.4</v>
      </c>
      <c r="X113" s="6">
        <v>393704.95</v>
      </c>
      <c r="Y113" s="6">
        <v>0</v>
      </c>
      <c r="Z113" s="6">
        <v>493591.63</v>
      </c>
      <c r="AA113" s="6">
        <v>7868522</v>
      </c>
      <c r="AB113" s="6">
        <v>8210618.26</v>
      </c>
      <c r="AC113" s="6">
        <v>0</v>
      </c>
      <c r="AD113" s="6">
        <v>2163946.94</v>
      </c>
      <c r="AE113" s="6">
        <v>0</v>
      </c>
      <c r="AF113" s="6">
        <f t="shared" si="19"/>
        <v>23420245.180000003</v>
      </c>
      <c r="AG113" s="2">
        <v>65233800</v>
      </c>
      <c r="AH113" s="2">
        <v>0</v>
      </c>
      <c r="AI113" s="2">
        <v>35289400</v>
      </c>
      <c r="AJ113" s="2">
        <v>3279500</v>
      </c>
      <c r="AK113" s="2">
        <v>599600</v>
      </c>
      <c r="AL113" s="2">
        <v>4644300</v>
      </c>
      <c r="AM113" s="2">
        <f t="shared" si="20"/>
        <v>109046600</v>
      </c>
      <c r="AN113" s="6">
        <v>1600000</v>
      </c>
      <c r="AO113" s="6">
        <v>2620178.2</v>
      </c>
      <c r="AP113" s="6">
        <v>200000</v>
      </c>
      <c r="AQ113" s="6">
        <f t="shared" si="21"/>
        <v>4420178.2</v>
      </c>
      <c r="AR113" s="2">
        <v>27500</v>
      </c>
      <c r="AS113" s="2">
        <v>194250</v>
      </c>
      <c r="AT113" s="7"/>
      <c r="AU113" s="7"/>
      <c r="AV113" s="7"/>
      <c r="AW113" s="7"/>
      <c r="AX113" s="7"/>
      <c r="BA113" s="7"/>
      <c r="BB113" s="7"/>
      <c r="BC113" s="7"/>
      <c r="BD113" s="7"/>
      <c r="BE113" s="7"/>
      <c r="BF113" s="7"/>
      <c r="BG113" s="7"/>
      <c r="BH113" s="7"/>
      <c r="BI113" s="7">
        <f t="shared" si="22"/>
        <v>0</v>
      </c>
    </row>
    <row r="114" spans="1:61" ht="12.75">
      <c r="A114" t="s">
        <v>131</v>
      </c>
      <c r="B114" s="37" t="s">
        <v>700</v>
      </c>
      <c r="C114" s="39" t="s">
        <v>1140</v>
      </c>
      <c r="D114" s="1">
        <v>586818100</v>
      </c>
      <c r="E114" s="2">
        <v>1003868000</v>
      </c>
      <c r="F114" s="2">
        <f t="shared" si="12"/>
        <v>1590686100</v>
      </c>
      <c r="G114" s="2">
        <v>0</v>
      </c>
      <c r="H114" s="2">
        <f t="shared" si="13"/>
        <v>1590686100</v>
      </c>
      <c r="I114" s="2">
        <v>2087067</v>
      </c>
      <c r="J114" s="2">
        <f t="shared" si="14"/>
        <v>1592773167</v>
      </c>
      <c r="K114" s="3">
        <v>2.14</v>
      </c>
      <c r="L114" s="4">
        <f t="shared" si="15"/>
        <v>2.28141794782817</v>
      </c>
      <c r="M114" s="5">
        <v>107.18</v>
      </c>
      <c r="N114" s="2">
        <v>0</v>
      </c>
      <c r="O114" s="2">
        <v>101985059</v>
      </c>
      <c r="P114" s="2">
        <v>0</v>
      </c>
      <c r="Q114" s="2">
        <f t="shared" si="23"/>
        <v>1490788108</v>
      </c>
      <c r="R114" s="6">
        <v>5184086.54</v>
      </c>
      <c r="S114" s="6"/>
      <c r="T114" s="6">
        <v>49739.53</v>
      </c>
      <c r="U114" s="6">
        <f t="shared" si="17"/>
        <v>5134347.01</v>
      </c>
      <c r="V114" s="6"/>
      <c r="W114" s="6">
        <f t="shared" si="18"/>
        <v>5134347.01</v>
      </c>
      <c r="X114" s="6">
        <v>471241.27</v>
      </c>
      <c r="Y114" s="6">
        <v>0</v>
      </c>
      <c r="Z114" s="6">
        <v>590862.82</v>
      </c>
      <c r="AA114" s="6">
        <v>20431346</v>
      </c>
      <c r="AB114" s="6">
        <v>0</v>
      </c>
      <c r="AC114" s="6">
        <v>0</v>
      </c>
      <c r="AD114" s="6">
        <v>7383310.36</v>
      </c>
      <c r="AE114" s="6">
        <v>0</v>
      </c>
      <c r="AF114" s="6">
        <f t="shared" si="19"/>
        <v>34011107.46</v>
      </c>
      <c r="AG114" s="2">
        <v>36280200</v>
      </c>
      <c r="AH114" s="2">
        <v>0</v>
      </c>
      <c r="AI114" s="2">
        <v>57324000</v>
      </c>
      <c r="AJ114" s="2">
        <v>13953900</v>
      </c>
      <c r="AK114" s="2">
        <v>0</v>
      </c>
      <c r="AL114" s="2">
        <v>8010800</v>
      </c>
      <c r="AM114" s="2">
        <f t="shared" si="20"/>
        <v>115568900</v>
      </c>
      <c r="AN114" s="6">
        <v>732000</v>
      </c>
      <c r="AO114" s="6">
        <v>3816330.64</v>
      </c>
      <c r="AP114" s="6">
        <v>520759</v>
      </c>
      <c r="AQ114" s="6">
        <f t="shared" si="21"/>
        <v>5069089.640000001</v>
      </c>
      <c r="AR114" s="2">
        <v>99750</v>
      </c>
      <c r="AS114" s="2">
        <v>208750</v>
      </c>
      <c r="AT114" s="7"/>
      <c r="AU114" s="7"/>
      <c r="AV114" s="7"/>
      <c r="AW114" s="7"/>
      <c r="AX114" s="7"/>
      <c r="BA114" s="7"/>
      <c r="BB114" s="7"/>
      <c r="BC114" s="7"/>
      <c r="BD114" s="7"/>
      <c r="BE114" s="7"/>
      <c r="BF114" s="7"/>
      <c r="BG114" s="7"/>
      <c r="BH114" s="7"/>
      <c r="BI114" s="7">
        <f t="shared" si="22"/>
        <v>0</v>
      </c>
    </row>
    <row r="115" spans="1:61" ht="12.75">
      <c r="A115" t="s">
        <v>132</v>
      </c>
      <c r="B115" s="37" t="s">
        <v>701</v>
      </c>
      <c r="C115" s="39" t="s">
        <v>1140</v>
      </c>
      <c r="D115" s="1">
        <v>589524900</v>
      </c>
      <c r="E115" s="2">
        <v>1180833000</v>
      </c>
      <c r="F115" s="2">
        <f t="shared" si="12"/>
        <v>1770357900</v>
      </c>
      <c r="G115" s="2">
        <v>0</v>
      </c>
      <c r="H115" s="2">
        <f t="shared" si="13"/>
        <v>1770357900</v>
      </c>
      <c r="I115" s="2">
        <v>4368758</v>
      </c>
      <c r="J115" s="2">
        <f t="shared" si="14"/>
        <v>1774726658</v>
      </c>
      <c r="K115" s="3">
        <v>4.31</v>
      </c>
      <c r="L115" s="4">
        <f t="shared" si="15"/>
        <v>2.375721082577351</v>
      </c>
      <c r="M115" s="5">
        <v>55.18</v>
      </c>
      <c r="N115" s="2">
        <v>0</v>
      </c>
      <c r="O115" s="2">
        <v>0</v>
      </c>
      <c r="P115" s="2">
        <v>1441425275</v>
      </c>
      <c r="Q115" s="2">
        <f t="shared" si="23"/>
        <v>3216151933</v>
      </c>
      <c r="R115" s="6">
        <v>11183889.83</v>
      </c>
      <c r="S115" s="6"/>
      <c r="T115" s="6">
        <v>6046.84</v>
      </c>
      <c r="U115" s="6">
        <f t="shared" si="17"/>
        <v>11177842.99</v>
      </c>
      <c r="V115" s="6"/>
      <c r="W115" s="6">
        <f t="shared" si="18"/>
        <v>11177842.99</v>
      </c>
      <c r="X115" s="6">
        <v>1025743.63</v>
      </c>
      <c r="Y115" s="6">
        <v>0</v>
      </c>
      <c r="Z115" s="6">
        <v>1285808.62</v>
      </c>
      <c r="AA115" s="6">
        <v>37190584</v>
      </c>
      <c r="AB115" s="6">
        <v>16365283.07</v>
      </c>
      <c r="AC115" s="6">
        <v>0</v>
      </c>
      <c r="AD115" s="6">
        <v>8830429.84</v>
      </c>
      <c r="AE115" s="6">
        <v>531107.37</v>
      </c>
      <c r="AF115" s="6">
        <f t="shared" si="19"/>
        <v>76406799.52000001</v>
      </c>
      <c r="AG115" s="2">
        <v>93938900</v>
      </c>
      <c r="AH115" s="2">
        <v>1503600</v>
      </c>
      <c r="AI115" s="2">
        <v>20623800</v>
      </c>
      <c r="AJ115" s="2">
        <v>25838600</v>
      </c>
      <c r="AK115" s="2">
        <v>548700</v>
      </c>
      <c r="AL115" s="2">
        <v>15139700</v>
      </c>
      <c r="AM115" s="2">
        <f t="shared" si="20"/>
        <v>157593300</v>
      </c>
      <c r="AN115" s="6">
        <v>4844000</v>
      </c>
      <c r="AO115" s="6">
        <v>6674480.34</v>
      </c>
      <c r="AP115" s="6">
        <v>900000</v>
      </c>
      <c r="AQ115" s="6">
        <f t="shared" si="21"/>
        <v>12418480.34</v>
      </c>
      <c r="AR115" s="2">
        <v>18250</v>
      </c>
      <c r="AS115" s="2">
        <v>196000</v>
      </c>
      <c r="AT115" s="7"/>
      <c r="AU115" s="7"/>
      <c r="AV115" s="7"/>
      <c r="AW115" s="7"/>
      <c r="AX115" s="7"/>
      <c r="BA115" s="7"/>
      <c r="BB115" s="7"/>
      <c r="BC115" s="7"/>
      <c r="BD115" s="7"/>
      <c r="BE115" s="7"/>
      <c r="BF115" s="7"/>
      <c r="BG115" s="7"/>
      <c r="BH115" s="7"/>
      <c r="BI115" s="7">
        <f t="shared" si="22"/>
        <v>0</v>
      </c>
    </row>
    <row r="116" spans="1:61" ht="12.75">
      <c r="A116" t="s">
        <v>133</v>
      </c>
      <c r="B116" s="37" t="s">
        <v>702</v>
      </c>
      <c r="C116" s="39" t="s">
        <v>1140</v>
      </c>
      <c r="D116" s="1">
        <v>89492700</v>
      </c>
      <c r="E116" s="2">
        <v>142360700</v>
      </c>
      <c r="F116" s="2">
        <f t="shared" si="12"/>
        <v>231853400</v>
      </c>
      <c r="G116" s="2">
        <v>0</v>
      </c>
      <c r="H116" s="2">
        <f t="shared" si="13"/>
        <v>231853400</v>
      </c>
      <c r="I116" s="2">
        <v>222020</v>
      </c>
      <c r="J116" s="2">
        <f t="shared" si="14"/>
        <v>232075420</v>
      </c>
      <c r="K116" s="3">
        <v>5.11</v>
      </c>
      <c r="L116" s="4">
        <f t="shared" si="15"/>
        <v>2.6369915896236966</v>
      </c>
      <c r="M116" s="5">
        <v>51.65</v>
      </c>
      <c r="N116" s="2">
        <v>0</v>
      </c>
      <c r="O116" s="2">
        <v>0</v>
      </c>
      <c r="P116" s="2">
        <v>217274034</v>
      </c>
      <c r="Q116" s="2">
        <f t="shared" si="23"/>
        <v>449349454</v>
      </c>
      <c r="R116" s="6">
        <v>1562573.81</v>
      </c>
      <c r="S116" s="6"/>
      <c r="T116" s="6">
        <v>0</v>
      </c>
      <c r="U116" s="6">
        <f t="shared" si="17"/>
        <v>1562573.81</v>
      </c>
      <c r="V116" s="6"/>
      <c r="W116" s="6">
        <f t="shared" si="18"/>
        <v>1562573.81</v>
      </c>
      <c r="X116" s="6">
        <v>143390.02</v>
      </c>
      <c r="Y116" s="6">
        <v>0</v>
      </c>
      <c r="Z116" s="6">
        <v>179739.78</v>
      </c>
      <c r="AA116" s="6">
        <v>4902699</v>
      </c>
      <c r="AB116" s="6">
        <v>2512027.83</v>
      </c>
      <c r="AC116" s="6">
        <v>0</v>
      </c>
      <c r="AD116" s="6">
        <v>2548876.87</v>
      </c>
      <c r="AE116" s="6">
        <v>0</v>
      </c>
      <c r="AF116" s="6">
        <f t="shared" si="19"/>
        <v>11849307.310000002</v>
      </c>
      <c r="AG116" s="2">
        <v>3284600</v>
      </c>
      <c r="AH116" s="2">
        <v>0</v>
      </c>
      <c r="AI116" s="2">
        <v>1857700</v>
      </c>
      <c r="AJ116" s="2">
        <v>1474400</v>
      </c>
      <c r="AK116" s="2">
        <v>0</v>
      </c>
      <c r="AL116" s="2">
        <v>1278200</v>
      </c>
      <c r="AM116" s="2">
        <f t="shared" si="20"/>
        <v>7894900</v>
      </c>
      <c r="AN116" s="6">
        <v>1001268</v>
      </c>
      <c r="AO116" s="6">
        <v>900089.04</v>
      </c>
      <c r="AP116" s="6">
        <v>99000</v>
      </c>
      <c r="AQ116" s="6">
        <f t="shared" si="21"/>
        <v>2000357.04</v>
      </c>
      <c r="AR116" s="2">
        <v>8750</v>
      </c>
      <c r="AS116" s="2">
        <v>53000</v>
      </c>
      <c r="AT116" s="7"/>
      <c r="AU116" s="7"/>
      <c r="AV116" s="7"/>
      <c r="AW116" s="7"/>
      <c r="AX116" s="7"/>
      <c r="BA116" s="7"/>
      <c r="BB116" s="7"/>
      <c r="BC116" s="7"/>
      <c r="BD116" s="7"/>
      <c r="BE116" s="7"/>
      <c r="BF116" s="7"/>
      <c r="BG116" s="7"/>
      <c r="BH116" s="7"/>
      <c r="BI116" s="7">
        <f t="shared" si="22"/>
        <v>0</v>
      </c>
    </row>
    <row r="117" spans="1:61" ht="12.75">
      <c r="A117" t="s">
        <v>134</v>
      </c>
      <c r="B117" s="37" t="s">
        <v>703</v>
      </c>
      <c r="C117" s="39" t="s">
        <v>1140</v>
      </c>
      <c r="D117" s="1">
        <v>517582000</v>
      </c>
      <c r="E117" s="2">
        <v>1422553300</v>
      </c>
      <c r="F117" s="2">
        <f t="shared" si="12"/>
        <v>1940135300</v>
      </c>
      <c r="G117" s="2">
        <v>6233100</v>
      </c>
      <c r="H117" s="2">
        <f t="shared" si="13"/>
        <v>1933902200</v>
      </c>
      <c r="I117" s="2">
        <v>7267506</v>
      </c>
      <c r="J117" s="2">
        <f t="shared" si="14"/>
        <v>1941169706</v>
      </c>
      <c r="K117" s="3">
        <v>4.379</v>
      </c>
      <c r="L117" s="4">
        <f t="shared" si="15"/>
        <v>2.073764745596533</v>
      </c>
      <c r="M117" s="5">
        <v>47.57</v>
      </c>
      <c r="N117" s="2">
        <v>0</v>
      </c>
      <c r="O117" s="2">
        <v>0</v>
      </c>
      <c r="P117" s="2">
        <v>2152756987</v>
      </c>
      <c r="Q117" s="2">
        <f t="shared" si="23"/>
        <v>4093926693</v>
      </c>
      <c r="R117" s="6">
        <v>14236275.54</v>
      </c>
      <c r="S117" s="6"/>
      <c r="T117" s="6">
        <v>2780.62</v>
      </c>
      <c r="U117" s="6">
        <f t="shared" si="17"/>
        <v>14233494.92</v>
      </c>
      <c r="V117" s="6"/>
      <c r="W117" s="6">
        <f t="shared" si="18"/>
        <v>14233494.92</v>
      </c>
      <c r="X117" s="19">
        <v>0</v>
      </c>
      <c r="Y117" s="6">
        <v>0</v>
      </c>
      <c r="Z117" s="6">
        <v>1637256.55</v>
      </c>
      <c r="AA117" s="6">
        <v>56428940</v>
      </c>
      <c r="AB117" s="6">
        <v>0</v>
      </c>
      <c r="AC117" s="6">
        <v>0</v>
      </c>
      <c r="AD117" s="6">
        <v>11433948</v>
      </c>
      <c r="AE117" s="6">
        <v>1164769</v>
      </c>
      <c r="AF117" s="6">
        <f t="shared" si="19"/>
        <v>84898408.47</v>
      </c>
      <c r="AG117" s="2">
        <v>34478300</v>
      </c>
      <c r="AH117" s="2">
        <v>0</v>
      </c>
      <c r="AI117" s="2">
        <v>39063000</v>
      </c>
      <c r="AJ117" s="2">
        <v>39892900</v>
      </c>
      <c r="AK117" s="2">
        <v>731500</v>
      </c>
      <c r="AL117" s="2">
        <v>7542500</v>
      </c>
      <c r="AM117" s="2">
        <f t="shared" si="20"/>
        <v>121708200</v>
      </c>
      <c r="AN117" s="6">
        <v>5004951</v>
      </c>
      <c r="AO117" s="6">
        <v>5742842</v>
      </c>
      <c r="AP117" s="6">
        <v>610000</v>
      </c>
      <c r="AQ117" s="6">
        <f t="shared" si="21"/>
        <v>11357793</v>
      </c>
      <c r="AR117" s="2">
        <v>29000</v>
      </c>
      <c r="AS117" s="2">
        <v>173000</v>
      </c>
      <c r="AT117" s="7"/>
      <c r="AU117" s="7"/>
      <c r="AV117" s="7">
        <v>1000</v>
      </c>
      <c r="AW117" s="7"/>
      <c r="AX117" s="7"/>
      <c r="BA117" s="7"/>
      <c r="BB117" s="7">
        <v>1432900</v>
      </c>
      <c r="BC117" s="7">
        <v>4799200</v>
      </c>
      <c r="BD117" s="7"/>
      <c r="BE117" s="7"/>
      <c r="BF117" s="7"/>
      <c r="BG117" s="7"/>
      <c r="BH117" s="7"/>
      <c r="BI117" s="7">
        <f t="shared" si="22"/>
        <v>6233100</v>
      </c>
    </row>
    <row r="118" spans="1:61" ht="12.75">
      <c r="A118" t="s">
        <v>135</v>
      </c>
      <c r="B118" s="37" t="s">
        <v>704</v>
      </c>
      <c r="C118" s="39" t="s">
        <v>1140</v>
      </c>
      <c r="D118" s="1">
        <v>92381900</v>
      </c>
      <c r="E118" s="2">
        <v>228520500</v>
      </c>
      <c r="F118" s="2">
        <f t="shared" si="12"/>
        <v>320902400</v>
      </c>
      <c r="G118" s="2">
        <v>5924100</v>
      </c>
      <c r="H118" s="2">
        <f t="shared" si="13"/>
        <v>314978300</v>
      </c>
      <c r="I118" s="2">
        <v>3649818</v>
      </c>
      <c r="J118" s="2">
        <f t="shared" si="14"/>
        <v>318628118</v>
      </c>
      <c r="K118" s="3">
        <v>4.7</v>
      </c>
      <c r="L118" s="4">
        <f t="shared" si="15"/>
        <v>2.3284515563466384</v>
      </c>
      <c r="M118" s="5">
        <v>49.78</v>
      </c>
      <c r="N118" s="2">
        <v>2334912</v>
      </c>
      <c r="O118" s="2">
        <v>0</v>
      </c>
      <c r="P118" s="2">
        <v>326228566</v>
      </c>
      <c r="Q118" s="2">
        <f>+J118-N118-O118+P118</f>
        <v>642521772</v>
      </c>
      <c r="R118" s="6">
        <v>2234313.82</v>
      </c>
      <c r="S118" s="6"/>
      <c r="T118" s="6">
        <v>580.3</v>
      </c>
      <c r="U118" s="6">
        <f t="shared" si="17"/>
        <v>2233733.52</v>
      </c>
      <c r="V118" s="6"/>
      <c r="W118" s="6">
        <f t="shared" si="18"/>
        <v>2233733.52</v>
      </c>
      <c r="X118" s="6">
        <v>204979.58</v>
      </c>
      <c r="Y118" s="6">
        <v>0</v>
      </c>
      <c r="Z118" s="6">
        <v>256944.75</v>
      </c>
      <c r="AA118" s="6">
        <v>6616290</v>
      </c>
      <c r="AB118" s="6">
        <v>2457746.8</v>
      </c>
      <c r="AC118" s="6">
        <v>0</v>
      </c>
      <c r="AD118" s="6">
        <v>3191113.55</v>
      </c>
      <c r="AE118" s="6">
        <v>0</v>
      </c>
      <c r="AF118" s="6">
        <f t="shared" si="19"/>
        <v>14960808.2</v>
      </c>
      <c r="AG118" s="2">
        <v>15536700</v>
      </c>
      <c r="AH118" s="2">
        <v>2954800</v>
      </c>
      <c r="AI118" s="2">
        <v>61393700</v>
      </c>
      <c r="AJ118" s="2">
        <v>49264000</v>
      </c>
      <c r="AK118" s="2">
        <v>817700</v>
      </c>
      <c r="AL118" s="2">
        <v>19675100</v>
      </c>
      <c r="AM118" s="2">
        <f t="shared" si="20"/>
        <v>149642000</v>
      </c>
      <c r="AN118" s="6">
        <v>1207200</v>
      </c>
      <c r="AO118" s="6">
        <v>7646747.67</v>
      </c>
      <c r="AP118" s="6">
        <v>275000</v>
      </c>
      <c r="AQ118" s="6">
        <f t="shared" si="21"/>
        <v>9128947.67</v>
      </c>
      <c r="AR118" s="2">
        <v>20750</v>
      </c>
      <c r="AS118" s="2">
        <v>113250</v>
      </c>
      <c r="AT118" s="7"/>
      <c r="AU118" s="7"/>
      <c r="AV118" s="7"/>
      <c r="AW118" s="7"/>
      <c r="AX118" s="7">
        <v>4103400</v>
      </c>
      <c r="BA118" s="7"/>
      <c r="BB118" s="7"/>
      <c r="BC118" s="7">
        <v>444600</v>
      </c>
      <c r="BD118" s="7"/>
      <c r="BE118" s="7"/>
      <c r="BF118" s="7"/>
      <c r="BG118" s="7"/>
      <c r="BH118" s="7">
        <v>1376100</v>
      </c>
      <c r="BI118" s="7">
        <f t="shared" si="22"/>
        <v>5924100</v>
      </c>
    </row>
    <row r="119" spans="1:61" ht="12.75">
      <c r="A119" t="s">
        <v>136</v>
      </c>
      <c r="B119" s="37" t="s">
        <v>705</v>
      </c>
      <c r="C119" s="39" t="s">
        <v>1140</v>
      </c>
      <c r="D119" s="1">
        <v>1047671200</v>
      </c>
      <c r="E119" s="2">
        <v>2311706300</v>
      </c>
      <c r="F119" s="2">
        <f t="shared" si="12"/>
        <v>3359377500</v>
      </c>
      <c r="G119" s="2">
        <v>3451000</v>
      </c>
      <c r="H119" s="2">
        <f t="shared" si="13"/>
        <v>3355926500</v>
      </c>
      <c r="I119" s="2">
        <v>7464574</v>
      </c>
      <c r="J119" s="2">
        <f t="shared" si="14"/>
        <v>3363391074</v>
      </c>
      <c r="K119" s="3">
        <v>3.694</v>
      </c>
      <c r="L119" s="4">
        <f t="shared" si="15"/>
        <v>2.0744643457916214</v>
      </c>
      <c r="M119" s="5">
        <v>56.21</v>
      </c>
      <c r="N119" s="2">
        <v>0</v>
      </c>
      <c r="O119" s="2">
        <v>0</v>
      </c>
      <c r="P119" s="2">
        <v>2621270112</v>
      </c>
      <c r="Q119" s="2">
        <f>+J119+N119-O119+P119</f>
        <v>5984661186</v>
      </c>
      <c r="R119" s="6">
        <v>20811141</v>
      </c>
      <c r="S119" s="6"/>
      <c r="T119" s="6">
        <v>19679.65</v>
      </c>
      <c r="U119" s="6">
        <f t="shared" si="17"/>
        <v>20791461.35</v>
      </c>
      <c r="V119" s="6"/>
      <c r="W119" s="6">
        <f t="shared" si="18"/>
        <v>20791461.35</v>
      </c>
      <c r="X119" s="20">
        <v>0</v>
      </c>
      <c r="Y119" s="6">
        <v>0</v>
      </c>
      <c r="Z119" s="6">
        <v>2391755.71</v>
      </c>
      <c r="AA119" s="6">
        <v>51683246</v>
      </c>
      <c r="AB119" s="6">
        <v>30872486.6</v>
      </c>
      <c r="AC119" s="6">
        <v>0</v>
      </c>
      <c r="AD119" s="6">
        <v>15720000</v>
      </c>
      <c r="AE119" s="6">
        <v>2690712.86</v>
      </c>
      <c r="AF119" s="6">
        <f t="shared" si="19"/>
        <v>124149662.52</v>
      </c>
      <c r="AG119" s="2">
        <v>96862200</v>
      </c>
      <c r="AH119" s="2">
        <v>0</v>
      </c>
      <c r="AI119" s="2">
        <v>66993000</v>
      </c>
      <c r="AJ119" s="2">
        <v>17659500</v>
      </c>
      <c r="AK119" s="2">
        <v>235200</v>
      </c>
      <c r="AL119" s="2">
        <v>56737300</v>
      </c>
      <c r="AM119" s="2">
        <f t="shared" si="20"/>
        <v>238487200</v>
      </c>
      <c r="AN119" s="6">
        <v>9370000</v>
      </c>
      <c r="AO119" s="6">
        <v>9379000</v>
      </c>
      <c r="AP119" s="6">
        <v>500000</v>
      </c>
      <c r="AQ119" s="6">
        <f t="shared" si="21"/>
        <v>19249000</v>
      </c>
      <c r="AR119" s="2">
        <v>104750</v>
      </c>
      <c r="AS119" s="2">
        <v>485500</v>
      </c>
      <c r="AT119" s="7"/>
      <c r="AU119" s="7">
        <v>3451000</v>
      </c>
      <c r="AV119" s="7"/>
      <c r="AW119" s="7"/>
      <c r="AX119" s="7"/>
      <c r="BA119" s="7"/>
      <c r="BB119" s="7"/>
      <c r="BC119" s="7"/>
      <c r="BD119" s="7"/>
      <c r="BE119" s="7"/>
      <c r="BF119" s="7"/>
      <c r="BG119" s="7"/>
      <c r="BH119" s="7"/>
      <c r="BI119" s="7">
        <f t="shared" si="22"/>
        <v>3451000</v>
      </c>
    </row>
    <row r="120" spans="1:61" ht="12.75">
      <c r="A120" t="s">
        <v>137</v>
      </c>
      <c r="B120" s="37" t="s">
        <v>706</v>
      </c>
      <c r="C120" s="39" t="s">
        <v>1140</v>
      </c>
      <c r="D120" s="1">
        <v>15319000</v>
      </c>
      <c r="E120" s="2">
        <v>39802700</v>
      </c>
      <c r="F120" s="2">
        <f t="shared" si="12"/>
        <v>55121700</v>
      </c>
      <c r="G120" s="2">
        <v>0</v>
      </c>
      <c r="H120" s="2">
        <f t="shared" si="13"/>
        <v>55121700</v>
      </c>
      <c r="I120" s="2">
        <v>782285</v>
      </c>
      <c r="J120" s="2">
        <f t="shared" si="14"/>
        <v>55903985</v>
      </c>
      <c r="K120" s="3">
        <v>2.34</v>
      </c>
      <c r="L120" s="4">
        <f t="shared" si="15"/>
        <v>1.696675380753533</v>
      </c>
      <c r="M120" s="5">
        <v>72.46</v>
      </c>
      <c r="N120" s="2">
        <v>0</v>
      </c>
      <c r="O120" s="2">
        <v>0</v>
      </c>
      <c r="P120" s="2">
        <v>21156298</v>
      </c>
      <c r="Q120" s="2">
        <f>+J120+N120-O120+P120</f>
        <v>77060283</v>
      </c>
      <c r="R120" s="6">
        <v>267970.46</v>
      </c>
      <c r="S120" s="6"/>
      <c r="T120" s="6">
        <v>0</v>
      </c>
      <c r="U120" s="6">
        <f t="shared" si="17"/>
        <v>267970.46</v>
      </c>
      <c r="V120" s="6"/>
      <c r="W120" s="6">
        <f t="shared" si="18"/>
        <v>267970.46</v>
      </c>
      <c r="X120" s="6">
        <v>24590.38</v>
      </c>
      <c r="Y120" s="6">
        <v>0</v>
      </c>
      <c r="Z120" s="6">
        <v>30824.11</v>
      </c>
      <c r="AA120" s="6">
        <v>0</v>
      </c>
      <c r="AB120" s="6">
        <v>984077.9</v>
      </c>
      <c r="AC120" s="6">
        <v>0</v>
      </c>
      <c r="AD120" s="6">
        <v>0</v>
      </c>
      <c r="AE120" s="6">
        <v>0</v>
      </c>
      <c r="AF120" s="6">
        <f t="shared" si="19"/>
        <v>1307462.85</v>
      </c>
      <c r="AG120" s="2">
        <v>0</v>
      </c>
      <c r="AH120" s="2">
        <v>0</v>
      </c>
      <c r="AI120" s="2">
        <v>1051185100</v>
      </c>
      <c r="AJ120" s="2">
        <v>501700</v>
      </c>
      <c r="AK120" s="2">
        <v>81600</v>
      </c>
      <c r="AL120" s="2">
        <v>161600</v>
      </c>
      <c r="AM120" s="2">
        <f t="shared" si="20"/>
        <v>1051930000</v>
      </c>
      <c r="AN120" s="6">
        <v>1072287</v>
      </c>
      <c r="AO120" s="6">
        <v>1235077</v>
      </c>
      <c r="AP120" s="6">
        <v>0</v>
      </c>
      <c r="AQ120" s="6">
        <f t="shared" si="21"/>
        <v>2307364</v>
      </c>
      <c r="AR120" s="2">
        <v>2500</v>
      </c>
      <c r="AS120" s="2">
        <v>9250</v>
      </c>
      <c r="AT120" s="7"/>
      <c r="AU120" s="7"/>
      <c r="AV120" s="7"/>
      <c r="AW120" s="7"/>
      <c r="AX120" s="7"/>
      <c r="BA120" s="7"/>
      <c r="BB120" s="7"/>
      <c r="BC120" s="7"/>
      <c r="BD120" s="7"/>
      <c r="BE120" s="7"/>
      <c r="BF120" s="7"/>
      <c r="BG120" s="7"/>
      <c r="BH120" s="7"/>
      <c r="BI120" s="7">
        <f t="shared" si="22"/>
        <v>0</v>
      </c>
    </row>
    <row r="121" spans="1:61" ht="12.75">
      <c r="A121" t="s">
        <v>138</v>
      </c>
      <c r="B121" s="37" t="s">
        <v>707</v>
      </c>
      <c r="C121" s="39" t="s">
        <v>1140</v>
      </c>
      <c r="D121" s="1">
        <v>74448427</v>
      </c>
      <c r="E121" s="2">
        <v>157469350</v>
      </c>
      <c r="F121" s="2">
        <f t="shared" si="12"/>
        <v>231917777</v>
      </c>
      <c r="G121" s="2">
        <v>0</v>
      </c>
      <c r="H121" s="2">
        <f t="shared" si="13"/>
        <v>231917777</v>
      </c>
      <c r="I121" s="2">
        <v>490186</v>
      </c>
      <c r="J121" s="2">
        <f t="shared" si="14"/>
        <v>232407963</v>
      </c>
      <c r="K121" s="3">
        <v>2.929</v>
      </c>
      <c r="L121" s="4">
        <f t="shared" si="15"/>
        <v>1.5309286597991214</v>
      </c>
      <c r="M121" s="5">
        <v>52.44</v>
      </c>
      <c r="N121" s="2">
        <v>0</v>
      </c>
      <c r="O121" s="2">
        <v>0</v>
      </c>
      <c r="P121" s="2">
        <v>211607930</v>
      </c>
      <c r="Q121" s="2">
        <f>+J121+N121-O121+P121</f>
        <v>444015893</v>
      </c>
      <c r="R121" s="6">
        <v>1544026.82</v>
      </c>
      <c r="S121" s="6"/>
      <c r="T121" s="6">
        <v>7006.39</v>
      </c>
      <c r="U121" s="6">
        <f t="shared" si="17"/>
        <v>1537020.4300000002</v>
      </c>
      <c r="V121" s="6"/>
      <c r="W121" s="6">
        <f t="shared" si="18"/>
        <v>1537020.4300000002</v>
      </c>
      <c r="X121" s="6">
        <v>141076.37</v>
      </c>
      <c r="Y121" s="6">
        <v>0</v>
      </c>
      <c r="Z121" s="6">
        <v>176868.51</v>
      </c>
      <c r="AA121" s="6">
        <v>1819753</v>
      </c>
      <c r="AB121" s="6">
        <v>2432598.25</v>
      </c>
      <c r="AC121" s="6">
        <v>0</v>
      </c>
      <c r="AD121" s="6">
        <v>434601</v>
      </c>
      <c r="AE121" s="6">
        <v>255649</v>
      </c>
      <c r="AF121" s="6">
        <f t="shared" si="19"/>
        <v>6797566.5600000005</v>
      </c>
      <c r="AG121" s="2">
        <v>3430000</v>
      </c>
      <c r="AH121" s="2">
        <v>0</v>
      </c>
      <c r="AI121" s="2">
        <v>69571500</v>
      </c>
      <c r="AJ121" s="2">
        <v>3437100</v>
      </c>
      <c r="AK121" s="2">
        <v>102800</v>
      </c>
      <c r="AL121" s="2">
        <v>1336800</v>
      </c>
      <c r="AM121" s="2">
        <f t="shared" si="20"/>
        <v>77878200</v>
      </c>
      <c r="AN121" s="6">
        <v>649450</v>
      </c>
      <c r="AO121" s="6">
        <v>1945730</v>
      </c>
      <c r="AP121" s="6">
        <v>100000</v>
      </c>
      <c r="AQ121" s="6">
        <f t="shared" si="21"/>
        <v>2695180</v>
      </c>
      <c r="AR121" s="2">
        <v>2750</v>
      </c>
      <c r="AS121" s="2">
        <v>45500</v>
      </c>
      <c r="AT121" s="7"/>
      <c r="AU121" s="7"/>
      <c r="AV121" s="7"/>
      <c r="AW121" s="7"/>
      <c r="AX121" s="7"/>
      <c r="BA121" s="7"/>
      <c r="BB121" s="7"/>
      <c r="BC121" s="7"/>
      <c r="BD121" s="7"/>
      <c r="BE121" s="7"/>
      <c r="BF121" s="7"/>
      <c r="BG121" s="7"/>
      <c r="BH121" s="7"/>
      <c r="BI121" s="7">
        <f t="shared" si="22"/>
        <v>0</v>
      </c>
    </row>
    <row r="122" spans="1:61" ht="12.75">
      <c r="A122" t="s">
        <v>139</v>
      </c>
      <c r="B122" s="37" t="s">
        <v>708</v>
      </c>
      <c r="C122" s="39" t="s">
        <v>1140</v>
      </c>
      <c r="D122" s="1">
        <v>71977775</v>
      </c>
      <c r="E122" s="2">
        <v>242123895</v>
      </c>
      <c r="F122" s="2">
        <f t="shared" si="12"/>
        <v>314101670</v>
      </c>
      <c r="G122" s="2">
        <v>617700</v>
      </c>
      <c r="H122" s="2">
        <f t="shared" si="13"/>
        <v>313483970</v>
      </c>
      <c r="I122" s="2">
        <v>331745</v>
      </c>
      <c r="J122" s="2">
        <f t="shared" si="14"/>
        <v>313815715</v>
      </c>
      <c r="K122" s="3">
        <v>4.33</v>
      </c>
      <c r="L122" s="4">
        <f t="shared" si="15"/>
        <v>2.4504465016487873</v>
      </c>
      <c r="M122" s="5">
        <v>56.77</v>
      </c>
      <c r="N122" s="2">
        <v>0</v>
      </c>
      <c r="O122" s="2">
        <v>0</v>
      </c>
      <c r="P122" s="2">
        <v>240703066</v>
      </c>
      <c r="Q122" s="2">
        <f>+J122+N122-O122+P122</f>
        <v>554518781</v>
      </c>
      <c r="R122" s="6">
        <v>1928291.04</v>
      </c>
      <c r="S122" s="6"/>
      <c r="T122" s="6">
        <v>1336.08</v>
      </c>
      <c r="U122" s="6">
        <f t="shared" si="17"/>
        <v>1926954.96</v>
      </c>
      <c r="V122" s="6"/>
      <c r="W122" s="6">
        <f t="shared" si="18"/>
        <v>1926954.96</v>
      </c>
      <c r="X122" s="6">
        <v>176828.27</v>
      </c>
      <c r="Y122" s="6">
        <v>0</v>
      </c>
      <c r="Z122" s="6">
        <v>221662.18</v>
      </c>
      <c r="AA122" s="6">
        <v>7217835</v>
      </c>
      <c r="AB122" s="6">
        <v>0</v>
      </c>
      <c r="AC122" s="6">
        <v>0</v>
      </c>
      <c r="AD122" s="6">
        <v>4044905.66</v>
      </c>
      <c r="AE122" s="6">
        <v>0</v>
      </c>
      <c r="AF122" s="6">
        <f t="shared" si="19"/>
        <v>13588186.07</v>
      </c>
      <c r="AG122" s="2">
        <v>8383000</v>
      </c>
      <c r="AH122" s="2">
        <v>0</v>
      </c>
      <c r="AI122" s="2">
        <v>10580400</v>
      </c>
      <c r="AJ122" s="2">
        <v>5694800</v>
      </c>
      <c r="AK122" s="2">
        <v>52800</v>
      </c>
      <c r="AL122" s="2">
        <v>6398502</v>
      </c>
      <c r="AM122" s="2">
        <f t="shared" si="20"/>
        <v>31109502</v>
      </c>
      <c r="AN122" s="6">
        <v>1060000</v>
      </c>
      <c r="AO122" s="6">
        <v>3634659.4</v>
      </c>
      <c r="AP122" s="6">
        <v>240000</v>
      </c>
      <c r="AQ122" s="6">
        <f t="shared" si="21"/>
        <v>4934659.4</v>
      </c>
      <c r="AR122" s="2">
        <v>30500</v>
      </c>
      <c r="AS122" s="2">
        <v>90000</v>
      </c>
      <c r="AT122" s="7"/>
      <c r="AU122" s="7"/>
      <c r="AV122" s="7"/>
      <c r="AW122" s="7"/>
      <c r="AX122" s="7"/>
      <c r="BA122" s="7"/>
      <c r="BB122" s="7">
        <v>114200</v>
      </c>
      <c r="BC122" s="7">
        <v>337900</v>
      </c>
      <c r="BD122" s="7"/>
      <c r="BE122" s="7"/>
      <c r="BF122" s="7"/>
      <c r="BG122" s="7"/>
      <c r="BH122" s="7">
        <v>165600</v>
      </c>
      <c r="BI122" s="7">
        <f t="shared" si="22"/>
        <v>617700</v>
      </c>
    </row>
    <row r="123" spans="1:61" ht="12.75">
      <c r="A123" t="s">
        <v>140</v>
      </c>
      <c r="B123" s="37" t="s">
        <v>709</v>
      </c>
      <c r="C123" s="39" t="s">
        <v>1140</v>
      </c>
      <c r="D123" s="1">
        <v>10228900</v>
      </c>
      <c r="E123" s="2">
        <v>43318700</v>
      </c>
      <c r="F123" s="2">
        <f t="shared" si="12"/>
        <v>53547600</v>
      </c>
      <c r="G123" s="2">
        <v>0</v>
      </c>
      <c r="H123" s="2">
        <f t="shared" si="13"/>
        <v>53547600</v>
      </c>
      <c r="I123" s="2">
        <v>563392</v>
      </c>
      <c r="J123" s="2">
        <f t="shared" si="14"/>
        <v>54110992</v>
      </c>
      <c r="K123" s="3">
        <v>3.29</v>
      </c>
      <c r="L123" s="4">
        <f t="shared" si="15"/>
        <v>1.7239636991959493</v>
      </c>
      <c r="M123" s="5">
        <v>52.38</v>
      </c>
      <c r="N123" s="2">
        <v>0</v>
      </c>
      <c r="O123" s="2">
        <v>0</v>
      </c>
      <c r="P123" s="2">
        <v>49102259</v>
      </c>
      <c r="Q123" s="2">
        <f>+J123+N123-O123+P123</f>
        <v>103213251</v>
      </c>
      <c r="R123" s="6">
        <v>358915.14</v>
      </c>
      <c r="S123" s="6"/>
      <c r="T123" s="6">
        <v>0</v>
      </c>
      <c r="U123" s="6">
        <f t="shared" si="17"/>
        <v>358915.14</v>
      </c>
      <c r="V123" s="6"/>
      <c r="W123" s="6">
        <f t="shared" si="18"/>
        <v>358915.14</v>
      </c>
      <c r="X123" s="6">
        <v>32935.95</v>
      </c>
      <c r="Y123" s="6">
        <v>0</v>
      </c>
      <c r="Z123" s="6">
        <v>41285.3</v>
      </c>
      <c r="AA123" s="6">
        <v>1008526</v>
      </c>
      <c r="AB123" s="6">
        <v>0</v>
      </c>
      <c r="AC123" s="6">
        <v>0</v>
      </c>
      <c r="AD123" s="6">
        <v>337696.59</v>
      </c>
      <c r="AE123" s="6">
        <v>0</v>
      </c>
      <c r="AF123" s="6">
        <f t="shared" si="19"/>
        <v>1779358.9800000002</v>
      </c>
      <c r="AG123" s="2">
        <v>1665000</v>
      </c>
      <c r="AH123" s="2">
        <v>0</v>
      </c>
      <c r="AI123" s="2">
        <v>1397500</v>
      </c>
      <c r="AJ123" s="2">
        <v>2596900</v>
      </c>
      <c r="AK123" s="2">
        <v>307400</v>
      </c>
      <c r="AL123" s="2">
        <v>844400</v>
      </c>
      <c r="AM123" s="2">
        <f t="shared" si="20"/>
        <v>6811200</v>
      </c>
      <c r="AN123" s="6">
        <v>290000</v>
      </c>
      <c r="AO123" s="6">
        <v>532303.41</v>
      </c>
      <c r="AP123" s="6">
        <v>65000</v>
      </c>
      <c r="AQ123" s="6">
        <f t="shared" si="21"/>
        <v>887303.41</v>
      </c>
      <c r="AR123" s="2">
        <v>3750</v>
      </c>
      <c r="AS123" s="2">
        <v>13000</v>
      </c>
      <c r="AT123" s="7"/>
      <c r="AU123" s="7"/>
      <c r="AV123" s="7"/>
      <c r="AW123" s="7"/>
      <c r="AX123" s="7"/>
      <c r="BA123" s="7"/>
      <c r="BB123" s="7"/>
      <c r="BC123" s="7"/>
      <c r="BD123" s="7"/>
      <c r="BE123" s="7"/>
      <c r="BF123" s="7"/>
      <c r="BG123" s="7"/>
      <c r="BH123" s="7"/>
      <c r="BI123" s="7">
        <f t="shared" si="22"/>
        <v>0</v>
      </c>
    </row>
    <row r="124" spans="1:61" ht="12.75">
      <c r="A124" t="s">
        <v>141</v>
      </c>
      <c r="B124" s="37" t="s">
        <v>710</v>
      </c>
      <c r="C124" s="39" t="s">
        <v>1140</v>
      </c>
      <c r="D124" s="1">
        <v>225831650</v>
      </c>
      <c r="E124" s="2">
        <v>648552785</v>
      </c>
      <c r="F124" s="2">
        <f t="shared" si="12"/>
        <v>874384435</v>
      </c>
      <c r="G124" s="2">
        <v>525000</v>
      </c>
      <c r="H124" s="2">
        <f t="shared" si="13"/>
        <v>873859435</v>
      </c>
      <c r="I124" s="2">
        <v>2303257</v>
      </c>
      <c r="J124" s="2">
        <f t="shared" si="14"/>
        <v>876162692</v>
      </c>
      <c r="K124" s="3">
        <v>3.41</v>
      </c>
      <c r="L124" s="4">
        <f t="shared" si="15"/>
        <v>1.9480876091865738</v>
      </c>
      <c r="M124" s="5">
        <v>57.08</v>
      </c>
      <c r="N124" s="2">
        <v>6425193</v>
      </c>
      <c r="O124" s="2">
        <v>0</v>
      </c>
      <c r="P124" s="2">
        <v>659703753</v>
      </c>
      <c r="Q124" s="2">
        <f>+J124-N124-O124+P124</f>
        <v>1529441252</v>
      </c>
      <c r="R124" s="6">
        <v>5318499.5</v>
      </c>
      <c r="S124" s="6"/>
      <c r="T124" s="6">
        <v>3262.2</v>
      </c>
      <c r="U124" s="6">
        <f t="shared" si="17"/>
        <v>5315237.3</v>
      </c>
      <c r="V124" s="6"/>
      <c r="W124" s="6">
        <f t="shared" si="18"/>
        <v>5315237.3</v>
      </c>
      <c r="X124" s="6">
        <v>487759.3</v>
      </c>
      <c r="Y124" s="6">
        <v>0</v>
      </c>
      <c r="Z124" s="6">
        <v>611424.42</v>
      </c>
      <c r="AA124" s="6">
        <v>11247306.5</v>
      </c>
      <c r="AB124" s="6">
        <v>0</v>
      </c>
      <c r="AC124" s="6">
        <v>0</v>
      </c>
      <c r="AD124" s="6">
        <v>12133128</v>
      </c>
      <c r="AE124" s="6">
        <v>0</v>
      </c>
      <c r="AF124" s="6">
        <f t="shared" si="19"/>
        <v>29794855.52</v>
      </c>
      <c r="AG124" s="2">
        <v>52223200</v>
      </c>
      <c r="AH124" s="2">
        <v>24596600</v>
      </c>
      <c r="AI124" s="2">
        <v>45807200</v>
      </c>
      <c r="AJ124" s="2">
        <v>56893100</v>
      </c>
      <c r="AK124" s="2">
        <v>192200</v>
      </c>
      <c r="AL124" s="2">
        <v>25939300</v>
      </c>
      <c r="AM124" s="2">
        <f t="shared" si="20"/>
        <v>205651600</v>
      </c>
      <c r="AN124" s="6">
        <v>2350000</v>
      </c>
      <c r="AO124" s="6">
        <v>7737220</v>
      </c>
      <c r="AP124" s="6">
        <v>800000</v>
      </c>
      <c r="AQ124" s="6">
        <f t="shared" si="21"/>
        <v>10887220</v>
      </c>
      <c r="AR124" s="2">
        <v>78500</v>
      </c>
      <c r="AS124" s="2">
        <v>399000</v>
      </c>
      <c r="AT124" s="7"/>
      <c r="AU124" s="7"/>
      <c r="AV124" s="7"/>
      <c r="AW124" s="7"/>
      <c r="AX124" s="7"/>
      <c r="BA124" s="7"/>
      <c r="BB124" s="7"/>
      <c r="BC124" s="7"/>
      <c r="BD124" s="7"/>
      <c r="BE124" s="7"/>
      <c r="BF124" s="7"/>
      <c r="BG124" s="7"/>
      <c r="BH124" s="7">
        <v>525000</v>
      </c>
      <c r="BI124" s="7">
        <f t="shared" si="22"/>
        <v>525000</v>
      </c>
    </row>
    <row r="125" spans="1:61" ht="12.75">
      <c r="A125" t="s">
        <v>142</v>
      </c>
      <c r="B125" s="37" t="s">
        <v>711</v>
      </c>
      <c r="C125" s="39" t="s">
        <v>1140</v>
      </c>
      <c r="D125" s="1">
        <v>126020070</v>
      </c>
      <c r="E125" s="2">
        <v>324355480</v>
      </c>
      <c r="F125" s="2">
        <f t="shared" si="12"/>
        <v>450375550</v>
      </c>
      <c r="G125" s="2">
        <v>0</v>
      </c>
      <c r="H125" s="2">
        <f t="shared" si="13"/>
        <v>450375550</v>
      </c>
      <c r="I125" s="2">
        <v>2231112</v>
      </c>
      <c r="J125" s="2">
        <f t="shared" si="14"/>
        <v>452606662</v>
      </c>
      <c r="K125" s="3">
        <v>2.72</v>
      </c>
      <c r="L125" s="4">
        <f t="shared" si="15"/>
        <v>2.5164016772280897</v>
      </c>
      <c r="M125" s="5">
        <v>93.85</v>
      </c>
      <c r="N125" s="2">
        <v>0</v>
      </c>
      <c r="O125" s="2">
        <v>0</v>
      </c>
      <c r="P125" s="2">
        <v>35992119</v>
      </c>
      <c r="Q125" s="2">
        <f aca="true" t="shared" si="24" ref="Q125:Q156">+J125+N125-O125+P125</f>
        <v>488598781</v>
      </c>
      <c r="R125" s="6">
        <v>1699059.95</v>
      </c>
      <c r="S125" s="6"/>
      <c r="T125" s="6">
        <v>6710.63</v>
      </c>
      <c r="U125" s="6">
        <f t="shared" si="17"/>
        <v>1692349.32</v>
      </c>
      <c r="V125" s="6"/>
      <c r="W125" s="6">
        <f t="shared" si="18"/>
        <v>1692349.32</v>
      </c>
      <c r="X125" s="6">
        <v>155303.06</v>
      </c>
      <c r="Y125" s="6">
        <v>0</v>
      </c>
      <c r="Z125" s="6">
        <v>194713.54</v>
      </c>
      <c r="AA125" s="6">
        <v>7239481</v>
      </c>
      <c r="AB125" s="6">
        <v>0</v>
      </c>
      <c r="AC125" s="6">
        <v>0</v>
      </c>
      <c r="AD125" s="6">
        <v>3013261</v>
      </c>
      <c r="AE125" s="6">
        <v>0</v>
      </c>
      <c r="AF125" s="6">
        <f t="shared" si="19"/>
        <v>12295107.92</v>
      </c>
      <c r="AG125" s="2">
        <v>8767400</v>
      </c>
      <c r="AH125" s="2">
        <v>2003700</v>
      </c>
      <c r="AI125" s="2">
        <v>7560439</v>
      </c>
      <c r="AJ125" s="2">
        <v>13178800</v>
      </c>
      <c r="AK125" s="2">
        <v>694800</v>
      </c>
      <c r="AL125" s="2">
        <v>3487100</v>
      </c>
      <c r="AM125" s="2">
        <f t="shared" si="20"/>
        <v>35692239</v>
      </c>
      <c r="AN125" s="6">
        <v>820000</v>
      </c>
      <c r="AO125" s="6">
        <v>1965811</v>
      </c>
      <c r="AP125" s="6">
        <v>400000</v>
      </c>
      <c r="AQ125" s="6">
        <f t="shared" si="21"/>
        <v>3185811</v>
      </c>
      <c r="AR125" s="2">
        <v>52250</v>
      </c>
      <c r="AS125" s="2">
        <v>83500</v>
      </c>
      <c r="AT125" s="7"/>
      <c r="AU125" s="7"/>
      <c r="AV125" s="7"/>
      <c r="AW125" s="7"/>
      <c r="AX125" s="7"/>
      <c r="BA125" s="7"/>
      <c r="BB125" s="7"/>
      <c r="BC125" s="7"/>
      <c r="BD125" s="7"/>
      <c r="BE125" s="7"/>
      <c r="BF125" s="7"/>
      <c r="BG125" s="7"/>
      <c r="BH125" s="7"/>
      <c r="BI125" s="7">
        <f t="shared" si="22"/>
        <v>0</v>
      </c>
    </row>
    <row r="126" spans="1:61" ht="12.75">
      <c r="A126" t="s">
        <v>143</v>
      </c>
      <c r="B126" s="37" t="s">
        <v>712</v>
      </c>
      <c r="C126" s="39" t="s">
        <v>1140</v>
      </c>
      <c r="D126" s="1">
        <v>57831400</v>
      </c>
      <c r="E126" s="2">
        <v>73932600</v>
      </c>
      <c r="F126" s="2">
        <f t="shared" si="12"/>
        <v>131764000</v>
      </c>
      <c r="G126" s="2">
        <v>432900</v>
      </c>
      <c r="H126" s="2">
        <f t="shared" si="13"/>
        <v>131331100</v>
      </c>
      <c r="I126" s="2">
        <v>107991</v>
      </c>
      <c r="J126" s="2">
        <f t="shared" si="14"/>
        <v>131439091</v>
      </c>
      <c r="K126" s="3">
        <v>5.19</v>
      </c>
      <c r="L126" s="4">
        <f t="shared" si="15"/>
        <v>2.6912061516362966</v>
      </c>
      <c r="M126" s="5">
        <v>51.97</v>
      </c>
      <c r="N126" s="2">
        <v>0</v>
      </c>
      <c r="O126" s="2">
        <v>0</v>
      </c>
      <c r="P126" s="2">
        <v>121915289</v>
      </c>
      <c r="Q126" s="2">
        <f t="shared" si="24"/>
        <v>253354380</v>
      </c>
      <c r="R126" s="6">
        <v>881017.92</v>
      </c>
      <c r="S126" s="6"/>
      <c r="T126" s="6">
        <v>0</v>
      </c>
      <c r="U126" s="6">
        <f t="shared" si="17"/>
        <v>881017.92</v>
      </c>
      <c r="V126" s="6"/>
      <c r="W126" s="6">
        <f t="shared" si="18"/>
        <v>881017.92</v>
      </c>
      <c r="X126" s="6">
        <v>80846.85</v>
      </c>
      <c r="Y126" s="6">
        <v>0</v>
      </c>
      <c r="Z126" s="6">
        <v>101341.75</v>
      </c>
      <c r="AA126" s="6">
        <v>3934859</v>
      </c>
      <c r="AB126" s="6">
        <v>0</v>
      </c>
      <c r="AC126" s="6">
        <v>0</v>
      </c>
      <c r="AD126" s="6">
        <v>1820223.14</v>
      </c>
      <c r="AE126" s="6">
        <v>0</v>
      </c>
      <c r="AF126" s="6">
        <f t="shared" si="19"/>
        <v>6818288.659999999</v>
      </c>
      <c r="AG126" s="2">
        <v>4626700</v>
      </c>
      <c r="AH126" s="2">
        <v>0</v>
      </c>
      <c r="AI126" s="2">
        <v>2337600</v>
      </c>
      <c r="AJ126" s="2">
        <v>10902300</v>
      </c>
      <c r="AK126" s="2">
        <v>0</v>
      </c>
      <c r="AL126" s="2">
        <v>738100</v>
      </c>
      <c r="AM126" s="2">
        <f t="shared" si="20"/>
        <v>18604700</v>
      </c>
      <c r="AN126" s="6">
        <v>150000</v>
      </c>
      <c r="AO126" s="6">
        <v>1292860.37</v>
      </c>
      <c r="AP126" s="6">
        <v>105846</v>
      </c>
      <c r="AQ126" s="6">
        <f t="shared" si="21"/>
        <v>1548706.37</v>
      </c>
      <c r="AR126" s="2">
        <v>7250</v>
      </c>
      <c r="AS126" s="2">
        <v>32000</v>
      </c>
      <c r="AT126" s="7"/>
      <c r="AU126" s="7"/>
      <c r="AV126" s="7"/>
      <c r="AW126" s="7"/>
      <c r="AX126" s="7"/>
      <c r="BA126" s="7"/>
      <c r="BB126" s="7"/>
      <c r="BC126" s="7">
        <v>432900</v>
      </c>
      <c r="BD126" s="7"/>
      <c r="BE126" s="7"/>
      <c r="BF126" s="7"/>
      <c r="BG126" s="7"/>
      <c r="BH126" s="7"/>
      <c r="BI126" s="7">
        <f t="shared" si="22"/>
        <v>432900</v>
      </c>
    </row>
    <row r="127" spans="1:61" ht="12.75">
      <c r="A127" t="s">
        <v>144</v>
      </c>
      <c r="B127" s="37" t="s">
        <v>713</v>
      </c>
      <c r="C127" s="39" t="s">
        <v>1140</v>
      </c>
      <c r="D127" s="1">
        <v>138278200</v>
      </c>
      <c r="E127" s="2">
        <v>265455500</v>
      </c>
      <c r="F127" s="2">
        <f t="shared" si="12"/>
        <v>403733700</v>
      </c>
      <c r="G127" s="2">
        <v>0</v>
      </c>
      <c r="H127" s="2">
        <f t="shared" si="13"/>
        <v>403733700</v>
      </c>
      <c r="I127" s="2">
        <v>1085678</v>
      </c>
      <c r="J127" s="2">
        <f t="shared" si="14"/>
        <v>404819378</v>
      </c>
      <c r="K127" s="3">
        <v>3.729</v>
      </c>
      <c r="L127" s="4">
        <f t="shared" si="15"/>
        <v>2.009100556290006</v>
      </c>
      <c r="M127" s="5">
        <v>53.97</v>
      </c>
      <c r="N127" s="2">
        <v>0</v>
      </c>
      <c r="O127" s="2">
        <v>0</v>
      </c>
      <c r="P127" s="2">
        <v>344933800</v>
      </c>
      <c r="Q127" s="2">
        <f t="shared" si="24"/>
        <v>749753178</v>
      </c>
      <c r="R127" s="6">
        <v>2607201.75</v>
      </c>
      <c r="S127" s="6"/>
      <c r="T127" s="6">
        <v>-586.63</v>
      </c>
      <c r="U127" s="6">
        <f t="shared" si="17"/>
        <v>2607788.38</v>
      </c>
      <c r="V127" s="6"/>
      <c r="W127" s="6">
        <f t="shared" si="18"/>
        <v>2607788.38</v>
      </c>
      <c r="X127" s="6">
        <v>239302.67</v>
      </c>
      <c r="Y127" s="6">
        <v>0</v>
      </c>
      <c r="Z127" s="6">
        <v>299963.6</v>
      </c>
      <c r="AA127" s="6">
        <v>7868988</v>
      </c>
      <c r="AB127" s="6">
        <v>3966265.62</v>
      </c>
      <c r="AC127" s="6">
        <v>0</v>
      </c>
      <c r="AD127" s="6">
        <v>0</v>
      </c>
      <c r="AE127" s="6">
        <v>80987</v>
      </c>
      <c r="AF127" s="6">
        <f t="shared" si="19"/>
        <v>15063295.27</v>
      </c>
      <c r="AG127" s="2">
        <v>234300</v>
      </c>
      <c r="AH127" s="2">
        <v>2540500</v>
      </c>
      <c r="AI127" s="2">
        <v>8786200</v>
      </c>
      <c r="AJ127" s="2">
        <v>1830900</v>
      </c>
      <c r="AK127" s="2">
        <v>100</v>
      </c>
      <c r="AL127" s="2">
        <v>24677500</v>
      </c>
      <c r="AM127" s="2">
        <f t="shared" si="20"/>
        <v>38069500</v>
      </c>
      <c r="AN127" s="6">
        <v>1297676</v>
      </c>
      <c r="AO127" s="6">
        <v>1581314</v>
      </c>
      <c r="AP127" s="6">
        <v>200000</v>
      </c>
      <c r="AQ127" s="6">
        <f t="shared" si="21"/>
        <v>3078990</v>
      </c>
      <c r="AR127" s="2">
        <v>6000</v>
      </c>
      <c r="AS127" s="2">
        <v>50000</v>
      </c>
      <c r="AT127" s="7"/>
      <c r="AU127" s="7"/>
      <c r="AV127" s="7"/>
      <c r="AW127" s="7"/>
      <c r="AX127" s="7"/>
      <c r="BA127" s="7"/>
      <c r="BB127" s="7"/>
      <c r="BC127" s="7"/>
      <c r="BD127" s="7"/>
      <c r="BE127" s="7"/>
      <c r="BF127" s="7"/>
      <c r="BG127" s="7"/>
      <c r="BH127" s="7"/>
      <c r="BI127" s="7">
        <f t="shared" si="22"/>
        <v>0</v>
      </c>
    </row>
    <row r="128" spans="1:61" ht="12.75">
      <c r="A128" t="s">
        <v>145</v>
      </c>
      <c r="B128" s="37" t="s">
        <v>714</v>
      </c>
      <c r="C128" s="39" t="s">
        <v>1140</v>
      </c>
      <c r="D128" s="1">
        <v>245299200</v>
      </c>
      <c r="E128" s="2">
        <v>500955200</v>
      </c>
      <c r="F128" s="2">
        <f t="shared" si="12"/>
        <v>746254400</v>
      </c>
      <c r="G128" s="2">
        <v>0</v>
      </c>
      <c r="H128" s="2">
        <f t="shared" si="13"/>
        <v>746254400</v>
      </c>
      <c r="I128" s="2">
        <v>2087130</v>
      </c>
      <c r="J128" s="2">
        <f t="shared" si="14"/>
        <v>748341530</v>
      </c>
      <c r="K128" s="3">
        <v>3.239</v>
      </c>
      <c r="L128" s="4">
        <f t="shared" si="15"/>
        <v>1.9356426981361783</v>
      </c>
      <c r="M128" s="5">
        <v>59.88</v>
      </c>
      <c r="N128" s="2">
        <v>0</v>
      </c>
      <c r="O128" s="2">
        <v>0</v>
      </c>
      <c r="P128" s="2">
        <v>501923563</v>
      </c>
      <c r="Q128" s="2">
        <f t="shared" si="24"/>
        <v>1250265093</v>
      </c>
      <c r="R128" s="6">
        <v>4347688.59</v>
      </c>
      <c r="S128" s="6"/>
      <c r="T128" s="6">
        <v>-2149</v>
      </c>
      <c r="U128" s="6">
        <f t="shared" si="17"/>
        <v>4349837.59</v>
      </c>
      <c r="V128" s="6"/>
      <c r="W128" s="6">
        <f t="shared" si="18"/>
        <v>4349837.59</v>
      </c>
      <c r="X128" s="6">
        <v>399144.35</v>
      </c>
      <c r="Y128" s="6">
        <v>0</v>
      </c>
      <c r="Z128" s="6">
        <v>500321.74</v>
      </c>
      <c r="AA128" s="6">
        <v>9245881</v>
      </c>
      <c r="AB128" s="6">
        <v>7196838.2</v>
      </c>
      <c r="AC128" s="6">
        <v>0</v>
      </c>
      <c r="AD128" s="6">
        <v>2358972.9</v>
      </c>
      <c r="AE128" s="6">
        <v>149669.2</v>
      </c>
      <c r="AF128" s="6">
        <f t="shared" si="19"/>
        <v>24200664.979999997</v>
      </c>
      <c r="AG128" s="2">
        <v>0</v>
      </c>
      <c r="AH128" s="2">
        <v>286250</v>
      </c>
      <c r="AI128" s="2">
        <v>7005250</v>
      </c>
      <c r="AJ128" s="2">
        <v>8744000</v>
      </c>
      <c r="AK128" s="2">
        <v>473300</v>
      </c>
      <c r="AL128" s="2">
        <v>4084100</v>
      </c>
      <c r="AM128" s="2">
        <f t="shared" si="20"/>
        <v>20592900</v>
      </c>
      <c r="AN128" s="6">
        <v>755630</v>
      </c>
      <c r="AO128" s="6">
        <v>2266706.44</v>
      </c>
      <c r="AP128" s="6">
        <v>300000</v>
      </c>
      <c r="AQ128" s="6">
        <f t="shared" si="21"/>
        <v>3322336.44</v>
      </c>
      <c r="AR128" s="2">
        <v>108250</v>
      </c>
      <c r="AS128" s="2">
        <v>322000</v>
      </c>
      <c r="AT128" s="7"/>
      <c r="AU128" s="7"/>
      <c r="AV128" s="7"/>
      <c r="AW128" s="7"/>
      <c r="AX128" s="7"/>
      <c r="BA128" s="7"/>
      <c r="BB128" s="7"/>
      <c r="BC128" s="7"/>
      <c r="BD128" s="7"/>
      <c r="BE128" s="7"/>
      <c r="BF128" s="7"/>
      <c r="BG128" s="7"/>
      <c r="BH128" s="7"/>
      <c r="BI128" s="7">
        <f t="shared" si="22"/>
        <v>0</v>
      </c>
    </row>
    <row r="129" spans="1:61" ht="12.75">
      <c r="A129" t="s">
        <v>146</v>
      </c>
      <c r="B129" s="37" t="s">
        <v>715</v>
      </c>
      <c r="C129" s="39" t="s">
        <v>1140</v>
      </c>
      <c r="D129" s="1">
        <v>196293259</v>
      </c>
      <c r="E129" s="2">
        <v>237375450</v>
      </c>
      <c r="F129" s="2">
        <f t="shared" si="12"/>
        <v>433668709</v>
      </c>
      <c r="G129" s="2">
        <v>0</v>
      </c>
      <c r="H129" s="2">
        <f t="shared" si="13"/>
        <v>433668709</v>
      </c>
      <c r="I129" s="2">
        <v>1038693</v>
      </c>
      <c r="J129" s="2">
        <f t="shared" si="14"/>
        <v>434707402</v>
      </c>
      <c r="K129" s="3">
        <v>2.28</v>
      </c>
      <c r="L129" s="4">
        <f t="shared" si="15"/>
        <v>2.0513110776812873</v>
      </c>
      <c r="M129" s="5">
        <v>90.55</v>
      </c>
      <c r="N129" s="2">
        <v>0</v>
      </c>
      <c r="O129" s="2">
        <v>0</v>
      </c>
      <c r="P129" s="2">
        <v>47070649</v>
      </c>
      <c r="Q129" s="2">
        <f t="shared" si="24"/>
        <v>481778051</v>
      </c>
      <c r="R129" s="6">
        <v>1675341.45</v>
      </c>
      <c r="S129" s="6"/>
      <c r="T129" s="6">
        <v>8129.85</v>
      </c>
      <c r="U129" s="6">
        <f t="shared" si="17"/>
        <v>1667211.5999999999</v>
      </c>
      <c r="V129" s="6"/>
      <c r="W129" s="6">
        <f t="shared" si="18"/>
        <v>1667211.5999999999</v>
      </c>
      <c r="X129" s="6">
        <v>153003.19</v>
      </c>
      <c r="Y129" s="6">
        <v>0</v>
      </c>
      <c r="Z129" s="6">
        <v>191837.54</v>
      </c>
      <c r="AA129" s="6">
        <v>2946803</v>
      </c>
      <c r="AB129" s="6">
        <v>3396587.2</v>
      </c>
      <c r="AC129" s="6">
        <v>0</v>
      </c>
      <c r="AD129" s="6">
        <v>1440383</v>
      </c>
      <c r="AE129" s="6">
        <v>86941</v>
      </c>
      <c r="AF129" s="6">
        <f t="shared" si="19"/>
        <v>9882766.530000001</v>
      </c>
      <c r="AG129" s="2">
        <v>3490000</v>
      </c>
      <c r="AH129" s="2">
        <v>0</v>
      </c>
      <c r="AI129" s="2">
        <v>5711960</v>
      </c>
      <c r="AJ129" s="2">
        <v>5902500</v>
      </c>
      <c r="AK129" s="2">
        <v>934800</v>
      </c>
      <c r="AL129" s="2">
        <v>13573550</v>
      </c>
      <c r="AM129" s="2">
        <f t="shared" si="20"/>
        <v>29612810</v>
      </c>
      <c r="AN129" s="6">
        <v>420000</v>
      </c>
      <c r="AO129" s="6">
        <v>1292561</v>
      </c>
      <c r="AP129" s="6">
        <v>200000</v>
      </c>
      <c r="AQ129" s="6">
        <f t="shared" si="21"/>
        <v>1912561</v>
      </c>
      <c r="AR129" s="2">
        <v>8500</v>
      </c>
      <c r="AS129" s="2">
        <v>45500</v>
      </c>
      <c r="AT129" s="7"/>
      <c r="AU129" s="7"/>
      <c r="AV129" s="7"/>
      <c r="AW129" s="7"/>
      <c r="AX129" s="7"/>
      <c r="BA129" s="7"/>
      <c r="BB129" s="7"/>
      <c r="BC129" s="7"/>
      <c r="BD129" s="7"/>
      <c r="BE129" s="7"/>
      <c r="BF129" s="7"/>
      <c r="BG129" s="7"/>
      <c r="BH129" s="7"/>
      <c r="BI129" s="7">
        <f t="shared" si="22"/>
        <v>0</v>
      </c>
    </row>
    <row r="130" spans="1:61" ht="12.75">
      <c r="A130" t="s">
        <v>147</v>
      </c>
      <c r="B130" s="37" t="s">
        <v>716</v>
      </c>
      <c r="C130" s="39" t="s">
        <v>1140</v>
      </c>
      <c r="D130" s="1">
        <v>224693500</v>
      </c>
      <c r="E130" s="2">
        <v>502759300</v>
      </c>
      <c r="F130" s="2">
        <f t="shared" si="12"/>
        <v>727452800</v>
      </c>
      <c r="G130" s="2">
        <v>0</v>
      </c>
      <c r="H130" s="2">
        <f t="shared" si="13"/>
        <v>727452800</v>
      </c>
      <c r="I130" s="2">
        <v>1046844</v>
      </c>
      <c r="J130" s="2">
        <f t="shared" si="14"/>
        <v>728499644</v>
      </c>
      <c r="K130" s="3">
        <v>2.24</v>
      </c>
      <c r="L130" s="4">
        <f t="shared" si="15"/>
        <v>2.0863743455883106</v>
      </c>
      <c r="M130" s="5">
        <v>93.37</v>
      </c>
      <c r="N130" s="2">
        <v>0</v>
      </c>
      <c r="O130" s="2">
        <v>0</v>
      </c>
      <c r="P130" s="2">
        <v>52314457</v>
      </c>
      <c r="Q130" s="2">
        <f t="shared" si="24"/>
        <v>780814101</v>
      </c>
      <c r="R130" s="6">
        <v>2715213.42</v>
      </c>
      <c r="S130" s="6"/>
      <c r="T130" s="6">
        <v>6105.81</v>
      </c>
      <c r="U130" s="6">
        <f t="shared" si="17"/>
        <v>2709107.61</v>
      </c>
      <c r="V130" s="6"/>
      <c r="W130" s="6">
        <f t="shared" si="18"/>
        <v>2709107.61</v>
      </c>
      <c r="X130" s="6">
        <v>248595.97</v>
      </c>
      <c r="Y130" s="6">
        <v>0</v>
      </c>
      <c r="Z130" s="6">
        <v>311653.12</v>
      </c>
      <c r="AA130" s="6">
        <v>6845540</v>
      </c>
      <c r="AB130" s="6">
        <v>4629023.39</v>
      </c>
      <c r="AC130" s="6">
        <v>0</v>
      </c>
      <c r="AD130" s="6">
        <v>1546785</v>
      </c>
      <c r="AE130" s="6">
        <v>0</v>
      </c>
      <c r="AF130" s="6">
        <f t="shared" si="19"/>
        <v>16290705.09</v>
      </c>
      <c r="AG130" s="2">
        <v>47945300</v>
      </c>
      <c r="AH130" s="2">
        <v>908100</v>
      </c>
      <c r="AI130" s="2">
        <v>10342800</v>
      </c>
      <c r="AJ130" s="2">
        <v>5740600</v>
      </c>
      <c r="AK130" s="2">
        <v>330800</v>
      </c>
      <c r="AL130" s="2">
        <v>6736600</v>
      </c>
      <c r="AM130" s="2">
        <f t="shared" si="20"/>
        <v>72004200</v>
      </c>
      <c r="AN130" s="6">
        <v>855000</v>
      </c>
      <c r="AO130" s="6">
        <v>1429461</v>
      </c>
      <c r="AP130" s="6">
        <v>0</v>
      </c>
      <c r="AQ130" s="6">
        <f t="shared" si="21"/>
        <v>2284461</v>
      </c>
      <c r="AR130" s="2">
        <v>17750</v>
      </c>
      <c r="AS130" s="2">
        <v>88750</v>
      </c>
      <c r="AT130" s="7"/>
      <c r="AU130" s="7"/>
      <c r="AV130" s="7"/>
      <c r="AW130" s="7"/>
      <c r="AX130" s="7"/>
      <c r="BA130" s="7"/>
      <c r="BB130" s="7"/>
      <c r="BC130" s="7"/>
      <c r="BD130" s="7"/>
      <c r="BE130" s="7"/>
      <c r="BF130" s="7"/>
      <c r="BG130" s="7"/>
      <c r="BH130" s="7"/>
      <c r="BI130" s="7">
        <f t="shared" si="22"/>
        <v>0</v>
      </c>
    </row>
    <row r="131" spans="1:61" ht="12.75">
      <c r="A131" t="s">
        <v>148</v>
      </c>
      <c r="B131" s="37" t="s">
        <v>677</v>
      </c>
      <c r="C131" s="39" t="s">
        <v>1140</v>
      </c>
      <c r="D131" s="1">
        <v>67036900</v>
      </c>
      <c r="E131" s="2">
        <v>57348600</v>
      </c>
      <c r="F131" s="2">
        <f aca="true" t="shared" si="25" ref="F131:F194">+D131+E131</f>
        <v>124385500</v>
      </c>
      <c r="G131" s="2">
        <v>0</v>
      </c>
      <c r="H131" s="2">
        <f aca="true" t="shared" si="26" ref="H131:H194">+F131-G131</f>
        <v>124385500</v>
      </c>
      <c r="I131" s="2">
        <v>398209</v>
      </c>
      <c r="J131" s="2">
        <f aca="true" t="shared" si="27" ref="J131:J194">+H131+I131</f>
        <v>124783709</v>
      </c>
      <c r="K131" s="3">
        <v>1.12</v>
      </c>
      <c r="L131" s="4">
        <f aca="true" t="shared" si="28" ref="L131:L194">((+AF131/Q131)*100)</f>
        <v>1.2470163930216394</v>
      </c>
      <c r="M131" s="5">
        <v>113.23</v>
      </c>
      <c r="N131" s="2">
        <v>0</v>
      </c>
      <c r="O131" s="2">
        <v>12945755</v>
      </c>
      <c r="P131" s="2">
        <v>0</v>
      </c>
      <c r="Q131" s="2">
        <f t="shared" si="24"/>
        <v>111837954</v>
      </c>
      <c r="R131" s="6">
        <v>388906.8</v>
      </c>
      <c r="S131" s="6"/>
      <c r="T131" s="6">
        <v>0</v>
      </c>
      <c r="U131" s="6">
        <f aca="true" t="shared" si="29" ref="U131:U194">+R131+S131-T131</f>
        <v>388906.8</v>
      </c>
      <c r="V131" s="6"/>
      <c r="W131" s="6">
        <f aca="true" t="shared" si="30" ref="W131:W194">+U131-V131</f>
        <v>388906.8</v>
      </c>
      <c r="X131" s="6">
        <v>35688.14</v>
      </c>
      <c r="Y131" s="6">
        <v>0</v>
      </c>
      <c r="Z131" s="6">
        <v>44735.18</v>
      </c>
      <c r="AA131" s="6">
        <v>925307.5</v>
      </c>
      <c r="AB131" s="6">
        <v>0</v>
      </c>
      <c r="AC131" s="6">
        <v>0</v>
      </c>
      <c r="AD131" s="6">
        <v>0</v>
      </c>
      <c r="AE131" s="6">
        <v>0</v>
      </c>
      <c r="AF131" s="6">
        <f aca="true" t="shared" si="31" ref="AF131:AF194">SUM(W131:AE131)</f>
        <v>1394637.62</v>
      </c>
      <c r="AG131" s="2">
        <v>8035000</v>
      </c>
      <c r="AH131" s="2">
        <v>0</v>
      </c>
      <c r="AI131" s="2">
        <v>66592200</v>
      </c>
      <c r="AJ131" s="2">
        <v>544000</v>
      </c>
      <c r="AK131" s="2">
        <v>0</v>
      </c>
      <c r="AL131" s="2">
        <v>1121400</v>
      </c>
      <c r="AM131" s="2">
        <f aca="true" t="shared" si="32" ref="AM131:AM194">SUM(AG131:AL131)</f>
        <v>76292600</v>
      </c>
      <c r="AN131" s="6">
        <v>189668</v>
      </c>
      <c r="AO131" s="6">
        <v>1413110</v>
      </c>
      <c r="AP131" s="6">
        <v>35000</v>
      </c>
      <c r="AQ131" s="6">
        <f aca="true" t="shared" si="33" ref="AQ131:AQ194">SUM(AN131:AP131)</f>
        <v>1637778</v>
      </c>
      <c r="AR131" s="2">
        <v>3500</v>
      </c>
      <c r="AS131" s="2">
        <v>10750</v>
      </c>
      <c r="AT131" s="7"/>
      <c r="AU131" s="7"/>
      <c r="AV131" s="7"/>
      <c r="AW131" s="7"/>
      <c r="AX131" s="7"/>
      <c r="BA131" s="7"/>
      <c r="BB131" s="7"/>
      <c r="BC131" s="7"/>
      <c r="BD131" s="7"/>
      <c r="BE131" s="7"/>
      <c r="BF131" s="7"/>
      <c r="BG131" s="7"/>
      <c r="BH131" s="7"/>
      <c r="BI131" s="7">
        <f aca="true" t="shared" si="34" ref="BI131:BI194">SUM(AT131:BH131)</f>
        <v>0</v>
      </c>
    </row>
    <row r="132" spans="1:61" ht="12.75">
      <c r="A132" t="s">
        <v>149</v>
      </c>
      <c r="B132" s="37" t="s">
        <v>717</v>
      </c>
      <c r="C132" s="39" t="s">
        <v>1140</v>
      </c>
      <c r="D132" s="1">
        <v>170122250</v>
      </c>
      <c r="E132" s="2">
        <v>502381400</v>
      </c>
      <c r="F132" s="2">
        <f t="shared" si="25"/>
        <v>672503650</v>
      </c>
      <c r="G132" s="2">
        <v>0</v>
      </c>
      <c r="H132" s="2">
        <f t="shared" si="26"/>
        <v>672503650</v>
      </c>
      <c r="I132" s="2">
        <v>1342566</v>
      </c>
      <c r="J132" s="2">
        <f t="shared" si="27"/>
        <v>673846216</v>
      </c>
      <c r="K132" s="3">
        <v>3.09</v>
      </c>
      <c r="L132" s="4">
        <f t="shared" si="28"/>
        <v>1.8446341771029056</v>
      </c>
      <c r="M132" s="5">
        <v>59.78</v>
      </c>
      <c r="N132" s="2">
        <v>0</v>
      </c>
      <c r="O132" s="2">
        <v>0</v>
      </c>
      <c r="P132" s="2">
        <v>454712612</v>
      </c>
      <c r="Q132" s="2">
        <f t="shared" si="24"/>
        <v>1128558828</v>
      </c>
      <c r="R132" s="6">
        <v>3924465.59</v>
      </c>
      <c r="S132" s="6"/>
      <c r="T132" s="6">
        <v>4837.36</v>
      </c>
      <c r="U132" s="6">
        <f t="shared" si="29"/>
        <v>3919628.23</v>
      </c>
      <c r="V132" s="6"/>
      <c r="W132" s="6">
        <f t="shared" si="30"/>
        <v>3919628.23</v>
      </c>
      <c r="X132" s="6">
        <v>359701.03</v>
      </c>
      <c r="Y132" s="6">
        <v>0</v>
      </c>
      <c r="Z132" s="6">
        <v>450914.3</v>
      </c>
      <c r="AA132" s="6">
        <v>7875381</v>
      </c>
      <c r="AB132" s="6">
        <v>4478813.67</v>
      </c>
      <c r="AC132" s="6">
        <v>0</v>
      </c>
      <c r="AD132" s="6">
        <v>3463805.13</v>
      </c>
      <c r="AE132" s="6">
        <v>269538.49</v>
      </c>
      <c r="AF132" s="6">
        <f t="shared" si="31"/>
        <v>20817781.849999994</v>
      </c>
      <c r="AG132" s="2">
        <v>40815600</v>
      </c>
      <c r="AH132" s="2">
        <v>1475400</v>
      </c>
      <c r="AI132" s="2">
        <v>23086800</v>
      </c>
      <c r="AJ132" s="2">
        <v>7213100</v>
      </c>
      <c r="AK132" s="2">
        <v>202500</v>
      </c>
      <c r="AL132" s="2">
        <v>37790100</v>
      </c>
      <c r="AM132" s="2">
        <f t="shared" si="32"/>
        <v>110583500</v>
      </c>
      <c r="AN132" s="6">
        <v>1911823</v>
      </c>
      <c r="AO132" s="6">
        <v>2315371.87</v>
      </c>
      <c r="AP132" s="6">
        <v>195000</v>
      </c>
      <c r="AQ132" s="6">
        <f t="shared" si="33"/>
        <v>4422194.87</v>
      </c>
      <c r="AR132" s="2">
        <v>14750</v>
      </c>
      <c r="AS132" s="2">
        <v>87250</v>
      </c>
      <c r="AT132" s="7"/>
      <c r="AU132" s="7"/>
      <c r="AV132" s="7"/>
      <c r="AW132" s="7"/>
      <c r="AX132" s="7"/>
      <c r="BA132" s="7"/>
      <c r="BB132" s="7"/>
      <c r="BC132" s="7"/>
      <c r="BD132" s="7"/>
      <c r="BE132" s="7"/>
      <c r="BF132" s="7"/>
      <c r="BG132" s="7"/>
      <c r="BH132" s="7"/>
      <c r="BI132" s="7">
        <f t="shared" si="34"/>
        <v>0</v>
      </c>
    </row>
    <row r="133" spans="1:61" ht="12.75">
      <c r="A133" t="s">
        <v>150</v>
      </c>
      <c r="B133" s="37" t="s">
        <v>718</v>
      </c>
      <c r="C133" s="39" t="s">
        <v>1140</v>
      </c>
      <c r="D133" s="1">
        <v>232279100</v>
      </c>
      <c r="E133" s="2">
        <v>879041200</v>
      </c>
      <c r="F133" s="2">
        <f t="shared" si="25"/>
        <v>1111320300</v>
      </c>
      <c r="G133" s="2">
        <v>1207700</v>
      </c>
      <c r="H133" s="2">
        <f t="shared" si="26"/>
        <v>1110112600</v>
      </c>
      <c r="I133" s="2">
        <v>3001723</v>
      </c>
      <c r="J133" s="2">
        <f t="shared" si="27"/>
        <v>1113114323</v>
      </c>
      <c r="K133" s="3">
        <v>5.18</v>
      </c>
      <c r="L133" s="4">
        <f t="shared" si="28"/>
        <v>2.8966553914780904</v>
      </c>
      <c r="M133" s="5">
        <v>56.03</v>
      </c>
      <c r="N133" s="2">
        <v>0</v>
      </c>
      <c r="O133" s="2">
        <v>0</v>
      </c>
      <c r="P133" s="2">
        <v>875715089</v>
      </c>
      <c r="Q133" s="2">
        <f t="shared" si="24"/>
        <v>1988829412</v>
      </c>
      <c r="R133" s="6">
        <v>6915982.05</v>
      </c>
      <c r="S133" s="6"/>
      <c r="T133" s="6">
        <v>-2666.02</v>
      </c>
      <c r="U133" s="6">
        <f t="shared" si="29"/>
        <v>6918648.069999999</v>
      </c>
      <c r="V133" s="6"/>
      <c r="W133" s="6">
        <f t="shared" si="30"/>
        <v>6918648.069999999</v>
      </c>
      <c r="X133" s="19">
        <v>0</v>
      </c>
      <c r="Y133" s="6">
        <v>0</v>
      </c>
      <c r="Z133" s="6">
        <v>795829.32</v>
      </c>
      <c r="AA133" s="6">
        <v>28475057</v>
      </c>
      <c r="AB133" s="6">
        <v>0</v>
      </c>
      <c r="AC133" s="6">
        <v>0</v>
      </c>
      <c r="AD133" s="6">
        <v>21420000</v>
      </c>
      <c r="AE133" s="6">
        <v>0</v>
      </c>
      <c r="AF133" s="6">
        <f t="shared" si="31"/>
        <v>57609534.39</v>
      </c>
      <c r="AG133" s="2">
        <v>50655900</v>
      </c>
      <c r="AH133" s="2">
        <v>1652200</v>
      </c>
      <c r="AI133" s="2">
        <v>30668400</v>
      </c>
      <c r="AJ133" s="2">
        <v>12651800</v>
      </c>
      <c r="AK133" s="2">
        <v>0</v>
      </c>
      <c r="AL133" s="2">
        <v>38801200</v>
      </c>
      <c r="AM133" s="2">
        <f t="shared" si="32"/>
        <v>134429500</v>
      </c>
      <c r="AN133" s="6">
        <v>3950000</v>
      </c>
      <c r="AO133" s="6">
        <v>7496900</v>
      </c>
      <c r="AP133" s="6">
        <v>2100000</v>
      </c>
      <c r="AQ133" s="6">
        <f t="shared" si="33"/>
        <v>13546900</v>
      </c>
      <c r="AR133" s="2">
        <v>68000</v>
      </c>
      <c r="AS133" s="2">
        <v>408250</v>
      </c>
      <c r="AT133" s="7"/>
      <c r="AU133" s="7"/>
      <c r="AV133" s="7"/>
      <c r="AW133" s="7"/>
      <c r="AX133" s="7"/>
      <c r="BA133" s="7"/>
      <c r="BB133" s="7">
        <v>1192700</v>
      </c>
      <c r="BC133" s="7">
        <v>15000</v>
      </c>
      <c r="BD133" s="7"/>
      <c r="BE133" s="7"/>
      <c r="BF133" s="7"/>
      <c r="BG133" s="7"/>
      <c r="BH133" s="7"/>
      <c r="BI133" s="7">
        <f t="shared" si="34"/>
        <v>1207700</v>
      </c>
    </row>
    <row r="134" spans="1:61" ht="12.75">
      <c r="A134" t="s">
        <v>151</v>
      </c>
      <c r="B134" s="37" t="s">
        <v>719</v>
      </c>
      <c r="C134" s="39" t="s">
        <v>1140</v>
      </c>
      <c r="D134" s="1">
        <v>79353100</v>
      </c>
      <c r="E134" s="2">
        <v>89495400</v>
      </c>
      <c r="F134" s="2">
        <f t="shared" si="25"/>
        <v>168848500</v>
      </c>
      <c r="G134" s="2">
        <v>0</v>
      </c>
      <c r="H134" s="2">
        <f t="shared" si="26"/>
        <v>168848500</v>
      </c>
      <c r="I134" s="2">
        <v>649341</v>
      </c>
      <c r="J134" s="2">
        <f t="shared" si="27"/>
        <v>169497841</v>
      </c>
      <c r="K134" s="3">
        <v>1.65</v>
      </c>
      <c r="L134" s="4">
        <f t="shared" si="28"/>
        <v>1.6744342515298118</v>
      </c>
      <c r="M134" s="5">
        <v>101.89</v>
      </c>
      <c r="N134" s="2">
        <v>0</v>
      </c>
      <c r="O134" s="2">
        <v>2783559</v>
      </c>
      <c r="P134" s="2">
        <v>0</v>
      </c>
      <c r="Q134" s="2">
        <f t="shared" si="24"/>
        <v>166714282</v>
      </c>
      <c r="R134" s="6">
        <v>579734.48</v>
      </c>
      <c r="S134" s="6"/>
      <c r="T134" s="6">
        <v>3659.98</v>
      </c>
      <c r="U134" s="6">
        <f t="shared" si="29"/>
        <v>576074.5</v>
      </c>
      <c r="V134" s="6">
        <v>100000</v>
      </c>
      <c r="W134" s="6">
        <f t="shared" si="30"/>
        <v>476074.5</v>
      </c>
      <c r="X134" s="6">
        <v>52863.31</v>
      </c>
      <c r="Y134" s="6">
        <v>0</v>
      </c>
      <c r="Z134" s="6">
        <v>66286.09</v>
      </c>
      <c r="AA134" s="6">
        <v>1385070.5</v>
      </c>
      <c r="AB134" s="6">
        <v>811226.64</v>
      </c>
      <c r="AC134" s="6">
        <v>0</v>
      </c>
      <c r="AD134" s="6">
        <v>0</v>
      </c>
      <c r="AE134" s="6">
        <v>0</v>
      </c>
      <c r="AF134" s="6">
        <f t="shared" si="31"/>
        <v>2791521.04</v>
      </c>
      <c r="AG134" s="2">
        <v>3306500</v>
      </c>
      <c r="AH134" s="2">
        <v>0</v>
      </c>
      <c r="AI134" s="2">
        <v>57838000</v>
      </c>
      <c r="AJ134" s="2">
        <v>1340700</v>
      </c>
      <c r="AK134" s="2">
        <v>32000</v>
      </c>
      <c r="AL134" s="2">
        <v>2214900</v>
      </c>
      <c r="AM134" s="2">
        <f t="shared" si="32"/>
        <v>64732100</v>
      </c>
      <c r="AN134" s="6">
        <v>149322</v>
      </c>
      <c r="AO134" s="6">
        <v>2078412</v>
      </c>
      <c r="AP134" s="6">
        <v>154000</v>
      </c>
      <c r="AQ134" s="6">
        <f t="shared" si="33"/>
        <v>2381734</v>
      </c>
      <c r="AR134" s="2">
        <v>3000</v>
      </c>
      <c r="AS134" s="2">
        <v>14000</v>
      </c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>
        <f t="shared" si="34"/>
        <v>0</v>
      </c>
    </row>
    <row r="135" spans="1:61" ht="12.75">
      <c r="A135" t="s">
        <v>152</v>
      </c>
      <c r="B135" s="37" t="s">
        <v>720</v>
      </c>
      <c r="C135" s="39" t="s">
        <v>1140</v>
      </c>
      <c r="D135" s="1">
        <v>6490250</v>
      </c>
      <c r="E135" s="2">
        <v>19146200</v>
      </c>
      <c r="F135" s="2">
        <f t="shared" si="25"/>
        <v>25636450</v>
      </c>
      <c r="G135" s="2">
        <v>0</v>
      </c>
      <c r="H135" s="2">
        <f t="shared" si="26"/>
        <v>25636450</v>
      </c>
      <c r="I135" s="2">
        <v>1021462</v>
      </c>
      <c r="J135" s="2">
        <f t="shared" si="27"/>
        <v>26657912</v>
      </c>
      <c r="K135" s="3">
        <v>2.14</v>
      </c>
      <c r="L135" s="4">
        <f t="shared" si="28"/>
        <v>1.4501660513231605</v>
      </c>
      <c r="M135" s="5">
        <v>68.54</v>
      </c>
      <c r="N135" s="2">
        <v>0</v>
      </c>
      <c r="O135" s="2">
        <v>0</v>
      </c>
      <c r="P135" s="2">
        <v>12664569</v>
      </c>
      <c r="Q135" s="2">
        <f t="shared" si="24"/>
        <v>39322481</v>
      </c>
      <c r="R135" s="6">
        <v>136739.12</v>
      </c>
      <c r="S135" s="6"/>
      <c r="T135" s="6">
        <v>1660.53</v>
      </c>
      <c r="U135" s="6">
        <f t="shared" si="29"/>
        <v>135078.59</v>
      </c>
      <c r="V135" s="6"/>
      <c r="W135" s="6">
        <f t="shared" si="30"/>
        <v>135078.59</v>
      </c>
      <c r="X135" s="6">
        <v>12398.17</v>
      </c>
      <c r="Y135" s="6">
        <v>0</v>
      </c>
      <c r="Z135" s="6">
        <v>15548.41</v>
      </c>
      <c r="AA135" s="6">
        <v>0</v>
      </c>
      <c r="AB135" s="6">
        <v>407216.1</v>
      </c>
      <c r="AC135" s="6">
        <v>0</v>
      </c>
      <c r="AD135" s="6">
        <v>0</v>
      </c>
      <c r="AE135" s="6">
        <v>0</v>
      </c>
      <c r="AF135" s="6">
        <f t="shared" si="31"/>
        <v>570241.27</v>
      </c>
      <c r="AG135" s="2">
        <v>3093250</v>
      </c>
      <c r="AH135" s="2">
        <v>0</v>
      </c>
      <c r="AI135" s="2">
        <v>13390250</v>
      </c>
      <c r="AJ135" s="2">
        <v>596500</v>
      </c>
      <c r="AK135" s="2">
        <v>21200</v>
      </c>
      <c r="AL135" s="2">
        <v>194100</v>
      </c>
      <c r="AM135" s="2">
        <f t="shared" si="32"/>
        <v>17295300</v>
      </c>
      <c r="AN135" s="6">
        <v>409350</v>
      </c>
      <c r="AO135" s="6">
        <v>1471409</v>
      </c>
      <c r="AP135" s="6">
        <v>11041</v>
      </c>
      <c r="AQ135" s="6">
        <f t="shared" si="33"/>
        <v>1891800</v>
      </c>
      <c r="AR135" s="2">
        <v>750</v>
      </c>
      <c r="AS135" s="2">
        <v>6000</v>
      </c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>
        <f t="shared" si="34"/>
        <v>0</v>
      </c>
    </row>
    <row r="136" spans="1:61" ht="12.75">
      <c r="A136" t="s">
        <v>153</v>
      </c>
      <c r="B136" s="37" t="s">
        <v>721</v>
      </c>
      <c r="C136" s="39" t="s">
        <v>1141</v>
      </c>
      <c r="D136" s="18">
        <v>96100800</v>
      </c>
      <c r="E136" s="2">
        <v>256647950</v>
      </c>
      <c r="F136" s="2">
        <f t="shared" si="25"/>
        <v>352748750</v>
      </c>
      <c r="G136" s="2">
        <v>68000</v>
      </c>
      <c r="H136" s="2">
        <f t="shared" si="26"/>
        <v>352680750</v>
      </c>
      <c r="I136" s="2">
        <v>369893</v>
      </c>
      <c r="J136" s="2">
        <f t="shared" si="27"/>
        <v>353050643</v>
      </c>
      <c r="K136" s="10">
        <v>5.208</v>
      </c>
      <c r="L136" s="4">
        <f t="shared" si="28"/>
        <v>2.6466480278209334</v>
      </c>
      <c r="M136" s="5">
        <v>51.16</v>
      </c>
      <c r="N136" s="2"/>
      <c r="O136" s="2"/>
      <c r="P136" s="2">
        <v>341556390</v>
      </c>
      <c r="Q136" s="2">
        <f t="shared" si="24"/>
        <v>694607033</v>
      </c>
      <c r="R136" s="26">
        <v>4433759.56</v>
      </c>
      <c r="S136" s="26"/>
      <c r="T136" s="26">
        <v>107</v>
      </c>
      <c r="U136" s="6">
        <f t="shared" si="29"/>
        <v>4433652.56</v>
      </c>
      <c r="V136" s="26"/>
      <c r="W136" s="6">
        <f t="shared" si="30"/>
        <v>4433652.56</v>
      </c>
      <c r="X136" s="21">
        <v>0</v>
      </c>
      <c r="Y136" s="21">
        <v>0</v>
      </c>
      <c r="Z136" s="21">
        <v>138557.78</v>
      </c>
      <c r="AA136" s="21">
        <v>9917593</v>
      </c>
      <c r="AB136" s="21">
        <v>0</v>
      </c>
      <c r="AC136" s="21"/>
      <c r="AD136" s="21">
        <v>3894000</v>
      </c>
      <c r="AE136" s="21">
        <v>0</v>
      </c>
      <c r="AF136" s="6">
        <f t="shared" si="31"/>
        <v>18383803.34</v>
      </c>
      <c r="AG136" s="27">
        <v>11521500</v>
      </c>
      <c r="AH136" s="27">
        <v>21000</v>
      </c>
      <c r="AI136" s="28">
        <v>3230500</v>
      </c>
      <c r="AJ136" s="28">
        <v>5737300</v>
      </c>
      <c r="AK136" s="28">
        <v>0</v>
      </c>
      <c r="AL136" s="28">
        <v>6574100</v>
      </c>
      <c r="AM136" s="2">
        <f t="shared" si="32"/>
        <v>27084400</v>
      </c>
      <c r="AN136" s="26">
        <v>2050000</v>
      </c>
      <c r="AO136" s="26">
        <v>2460000</v>
      </c>
      <c r="AP136" s="26">
        <v>265000</v>
      </c>
      <c r="AQ136" s="6">
        <f t="shared" si="33"/>
        <v>4775000</v>
      </c>
      <c r="AR136" s="25">
        <v>45750</v>
      </c>
      <c r="AS136" s="25">
        <v>115500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68000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f t="shared" si="34"/>
        <v>68000</v>
      </c>
    </row>
    <row r="137" spans="1:61" ht="12.75">
      <c r="A137" t="s">
        <v>154</v>
      </c>
      <c r="B137" s="37" t="s">
        <v>722</v>
      </c>
      <c r="C137" s="39" t="s">
        <v>1141</v>
      </c>
      <c r="D137" s="2">
        <v>3742500</v>
      </c>
      <c r="E137" s="2">
        <v>5525000</v>
      </c>
      <c r="F137" s="2">
        <f t="shared" si="25"/>
        <v>9267500</v>
      </c>
      <c r="G137" s="2">
        <v>0</v>
      </c>
      <c r="H137" s="2">
        <f t="shared" si="26"/>
        <v>9267500</v>
      </c>
      <c r="I137" s="2">
        <v>32556</v>
      </c>
      <c r="J137" s="2">
        <f t="shared" si="27"/>
        <v>9300056</v>
      </c>
      <c r="K137" s="10">
        <v>7.192</v>
      </c>
      <c r="L137" s="4">
        <f t="shared" si="28"/>
        <v>7.087881291903943</v>
      </c>
      <c r="M137" s="5">
        <v>100</v>
      </c>
      <c r="N137" s="2"/>
      <c r="O137" s="2"/>
      <c r="P137" s="2">
        <v>135661</v>
      </c>
      <c r="Q137" s="2">
        <f t="shared" si="24"/>
        <v>9435717</v>
      </c>
      <c r="R137" s="26">
        <v>60229.31</v>
      </c>
      <c r="S137" s="26"/>
      <c r="T137" s="26">
        <v>0</v>
      </c>
      <c r="U137" s="6">
        <f t="shared" si="29"/>
        <v>60229.31</v>
      </c>
      <c r="V137" s="26"/>
      <c r="W137" s="6">
        <f t="shared" si="30"/>
        <v>60229.31</v>
      </c>
      <c r="X137" s="21">
        <v>4192.8</v>
      </c>
      <c r="Y137" s="21">
        <v>0</v>
      </c>
      <c r="Z137" s="21">
        <v>1882.2</v>
      </c>
      <c r="AA137" s="21">
        <v>122417</v>
      </c>
      <c r="AB137" s="21">
        <v>0</v>
      </c>
      <c r="AC137" s="21"/>
      <c r="AD137" s="21">
        <v>480071.11</v>
      </c>
      <c r="AE137" s="21">
        <v>0</v>
      </c>
      <c r="AF137" s="6">
        <f t="shared" si="31"/>
        <v>668792.4199999999</v>
      </c>
      <c r="AG137" s="27">
        <v>110000</v>
      </c>
      <c r="AH137" s="27">
        <v>0</v>
      </c>
      <c r="AI137" s="28">
        <v>374600</v>
      </c>
      <c r="AJ137" s="28">
        <v>0</v>
      </c>
      <c r="AK137" s="28">
        <v>0</v>
      </c>
      <c r="AL137" s="28">
        <v>0</v>
      </c>
      <c r="AM137" s="2">
        <f t="shared" si="32"/>
        <v>484600</v>
      </c>
      <c r="AN137" s="26">
        <v>10000</v>
      </c>
      <c r="AO137" s="26">
        <v>374169.89</v>
      </c>
      <c r="AP137" s="26" t="s">
        <v>586</v>
      </c>
      <c r="AQ137" s="6">
        <f t="shared" si="33"/>
        <v>384169.89</v>
      </c>
      <c r="AR137" s="25">
        <v>0</v>
      </c>
      <c r="AS137" s="25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f t="shared" si="34"/>
        <v>0</v>
      </c>
    </row>
    <row r="138" spans="1:61" ht="12.75">
      <c r="A138" t="s">
        <v>155</v>
      </c>
      <c r="B138" s="37" t="s">
        <v>723</v>
      </c>
      <c r="C138" s="39" t="s">
        <v>1141</v>
      </c>
      <c r="D138" s="2">
        <v>69593400</v>
      </c>
      <c r="E138" s="2">
        <v>203022100</v>
      </c>
      <c r="F138" s="2">
        <f t="shared" si="25"/>
        <v>272615500</v>
      </c>
      <c r="G138" s="2">
        <v>1516800</v>
      </c>
      <c r="H138" s="2">
        <f t="shared" si="26"/>
        <v>271098700</v>
      </c>
      <c r="I138" s="2">
        <v>327558</v>
      </c>
      <c r="J138" s="2">
        <f t="shared" si="27"/>
        <v>271426258</v>
      </c>
      <c r="K138" s="10">
        <v>5.705</v>
      </c>
      <c r="L138" s="4">
        <f t="shared" si="28"/>
        <v>3.0622945931902334</v>
      </c>
      <c r="M138" s="5">
        <v>54.44</v>
      </c>
      <c r="N138" s="2"/>
      <c r="O138" s="2"/>
      <c r="P138" s="2">
        <v>234191716</v>
      </c>
      <c r="Q138" s="2">
        <f t="shared" si="24"/>
        <v>505617974</v>
      </c>
      <c r="R138" s="26">
        <v>3227419.85</v>
      </c>
      <c r="S138" s="26"/>
      <c r="T138" s="26">
        <v>7422</v>
      </c>
      <c r="U138" s="6">
        <f t="shared" si="29"/>
        <v>3219997.85</v>
      </c>
      <c r="V138" s="26"/>
      <c r="W138" s="6">
        <f t="shared" si="30"/>
        <v>3219997.85</v>
      </c>
      <c r="X138" s="21">
        <v>224673.37</v>
      </c>
      <c r="Y138" s="21">
        <v>0</v>
      </c>
      <c r="Z138" s="21">
        <v>100858.9</v>
      </c>
      <c r="AA138" s="21">
        <v>8747833.5</v>
      </c>
      <c r="AB138" s="21">
        <v>0</v>
      </c>
      <c r="AC138" s="21"/>
      <c r="AD138" s="21">
        <v>3190148.26</v>
      </c>
      <c r="AE138" s="21">
        <v>0</v>
      </c>
      <c r="AF138" s="6">
        <f t="shared" si="31"/>
        <v>15483511.88</v>
      </c>
      <c r="AG138" s="27">
        <v>4327000</v>
      </c>
      <c r="AH138" s="27">
        <v>1085900</v>
      </c>
      <c r="AI138" s="28">
        <v>49000300</v>
      </c>
      <c r="AJ138" s="28">
        <v>2474300</v>
      </c>
      <c r="AK138" s="28">
        <v>0</v>
      </c>
      <c r="AL138" s="28">
        <v>10048700</v>
      </c>
      <c r="AM138" s="2">
        <f t="shared" si="32"/>
        <v>66936200</v>
      </c>
      <c r="AN138" s="26">
        <v>350000</v>
      </c>
      <c r="AO138" s="26">
        <v>1767999.74</v>
      </c>
      <c r="AP138" s="26">
        <v>335000</v>
      </c>
      <c r="AQ138" s="6">
        <f t="shared" si="33"/>
        <v>2452999.74</v>
      </c>
      <c r="AR138" s="25">
        <v>28500</v>
      </c>
      <c r="AS138" s="25">
        <v>87000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1516800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f t="shared" si="34"/>
        <v>1516800</v>
      </c>
    </row>
    <row r="139" spans="1:61" ht="12.75">
      <c r="A139" t="s">
        <v>156</v>
      </c>
      <c r="B139" s="37" t="s">
        <v>724</v>
      </c>
      <c r="C139" s="39" t="s">
        <v>1141</v>
      </c>
      <c r="D139" s="2">
        <v>98208700</v>
      </c>
      <c r="E139" s="2">
        <v>330902800</v>
      </c>
      <c r="F139" s="2">
        <f t="shared" si="25"/>
        <v>429111500</v>
      </c>
      <c r="G139" s="2">
        <v>0</v>
      </c>
      <c r="H139" s="2">
        <f t="shared" si="26"/>
        <v>429111500</v>
      </c>
      <c r="I139" s="2">
        <v>695909</v>
      </c>
      <c r="J139" s="2">
        <f t="shared" si="27"/>
        <v>429807409</v>
      </c>
      <c r="K139" s="10">
        <v>5.251</v>
      </c>
      <c r="L139" s="4">
        <f t="shared" si="28"/>
        <v>2.875719248343413</v>
      </c>
      <c r="M139" s="5">
        <v>54.99</v>
      </c>
      <c r="N139" s="2"/>
      <c r="O139" s="2"/>
      <c r="P139" s="2">
        <v>354999230</v>
      </c>
      <c r="Q139" s="2">
        <f t="shared" si="24"/>
        <v>784806639</v>
      </c>
      <c r="R139" s="26">
        <v>5009514.4</v>
      </c>
      <c r="S139" s="26"/>
      <c r="T139" s="26">
        <v>5124</v>
      </c>
      <c r="U139" s="6">
        <f t="shared" si="29"/>
        <v>5004390.4</v>
      </c>
      <c r="V139" s="26"/>
      <c r="W139" s="6">
        <f t="shared" si="30"/>
        <v>5004390.4</v>
      </c>
      <c r="X139" s="21">
        <v>348731.97</v>
      </c>
      <c r="Y139" s="21">
        <v>0</v>
      </c>
      <c r="Z139" s="21">
        <v>156550.48</v>
      </c>
      <c r="AA139" s="21">
        <v>7085535</v>
      </c>
      <c r="AB139" s="21">
        <v>3805446.64</v>
      </c>
      <c r="AC139" s="21"/>
      <c r="AD139" s="21">
        <v>6168181.09</v>
      </c>
      <c r="AE139" s="21">
        <v>0</v>
      </c>
      <c r="AF139" s="6">
        <f t="shared" si="31"/>
        <v>22568835.580000002</v>
      </c>
      <c r="AG139" s="27">
        <v>7523700</v>
      </c>
      <c r="AH139" s="27">
        <v>0</v>
      </c>
      <c r="AI139" s="28">
        <v>28500800</v>
      </c>
      <c r="AJ139" s="28">
        <v>8765900</v>
      </c>
      <c r="AK139" s="28">
        <v>7077700</v>
      </c>
      <c r="AL139" s="28">
        <v>1785400</v>
      </c>
      <c r="AM139" s="2">
        <f t="shared" si="32"/>
        <v>53653500</v>
      </c>
      <c r="AN139" s="26">
        <v>445000</v>
      </c>
      <c r="AO139" s="26">
        <v>4468169.8</v>
      </c>
      <c r="AP139" s="26">
        <v>240000</v>
      </c>
      <c r="AQ139" s="6">
        <f t="shared" si="33"/>
        <v>5153169.8</v>
      </c>
      <c r="AR139" s="25">
        <v>88500</v>
      </c>
      <c r="AS139" s="25">
        <v>194000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f t="shared" si="34"/>
        <v>0</v>
      </c>
    </row>
    <row r="140" spans="1:61" ht="12.75">
      <c r="A140" t="s">
        <v>157</v>
      </c>
      <c r="B140" s="37" t="s">
        <v>725</v>
      </c>
      <c r="C140" s="39" t="s">
        <v>1141</v>
      </c>
      <c r="D140" s="2">
        <v>116564400</v>
      </c>
      <c r="E140" s="2">
        <v>285805340</v>
      </c>
      <c r="F140" s="2">
        <f t="shared" si="25"/>
        <v>402369740</v>
      </c>
      <c r="G140" s="2">
        <v>704800</v>
      </c>
      <c r="H140" s="2">
        <f t="shared" si="26"/>
        <v>401664940</v>
      </c>
      <c r="I140" s="2">
        <v>3084552</v>
      </c>
      <c r="J140" s="2">
        <f t="shared" si="27"/>
        <v>404749492</v>
      </c>
      <c r="K140" s="10">
        <v>4.328</v>
      </c>
      <c r="L140" s="4">
        <f t="shared" si="28"/>
        <v>2.4169576559519883</v>
      </c>
      <c r="M140" s="5">
        <v>55.88</v>
      </c>
      <c r="N140" s="2"/>
      <c r="O140" s="2"/>
      <c r="P140" s="2">
        <v>319869113</v>
      </c>
      <c r="Q140" s="2">
        <f t="shared" si="24"/>
        <v>724618605</v>
      </c>
      <c r="R140" s="26">
        <v>4625327</v>
      </c>
      <c r="S140" s="26"/>
      <c r="T140" s="26">
        <v>42304</v>
      </c>
      <c r="U140" s="6">
        <f t="shared" si="29"/>
        <v>4583023</v>
      </c>
      <c r="V140" s="26"/>
      <c r="W140" s="6">
        <f t="shared" si="30"/>
        <v>4583023</v>
      </c>
      <c r="X140" s="21">
        <v>321987.18</v>
      </c>
      <c r="Y140" s="21">
        <v>0</v>
      </c>
      <c r="Z140" s="21">
        <v>144544.38</v>
      </c>
      <c r="AA140" s="21">
        <v>6210480</v>
      </c>
      <c r="AB140" s="21">
        <v>3246809.5</v>
      </c>
      <c r="AC140" s="21"/>
      <c r="AD140" s="21">
        <v>3006880.79</v>
      </c>
      <c r="AE140" s="21">
        <v>0</v>
      </c>
      <c r="AF140" s="6">
        <f t="shared" si="31"/>
        <v>17513724.849999998</v>
      </c>
      <c r="AG140" s="27">
        <v>3735600</v>
      </c>
      <c r="AH140" s="27">
        <v>0</v>
      </c>
      <c r="AI140" s="28">
        <v>5669500</v>
      </c>
      <c r="AJ140" s="28">
        <v>21414300</v>
      </c>
      <c r="AK140" s="28">
        <v>1782200</v>
      </c>
      <c r="AL140" s="28">
        <v>15622100</v>
      </c>
      <c r="AM140" s="2">
        <f t="shared" si="32"/>
        <v>48223700</v>
      </c>
      <c r="AN140" s="26">
        <v>1050000</v>
      </c>
      <c r="AO140" s="26">
        <v>2213024.21</v>
      </c>
      <c r="AP140" s="26">
        <v>235000</v>
      </c>
      <c r="AQ140" s="6">
        <f t="shared" si="33"/>
        <v>3498024.21</v>
      </c>
      <c r="AR140" s="25">
        <v>34250</v>
      </c>
      <c r="AS140" s="25">
        <v>76000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654800</v>
      </c>
      <c r="BD140" s="7">
        <v>0</v>
      </c>
      <c r="BE140" s="7">
        <v>0</v>
      </c>
      <c r="BF140" s="7">
        <v>0</v>
      </c>
      <c r="BG140" s="7">
        <v>0</v>
      </c>
      <c r="BH140" s="7">
        <v>50000</v>
      </c>
      <c r="BI140" s="7">
        <f t="shared" si="34"/>
        <v>704800</v>
      </c>
    </row>
    <row r="141" spans="1:61" ht="12.75">
      <c r="A141" t="s">
        <v>158</v>
      </c>
      <c r="B141" s="37" t="s">
        <v>726</v>
      </c>
      <c r="C141" s="39" t="s">
        <v>1141</v>
      </c>
      <c r="D141" s="2">
        <v>111430200</v>
      </c>
      <c r="E141" s="2">
        <v>228343400</v>
      </c>
      <c r="F141" s="2">
        <f t="shared" si="25"/>
        <v>339773600</v>
      </c>
      <c r="G141" s="2">
        <v>828800</v>
      </c>
      <c r="H141" s="2">
        <f t="shared" si="26"/>
        <v>338944800</v>
      </c>
      <c r="I141" s="2">
        <v>596219</v>
      </c>
      <c r="J141" s="2">
        <f t="shared" si="27"/>
        <v>339541019</v>
      </c>
      <c r="K141" s="10">
        <v>4.499</v>
      </c>
      <c r="L141" s="4">
        <f t="shared" si="28"/>
        <v>2.8346835725744572</v>
      </c>
      <c r="M141" s="5">
        <v>63.03</v>
      </c>
      <c r="N141" s="2"/>
      <c r="O141" s="2"/>
      <c r="P141" s="2">
        <v>199247203</v>
      </c>
      <c r="Q141" s="2">
        <f t="shared" si="24"/>
        <v>538788222</v>
      </c>
      <c r="R141" s="26">
        <v>3439149.5</v>
      </c>
      <c r="S141" s="26"/>
      <c r="T141" s="26">
        <v>1148</v>
      </c>
      <c r="U141" s="6">
        <f t="shared" si="29"/>
        <v>3438001.5</v>
      </c>
      <c r="V141" s="26"/>
      <c r="W141" s="6">
        <f t="shared" si="30"/>
        <v>3438001.5</v>
      </c>
      <c r="X141" s="21">
        <v>239412.7</v>
      </c>
      <c r="Y141" s="21">
        <v>0</v>
      </c>
      <c r="Z141" s="21">
        <v>107475.59</v>
      </c>
      <c r="AA141" s="21">
        <v>7815485</v>
      </c>
      <c r="AB141" s="21">
        <v>0</v>
      </c>
      <c r="AC141" s="21"/>
      <c r="AD141" s="21">
        <v>3536750.02</v>
      </c>
      <c r="AE141" s="21">
        <v>135816.41</v>
      </c>
      <c r="AF141" s="6">
        <f t="shared" si="31"/>
        <v>15272941.219999999</v>
      </c>
      <c r="AG141" s="27">
        <v>5649800</v>
      </c>
      <c r="AH141" s="27">
        <v>0</v>
      </c>
      <c r="AI141" s="28">
        <v>9017000</v>
      </c>
      <c r="AJ141" s="28">
        <v>3700900</v>
      </c>
      <c r="AK141" s="28">
        <v>247700</v>
      </c>
      <c r="AL141" s="28">
        <v>697600</v>
      </c>
      <c r="AM141" s="2">
        <f t="shared" si="32"/>
        <v>19313000</v>
      </c>
      <c r="AN141" s="26">
        <v>500000</v>
      </c>
      <c r="AO141" s="26">
        <v>2889350.11</v>
      </c>
      <c r="AP141" s="26" t="s">
        <v>586</v>
      </c>
      <c r="AQ141" s="6">
        <f t="shared" si="33"/>
        <v>3389350.11</v>
      </c>
      <c r="AR141" s="25">
        <v>34250</v>
      </c>
      <c r="AS141" s="25">
        <v>56750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828800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f t="shared" si="34"/>
        <v>828800</v>
      </c>
    </row>
    <row r="142" spans="1:61" ht="12.75">
      <c r="A142" t="s">
        <v>159</v>
      </c>
      <c r="B142" s="37" t="s">
        <v>727</v>
      </c>
      <c r="C142" s="39" t="s">
        <v>1141</v>
      </c>
      <c r="D142" s="2">
        <v>17557600</v>
      </c>
      <c r="E142" s="2">
        <v>61344800</v>
      </c>
      <c r="F142" s="2">
        <f t="shared" si="25"/>
        <v>78902400</v>
      </c>
      <c r="G142" s="2">
        <v>235600</v>
      </c>
      <c r="H142" s="2">
        <f t="shared" si="26"/>
        <v>78666800</v>
      </c>
      <c r="I142" s="2">
        <v>175399</v>
      </c>
      <c r="J142" s="2">
        <f t="shared" si="27"/>
        <v>78842199</v>
      </c>
      <c r="K142" s="10">
        <v>4.037</v>
      </c>
      <c r="L142" s="4">
        <f t="shared" si="28"/>
        <v>2.603334189758916</v>
      </c>
      <c r="M142" s="5">
        <v>64.93</v>
      </c>
      <c r="N142" s="2"/>
      <c r="O142" s="2"/>
      <c r="P142" s="2">
        <v>43406212</v>
      </c>
      <c r="Q142" s="2">
        <f t="shared" si="24"/>
        <v>122248411</v>
      </c>
      <c r="R142" s="26">
        <v>780326.19</v>
      </c>
      <c r="S142" s="26"/>
      <c r="T142" s="26">
        <v>18</v>
      </c>
      <c r="U142" s="6">
        <f t="shared" si="29"/>
        <v>780308.19</v>
      </c>
      <c r="V142" s="26"/>
      <c r="W142" s="6">
        <f t="shared" si="30"/>
        <v>780308.19</v>
      </c>
      <c r="X142" s="21">
        <v>54321.57</v>
      </c>
      <c r="Y142" s="21">
        <v>0</v>
      </c>
      <c r="Z142" s="21">
        <v>24385.69</v>
      </c>
      <c r="AA142" s="21">
        <v>1158805</v>
      </c>
      <c r="AB142" s="21">
        <v>0</v>
      </c>
      <c r="AC142" s="21"/>
      <c r="AD142" s="21">
        <v>1164714.23</v>
      </c>
      <c r="AE142" s="21">
        <v>0</v>
      </c>
      <c r="AF142" s="6">
        <f t="shared" si="31"/>
        <v>3182534.6799999997</v>
      </c>
      <c r="AG142" s="27">
        <v>2050300</v>
      </c>
      <c r="AH142" s="27">
        <v>0</v>
      </c>
      <c r="AI142" s="28">
        <v>4975000</v>
      </c>
      <c r="AJ142" s="28">
        <v>3230400</v>
      </c>
      <c r="AK142" s="28">
        <v>0</v>
      </c>
      <c r="AL142" s="28">
        <v>85100</v>
      </c>
      <c r="AM142" s="2">
        <f t="shared" si="32"/>
        <v>10340800</v>
      </c>
      <c r="AN142" s="26">
        <v>460000</v>
      </c>
      <c r="AO142" s="26">
        <v>901471.1</v>
      </c>
      <c r="AP142" s="26">
        <v>37000</v>
      </c>
      <c r="AQ142" s="6">
        <f t="shared" si="33"/>
        <v>1398471.1</v>
      </c>
      <c r="AR142" s="25">
        <v>14500</v>
      </c>
      <c r="AS142" s="25">
        <v>23750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/>
      <c r="BC142" s="7">
        <v>235600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f t="shared" si="34"/>
        <v>235600</v>
      </c>
    </row>
    <row r="143" spans="1:61" ht="12.75">
      <c r="A143" t="s">
        <v>160</v>
      </c>
      <c r="B143" s="37" t="s">
        <v>728</v>
      </c>
      <c r="C143" s="39" t="s">
        <v>1141</v>
      </c>
      <c r="D143" s="2">
        <v>127723975</v>
      </c>
      <c r="E143" s="2">
        <v>643750282</v>
      </c>
      <c r="F143" s="2">
        <f t="shared" si="25"/>
        <v>771474257</v>
      </c>
      <c r="G143" s="2">
        <v>2882000</v>
      </c>
      <c r="H143" s="2">
        <f t="shared" si="26"/>
        <v>768592257</v>
      </c>
      <c r="I143" s="2">
        <v>25435312</v>
      </c>
      <c r="J143" s="2">
        <f t="shared" si="27"/>
        <v>794027569</v>
      </c>
      <c r="K143" s="10">
        <v>4.597</v>
      </c>
      <c r="L143" s="4">
        <f t="shared" si="28"/>
        <v>2.6677071613866903</v>
      </c>
      <c r="M143" s="5">
        <v>67.58</v>
      </c>
      <c r="N143" s="2"/>
      <c r="O143" s="2"/>
      <c r="P143" s="2">
        <v>573996352</v>
      </c>
      <c r="Q143" s="2">
        <f t="shared" si="24"/>
        <v>1368023921</v>
      </c>
      <c r="R143" s="26">
        <v>8732259.89</v>
      </c>
      <c r="S143" s="26"/>
      <c r="T143" s="26">
        <v>81373</v>
      </c>
      <c r="U143" s="6">
        <f t="shared" si="29"/>
        <v>8650886.89</v>
      </c>
      <c r="V143" s="26"/>
      <c r="W143" s="6">
        <f t="shared" si="30"/>
        <v>8650886.89</v>
      </c>
      <c r="X143" s="21">
        <v>0</v>
      </c>
      <c r="Y143" s="21">
        <v>0</v>
      </c>
      <c r="Z143" s="21">
        <v>272888.62</v>
      </c>
      <c r="AA143" s="21">
        <v>7305715</v>
      </c>
      <c r="AB143" s="21">
        <v>0</v>
      </c>
      <c r="AC143" s="21"/>
      <c r="AD143" s="21">
        <v>20265381.6</v>
      </c>
      <c r="AE143" s="21">
        <v>0</v>
      </c>
      <c r="AF143" s="6">
        <f t="shared" si="31"/>
        <v>36494872.11</v>
      </c>
      <c r="AG143" s="27">
        <v>188781319</v>
      </c>
      <c r="AH143" s="27">
        <v>483100</v>
      </c>
      <c r="AI143" s="28">
        <v>428304066</v>
      </c>
      <c r="AJ143" s="28">
        <v>165554028</v>
      </c>
      <c r="AK143" s="28">
        <v>5816300</v>
      </c>
      <c r="AL143" s="28">
        <v>178246312</v>
      </c>
      <c r="AM143" s="2">
        <f t="shared" si="32"/>
        <v>967185125</v>
      </c>
      <c r="AN143" s="26">
        <v>0</v>
      </c>
      <c r="AO143" s="26">
        <v>136022071.29</v>
      </c>
      <c r="AP143" s="26">
        <v>2233979.53</v>
      </c>
      <c r="AQ143" s="6">
        <f t="shared" si="33"/>
        <v>138256050.82</v>
      </c>
      <c r="AR143" s="25">
        <v>312000</v>
      </c>
      <c r="AS143" s="25">
        <v>160000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2738000</v>
      </c>
      <c r="BD143" s="7">
        <v>0</v>
      </c>
      <c r="BE143" s="7">
        <v>0</v>
      </c>
      <c r="BF143" s="7">
        <v>0</v>
      </c>
      <c r="BG143" s="7">
        <v>0</v>
      </c>
      <c r="BH143" s="7">
        <v>144000</v>
      </c>
      <c r="BI143" s="7">
        <f t="shared" si="34"/>
        <v>2882000</v>
      </c>
    </row>
    <row r="144" spans="1:61" ht="12.75">
      <c r="A144" t="s">
        <v>161</v>
      </c>
      <c r="B144" s="37" t="s">
        <v>729</v>
      </c>
      <c r="C144" s="39" t="s">
        <v>1141</v>
      </c>
      <c r="D144" s="2">
        <v>1314029100</v>
      </c>
      <c r="E144" s="2">
        <v>3299783800</v>
      </c>
      <c r="F144" s="2">
        <f t="shared" si="25"/>
        <v>4613812900</v>
      </c>
      <c r="G144" s="2">
        <v>5922400</v>
      </c>
      <c r="H144" s="2">
        <f t="shared" si="26"/>
        <v>4607890500</v>
      </c>
      <c r="I144" s="2">
        <v>8815357</v>
      </c>
      <c r="J144" s="2">
        <f t="shared" si="27"/>
        <v>4616705857</v>
      </c>
      <c r="K144" s="10">
        <v>5.008</v>
      </c>
      <c r="L144" s="4">
        <f t="shared" si="28"/>
        <v>2.4959302703992914</v>
      </c>
      <c r="M144" s="5">
        <v>50.1</v>
      </c>
      <c r="N144" s="2"/>
      <c r="O144" s="2"/>
      <c r="P144" s="2">
        <v>4645651154</v>
      </c>
      <c r="Q144" s="2">
        <f t="shared" si="24"/>
        <v>9262357011</v>
      </c>
      <c r="R144" s="26">
        <v>59122729.8</v>
      </c>
      <c r="S144" s="26"/>
      <c r="T144" s="26">
        <v>45685</v>
      </c>
      <c r="U144" s="6">
        <f t="shared" si="29"/>
        <v>59077044.8</v>
      </c>
      <c r="V144" s="26"/>
      <c r="W144" s="6">
        <f t="shared" si="30"/>
        <v>59077044.8</v>
      </c>
      <c r="X144" s="21">
        <v>0</v>
      </c>
      <c r="Y144" s="21">
        <v>0</v>
      </c>
      <c r="Z144" s="21">
        <v>1847622.56</v>
      </c>
      <c r="AA144" s="21">
        <v>140769493</v>
      </c>
      <c r="AB144" s="21">
        <v>0</v>
      </c>
      <c r="AC144" s="21"/>
      <c r="AD144" s="21">
        <v>29026141.03</v>
      </c>
      <c r="AE144" s="21">
        <v>461671</v>
      </c>
      <c r="AF144" s="6">
        <f t="shared" si="31"/>
        <v>231181972.39000002</v>
      </c>
      <c r="AG144" s="27">
        <v>116214900</v>
      </c>
      <c r="AH144" s="27">
        <v>9554100</v>
      </c>
      <c r="AI144" s="28">
        <v>326491900</v>
      </c>
      <c r="AJ144" s="28">
        <v>200038400</v>
      </c>
      <c r="AK144" s="28">
        <v>21479500</v>
      </c>
      <c r="AL144" s="28">
        <v>31372000</v>
      </c>
      <c r="AM144" s="2">
        <f t="shared" si="32"/>
        <v>705150800</v>
      </c>
      <c r="AN144" s="26">
        <v>1900000</v>
      </c>
      <c r="AO144" s="26">
        <v>23285442.4</v>
      </c>
      <c r="AP144" s="26">
        <v>10000</v>
      </c>
      <c r="AQ144" s="6">
        <f t="shared" si="33"/>
        <v>25195442.4</v>
      </c>
      <c r="AR144" s="25">
        <v>190500</v>
      </c>
      <c r="AS144" s="25">
        <v>708500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5922400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f t="shared" si="34"/>
        <v>5922400</v>
      </c>
    </row>
    <row r="145" spans="1:61" ht="12.75">
      <c r="A145" t="s">
        <v>162</v>
      </c>
      <c r="B145" s="37" t="s">
        <v>730</v>
      </c>
      <c r="C145" s="39" t="s">
        <v>1141</v>
      </c>
      <c r="D145" s="2">
        <v>11669412</v>
      </c>
      <c r="E145" s="2">
        <v>34661424</v>
      </c>
      <c r="F145" s="2">
        <f t="shared" si="25"/>
        <v>46330836</v>
      </c>
      <c r="G145" s="2">
        <v>0</v>
      </c>
      <c r="H145" s="2">
        <f t="shared" si="26"/>
        <v>46330836</v>
      </c>
      <c r="I145" s="2">
        <v>205288</v>
      </c>
      <c r="J145" s="2">
        <f t="shared" si="27"/>
        <v>46536124</v>
      </c>
      <c r="K145" s="10">
        <v>4.047</v>
      </c>
      <c r="L145" s="4">
        <f t="shared" si="28"/>
        <v>2.645778590214503</v>
      </c>
      <c r="M145" s="5">
        <v>65.47</v>
      </c>
      <c r="N145" s="2"/>
      <c r="O145" s="2"/>
      <c r="P145" s="2">
        <v>24629213</v>
      </c>
      <c r="Q145" s="2">
        <f t="shared" si="24"/>
        <v>71165337</v>
      </c>
      <c r="R145" s="26">
        <v>454256.84</v>
      </c>
      <c r="S145" s="26"/>
      <c r="T145" s="26">
        <v>0</v>
      </c>
      <c r="U145" s="6">
        <f t="shared" si="29"/>
        <v>454256.84</v>
      </c>
      <c r="V145" s="26"/>
      <c r="W145" s="6">
        <f t="shared" si="30"/>
        <v>454256.84</v>
      </c>
      <c r="X145" s="21">
        <v>31622.6</v>
      </c>
      <c r="Y145" s="21">
        <v>0</v>
      </c>
      <c r="Z145" s="21">
        <v>14195.81</v>
      </c>
      <c r="AA145" s="21">
        <v>817488</v>
      </c>
      <c r="AB145" s="21">
        <v>0</v>
      </c>
      <c r="AC145" s="21"/>
      <c r="AD145" s="21">
        <v>565314</v>
      </c>
      <c r="AE145" s="21">
        <v>0</v>
      </c>
      <c r="AF145" s="6">
        <f t="shared" si="31"/>
        <v>1882877.25</v>
      </c>
      <c r="AG145" s="27">
        <v>2201200</v>
      </c>
      <c r="AH145" s="27">
        <v>0</v>
      </c>
      <c r="AI145" s="28">
        <v>5252500</v>
      </c>
      <c r="AJ145" s="28">
        <v>560600</v>
      </c>
      <c r="AK145" s="28">
        <v>18000</v>
      </c>
      <c r="AL145" s="28">
        <v>2246500</v>
      </c>
      <c r="AM145" s="2">
        <f t="shared" si="32"/>
        <v>10278800</v>
      </c>
      <c r="AN145" s="26">
        <v>137000</v>
      </c>
      <c r="AO145" s="26">
        <v>1622283</v>
      </c>
      <c r="AP145" s="26">
        <v>200000</v>
      </c>
      <c r="AQ145" s="6">
        <f t="shared" si="33"/>
        <v>1959283</v>
      </c>
      <c r="AR145" s="25">
        <v>6750</v>
      </c>
      <c r="AS145" s="25">
        <v>11000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f t="shared" si="34"/>
        <v>0</v>
      </c>
    </row>
    <row r="146" spans="1:61" ht="12.75">
      <c r="A146" t="s">
        <v>163</v>
      </c>
      <c r="B146" s="37" t="s">
        <v>731</v>
      </c>
      <c r="C146" s="39" t="s">
        <v>1141</v>
      </c>
      <c r="D146" s="2">
        <v>51212000</v>
      </c>
      <c r="E146" s="2">
        <v>120090480</v>
      </c>
      <c r="F146" s="2">
        <f t="shared" si="25"/>
        <v>171302480</v>
      </c>
      <c r="G146" s="2">
        <v>36800</v>
      </c>
      <c r="H146" s="2">
        <f t="shared" si="26"/>
        <v>171265680</v>
      </c>
      <c r="I146" s="2">
        <v>408926</v>
      </c>
      <c r="J146" s="2">
        <f t="shared" si="27"/>
        <v>171674606</v>
      </c>
      <c r="K146" s="10">
        <v>4.829</v>
      </c>
      <c r="L146" s="4">
        <f t="shared" si="28"/>
        <v>3.146830763098707</v>
      </c>
      <c r="M146" s="5">
        <v>65.38</v>
      </c>
      <c r="N146" s="2"/>
      <c r="O146" s="2"/>
      <c r="P146" s="2">
        <v>91757894</v>
      </c>
      <c r="Q146" s="2">
        <f t="shared" si="24"/>
        <v>263432500</v>
      </c>
      <c r="R146" s="26">
        <v>1681521.07</v>
      </c>
      <c r="S146" s="26"/>
      <c r="T146" s="26">
        <v>403</v>
      </c>
      <c r="U146" s="6">
        <f t="shared" si="29"/>
        <v>1681118.07</v>
      </c>
      <c r="V146" s="26"/>
      <c r="W146" s="6">
        <f t="shared" si="30"/>
        <v>1681118.07</v>
      </c>
      <c r="X146" s="21">
        <v>117057.29</v>
      </c>
      <c r="Y146" s="21">
        <v>0</v>
      </c>
      <c r="Z146" s="21">
        <v>52548.59</v>
      </c>
      <c r="AA146" s="21">
        <v>3825679.5</v>
      </c>
      <c r="AB146" s="21">
        <v>0</v>
      </c>
      <c r="AC146" s="21"/>
      <c r="AD146" s="21">
        <v>2579036.58</v>
      </c>
      <c r="AE146" s="21">
        <v>34334.92</v>
      </c>
      <c r="AF146" s="6">
        <f t="shared" si="31"/>
        <v>8289774.95</v>
      </c>
      <c r="AG146" s="27">
        <v>4304600</v>
      </c>
      <c r="AH146" s="27">
        <v>0</v>
      </c>
      <c r="AI146" s="28">
        <v>9111300</v>
      </c>
      <c r="AJ146" s="28">
        <v>1024600</v>
      </c>
      <c r="AK146" s="28">
        <v>0</v>
      </c>
      <c r="AL146" s="28">
        <v>10738200</v>
      </c>
      <c r="AM146" s="2">
        <f t="shared" si="32"/>
        <v>25178700</v>
      </c>
      <c r="AN146" s="26">
        <v>750000</v>
      </c>
      <c r="AO146" s="26">
        <v>1046008.42</v>
      </c>
      <c r="AP146" s="26">
        <v>250000</v>
      </c>
      <c r="AQ146" s="6">
        <f t="shared" si="33"/>
        <v>2046008.42</v>
      </c>
      <c r="AR146" s="25">
        <v>27750</v>
      </c>
      <c r="AS146" s="25">
        <v>51000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36800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f t="shared" si="34"/>
        <v>36800</v>
      </c>
    </row>
    <row r="147" spans="1:61" ht="12.75">
      <c r="A147" t="s">
        <v>164</v>
      </c>
      <c r="B147" s="37" t="s">
        <v>732</v>
      </c>
      <c r="C147" s="39" t="s">
        <v>1141</v>
      </c>
      <c r="D147" s="2">
        <v>133136800</v>
      </c>
      <c r="E147" s="2">
        <v>349366400</v>
      </c>
      <c r="F147" s="2">
        <f t="shared" si="25"/>
        <v>482503200</v>
      </c>
      <c r="G147" s="2">
        <v>2746300</v>
      </c>
      <c r="H147" s="2">
        <f t="shared" si="26"/>
        <v>479756900</v>
      </c>
      <c r="I147" s="2">
        <v>2071281</v>
      </c>
      <c r="J147" s="2">
        <f t="shared" si="27"/>
        <v>481828181</v>
      </c>
      <c r="K147" s="10">
        <v>5.335</v>
      </c>
      <c r="L147" s="4">
        <f t="shared" si="28"/>
        <v>2.6212057165862235</v>
      </c>
      <c r="M147" s="5">
        <v>50.18</v>
      </c>
      <c r="N147" s="2"/>
      <c r="O147" s="2"/>
      <c r="P147" s="2">
        <v>498672870</v>
      </c>
      <c r="Q147" s="2">
        <f t="shared" si="24"/>
        <v>980501051</v>
      </c>
      <c r="R147" s="26">
        <v>6258655.18</v>
      </c>
      <c r="S147" s="26"/>
      <c r="T147" s="26">
        <v>10886</v>
      </c>
      <c r="U147" s="6">
        <f t="shared" si="29"/>
        <v>6247769.18</v>
      </c>
      <c r="V147" s="26"/>
      <c r="W147" s="6">
        <f t="shared" si="30"/>
        <v>6247769.18</v>
      </c>
      <c r="X147" s="21">
        <v>0</v>
      </c>
      <c r="Y147" s="21">
        <v>0</v>
      </c>
      <c r="Z147" s="21">
        <v>195586.92</v>
      </c>
      <c r="AA147" s="21">
        <v>12666193.5</v>
      </c>
      <c r="AB147" s="21">
        <v>0</v>
      </c>
      <c r="AC147" s="21"/>
      <c r="AD147" s="21">
        <v>6591400</v>
      </c>
      <c r="AE147" s="21">
        <v>0</v>
      </c>
      <c r="AF147" s="6">
        <f t="shared" si="31"/>
        <v>25700949.6</v>
      </c>
      <c r="AG147" s="27">
        <v>18582000</v>
      </c>
      <c r="AH147" s="27">
        <v>4254700</v>
      </c>
      <c r="AI147" s="28">
        <v>21834800</v>
      </c>
      <c r="AJ147" s="28">
        <v>26576400</v>
      </c>
      <c r="AK147" s="28">
        <v>92800</v>
      </c>
      <c r="AL147" s="28">
        <v>88928200</v>
      </c>
      <c r="AM147" s="2">
        <f t="shared" si="32"/>
        <v>160268900</v>
      </c>
      <c r="AN147" s="26">
        <v>2653401.15</v>
      </c>
      <c r="AO147" s="26">
        <v>6732094.91</v>
      </c>
      <c r="AP147" s="26">
        <v>8000</v>
      </c>
      <c r="AQ147" s="6">
        <f t="shared" si="33"/>
        <v>9393496.06</v>
      </c>
      <c r="AR147" s="25">
        <v>46250</v>
      </c>
      <c r="AS147" s="25">
        <v>112500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1808000</v>
      </c>
      <c r="BD147" s="7">
        <v>0</v>
      </c>
      <c r="BE147" s="7">
        <v>0</v>
      </c>
      <c r="BF147" s="7">
        <v>0</v>
      </c>
      <c r="BG147" s="7">
        <v>0</v>
      </c>
      <c r="BH147" s="7">
        <v>938300</v>
      </c>
      <c r="BI147" s="7">
        <f t="shared" si="34"/>
        <v>2746300</v>
      </c>
    </row>
    <row r="148" spans="1:61" ht="12.75">
      <c r="A148" t="s">
        <v>165</v>
      </c>
      <c r="B148" s="37" t="s">
        <v>733</v>
      </c>
      <c r="C148" s="39" t="s">
        <v>1141</v>
      </c>
      <c r="D148" s="2">
        <v>61962600</v>
      </c>
      <c r="E148" s="2">
        <v>117955800</v>
      </c>
      <c r="F148" s="2">
        <f t="shared" si="25"/>
        <v>179918400</v>
      </c>
      <c r="G148" s="2">
        <v>0</v>
      </c>
      <c r="H148" s="2">
        <f t="shared" si="26"/>
        <v>179918400</v>
      </c>
      <c r="I148" s="2">
        <v>495054</v>
      </c>
      <c r="J148" s="2">
        <f t="shared" si="27"/>
        <v>180413454</v>
      </c>
      <c r="K148" s="10">
        <v>3.9</v>
      </c>
      <c r="L148" s="4">
        <f t="shared" si="28"/>
        <v>2.593447259683115</v>
      </c>
      <c r="M148" s="5">
        <v>66.95</v>
      </c>
      <c r="N148" s="2"/>
      <c r="O148" s="2"/>
      <c r="P148" s="2">
        <v>90866486</v>
      </c>
      <c r="Q148" s="2">
        <f t="shared" si="24"/>
        <v>271279940</v>
      </c>
      <c r="R148" s="26">
        <v>1731612.22</v>
      </c>
      <c r="S148" s="26"/>
      <c r="T148" s="26">
        <v>488</v>
      </c>
      <c r="U148" s="6">
        <f t="shared" si="29"/>
        <v>1731124.22</v>
      </c>
      <c r="V148" s="26"/>
      <c r="W148" s="6">
        <f t="shared" si="30"/>
        <v>1731124.22</v>
      </c>
      <c r="X148" s="21">
        <v>120544.33</v>
      </c>
      <c r="Y148" s="21">
        <v>0</v>
      </c>
      <c r="Z148" s="21">
        <v>54113.97</v>
      </c>
      <c r="AA148" s="21">
        <v>2516488.5</v>
      </c>
      <c r="AB148" s="21">
        <v>1409172.94</v>
      </c>
      <c r="AC148" s="21"/>
      <c r="AD148" s="21">
        <v>1150311.21</v>
      </c>
      <c r="AE148" s="21">
        <v>53747</v>
      </c>
      <c r="AF148" s="6">
        <f t="shared" si="31"/>
        <v>7035502.169999999</v>
      </c>
      <c r="AG148" s="27">
        <v>5554200</v>
      </c>
      <c r="AH148" s="27">
        <v>0</v>
      </c>
      <c r="AI148" s="28">
        <v>8312400</v>
      </c>
      <c r="AJ148" s="28">
        <v>5641100</v>
      </c>
      <c r="AK148" s="28">
        <v>530100</v>
      </c>
      <c r="AL148" s="28">
        <v>1701200</v>
      </c>
      <c r="AM148" s="2">
        <f t="shared" si="32"/>
        <v>21739000</v>
      </c>
      <c r="AN148" s="26">
        <v>600000</v>
      </c>
      <c r="AO148" s="26">
        <v>743742.18</v>
      </c>
      <c r="AP148" s="26">
        <v>19407.97</v>
      </c>
      <c r="AQ148" s="6">
        <f t="shared" si="33"/>
        <v>1363150.1500000001</v>
      </c>
      <c r="AR148" s="25">
        <v>11000</v>
      </c>
      <c r="AS148" s="25">
        <v>34500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f t="shared" si="34"/>
        <v>0</v>
      </c>
    </row>
    <row r="149" spans="1:61" ht="12.75">
      <c r="A149" t="s">
        <v>166</v>
      </c>
      <c r="B149" s="37" t="s">
        <v>734</v>
      </c>
      <c r="C149" s="39" t="s">
        <v>1141</v>
      </c>
      <c r="D149" s="2">
        <v>91092700</v>
      </c>
      <c r="E149" s="2">
        <v>259421500</v>
      </c>
      <c r="F149" s="2">
        <f t="shared" si="25"/>
        <v>350514200</v>
      </c>
      <c r="G149" s="2">
        <v>1138800</v>
      </c>
      <c r="H149" s="2">
        <f t="shared" si="26"/>
        <v>349375400</v>
      </c>
      <c r="I149" s="2">
        <v>3291449</v>
      </c>
      <c r="J149" s="2">
        <f t="shared" si="27"/>
        <v>352666849</v>
      </c>
      <c r="K149" s="10">
        <v>4.125</v>
      </c>
      <c r="L149" s="4">
        <f t="shared" si="28"/>
        <v>2.588915677570333</v>
      </c>
      <c r="M149" s="5">
        <v>65.95</v>
      </c>
      <c r="N149" s="2"/>
      <c r="O149" s="2"/>
      <c r="P149" s="2">
        <v>209150857</v>
      </c>
      <c r="Q149" s="2">
        <f t="shared" si="24"/>
        <v>561817706</v>
      </c>
      <c r="R149" s="26">
        <v>3586149.44</v>
      </c>
      <c r="S149" s="26"/>
      <c r="T149" s="26">
        <v>2425</v>
      </c>
      <c r="U149" s="6">
        <f t="shared" si="29"/>
        <v>3583724.44</v>
      </c>
      <c r="V149" s="26"/>
      <c r="W149" s="6">
        <f t="shared" si="30"/>
        <v>3583724.44</v>
      </c>
      <c r="X149" s="21">
        <v>0</v>
      </c>
      <c r="Y149" s="21">
        <v>0</v>
      </c>
      <c r="Z149" s="21">
        <v>112069.43</v>
      </c>
      <c r="AA149" s="21">
        <v>3244192.8</v>
      </c>
      <c r="AB149" s="21">
        <v>0</v>
      </c>
      <c r="AC149" s="21"/>
      <c r="AD149" s="21">
        <v>7605000</v>
      </c>
      <c r="AE149" s="21">
        <v>0</v>
      </c>
      <c r="AF149" s="6">
        <f t="shared" si="31"/>
        <v>14544986.67</v>
      </c>
      <c r="AG149" s="27">
        <v>40164700</v>
      </c>
      <c r="AH149" s="27">
        <v>7330300</v>
      </c>
      <c r="AI149" s="28">
        <v>18512700</v>
      </c>
      <c r="AJ149" s="28">
        <v>5398500</v>
      </c>
      <c r="AK149" s="28">
        <v>998200</v>
      </c>
      <c r="AL149" s="28">
        <v>36365700</v>
      </c>
      <c r="AM149" s="2">
        <f t="shared" si="32"/>
        <v>108770100</v>
      </c>
      <c r="AN149" s="26">
        <v>2500000</v>
      </c>
      <c r="AO149" s="26">
        <v>5235762.24</v>
      </c>
      <c r="AP149" s="26">
        <v>225000</v>
      </c>
      <c r="AQ149" s="6">
        <f t="shared" si="33"/>
        <v>7960762.24</v>
      </c>
      <c r="AR149" s="25">
        <v>90000</v>
      </c>
      <c r="AS149" s="25">
        <v>125000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1138800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f t="shared" si="34"/>
        <v>1138800</v>
      </c>
    </row>
    <row r="150" spans="1:61" ht="12.75">
      <c r="A150" t="s">
        <v>167</v>
      </c>
      <c r="B150" s="37" t="s">
        <v>735</v>
      </c>
      <c r="C150" s="39" t="s">
        <v>1141</v>
      </c>
      <c r="D150" s="2">
        <v>697661300</v>
      </c>
      <c r="E150" s="2">
        <v>1722893400</v>
      </c>
      <c r="F150" s="2">
        <f t="shared" si="25"/>
        <v>2420554700</v>
      </c>
      <c r="G150" s="2">
        <v>1430600</v>
      </c>
      <c r="H150" s="2">
        <f t="shared" si="26"/>
        <v>2419124100</v>
      </c>
      <c r="I150" s="2">
        <v>6055577</v>
      </c>
      <c r="J150" s="2">
        <f t="shared" si="27"/>
        <v>2425179677</v>
      </c>
      <c r="K150" s="10">
        <v>5.035</v>
      </c>
      <c r="L150" s="4">
        <f t="shared" si="28"/>
        <v>2.7510892734526777</v>
      </c>
      <c r="M150" s="5">
        <v>54.89</v>
      </c>
      <c r="N150" s="2"/>
      <c r="O150" s="2"/>
      <c r="P150" s="2">
        <v>2012770902</v>
      </c>
      <c r="Q150" s="2">
        <f t="shared" si="24"/>
        <v>4437950579</v>
      </c>
      <c r="R150" s="26">
        <v>28327967.99</v>
      </c>
      <c r="S150" s="26"/>
      <c r="T150" s="26">
        <v>20147</v>
      </c>
      <c r="U150" s="6">
        <f t="shared" si="29"/>
        <v>28307820.99</v>
      </c>
      <c r="V150" s="26"/>
      <c r="W150" s="6">
        <f t="shared" si="30"/>
        <v>28307820.99</v>
      </c>
      <c r="X150" s="21">
        <v>1972021.09</v>
      </c>
      <c r="Y150" s="21">
        <v>0</v>
      </c>
      <c r="Z150" s="21">
        <v>885266.85</v>
      </c>
      <c r="AA150" s="21">
        <v>41895620</v>
      </c>
      <c r="AB150" s="21">
        <v>23799606.62</v>
      </c>
      <c r="AC150" s="21"/>
      <c r="AD150" s="21">
        <v>24746610.79</v>
      </c>
      <c r="AE150" s="21">
        <v>485036</v>
      </c>
      <c r="AF150" s="6">
        <f t="shared" si="31"/>
        <v>122091982.34</v>
      </c>
      <c r="AG150" s="27">
        <v>197045900</v>
      </c>
      <c r="AH150" s="27">
        <v>782900</v>
      </c>
      <c r="AI150" s="28">
        <v>31702100</v>
      </c>
      <c r="AJ150" s="28">
        <v>31642200</v>
      </c>
      <c r="AK150" s="28">
        <v>1214100</v>
      </c>
      <c r="AL150" s="28">
        <v>142246700</v>
      </c>
      <c r="AM150" s="2">
        <f t="shared" si="32"/>
        <v>404633900</v>
      </c>
      <c r="AN150" s="26">
        <v>3511155</v>
      </c>
      <c r="AO150" s="26">
        <v>12910860</v>
      </c>
      <c r="AP150" s="26">
        <v>137165</v>
      </c>
      <c r="AQ150" s="6">
        <f t="shared" si="33"/>
        <v>16559180</v>
      </c>
      <c r="AR150" s="25">
        <v>168000</v>
      </c>
      <c r="AS150" s="25">
        <v>566500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1430600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f t="shared" si="34"/>
        <v>1430600</v>
      </c>
    </row>
    <row r="151" spans="1:61" ht="12.75">
      <c r="A151" t="s">
        <v>168</v>
      </c>
      <c r="B151" s="37" t="s">
        <v>736</v>
      </c>
      <c r="C151" s="39" t="s">
        <v>1141</v>
      </c>
      <c r="D151" s="2">
        <v>195848900</v>
      </c>
      <c r="E151" s="2">
        <v>485256300</v>
      </c>
      <c r="F151" s="2">
        <f t="shared" si="25"/>
        <v>681105200</v>
      </c>
      <c r="G151" s="2">
        <v>1019800</v>
      </c>
      <c r="H151" s="2">
        <f t="shared" si="26"/>
        <v>680085400</v>
      </c>
      <c r="I151" s="2">
        <v>457942</v>
      </c>
      <c r="J151" s="2">
        <f t="shared" si="27"/>
        <v>680543342</v>
      </c>
      <c r="K151" s="10">
        <v>5.129</v>
      </c>
      <c r="L151" s="4">
        <f t="shared" si="28"/>
        <v>2.7955643347474206</v>
      </c>
      <c r="M151" s="5">
        <v>54.66</v>
      </c>
      <c r="N151" s="2"/>
      <c r="O151" s="2"/>
      <c r="P151" s="2">
        <v>567804918</v>
      </c>
      <c r="Q151" s="2">
        <f t="shared" si="24"/>
        <v>1248348260</v>
      </c>
      <c r="R151" s="26">
        <v>7968355.87</v>
      </c>
      <c r="S151" s="26"/>
      <c r="T151" s="26">
        <v>19014</v>
      </c>
      <c r="U151" s="6">
        <f t="shared" si="29"/>
        <v>7949341.87</v>
      </c>
      <c r="V151" s="26"/>
      <c r="W151" s="6">
        <f t="shared" si="30"/>
        <v>7949341.87</v>
      </c>
      <c r="X151" s="21">
        <v>554708.54</v>
      </c>
      <c r="Y151" s="21">
        <v>0</v>
      </c>
      <c r="Z151" s="21">
        <v>249016.14</v>
      </c>
      <c r="AA151" s="21">
        <v>19506700</v>
      </c>
      <c r="AB151" s="21">
        <v>0</v>
      </c>
      <c r="AC151" s="21"/>
      <c r="AD151" s="21">
        <v>6638612.18</v>
      </c>
      <c r="AE151" s="21">
        <v>0</v>
      </c>
      <c r="AF151" s="6">
        <f t="shared" si="31"/>
        <v>34898378.730000004</v>
      </c>
      <c r="AG151" s="27">
        <v>28613700</v>
      </c>
      <c r="AH151" s="27">
        <v>0</v>
      </c>
      <c r="AI151" s="28">
        <v>10218700</v>
      </c>
      <c r="AJ151" s="28">
        <v>36779900</v>
      </c>
      <c r="AK151" s="28">
        <v>31500</v>
      </c>
      <c r="AL151" s="28">
        <v>29494000</v>
      </c>
      <c r="AM151" s="2">
        <f t="shared" si="32"/>
        <v>105137800</v>
      </c>
      <c r="AN151" s="26">
        <v>1350000</v>
      </c>
      <c r="AO151" s="26">
        <v>3258987.82</v>
      </c>
      <c r="AP151" s="26">
        <v>530000</v>
      </c>
      <c r="AQ151" s="6">
        <f t="shared" si="33"/>
        <v>5138987.82</v>
      </c>
      <c r="AR151" s="25">
        <v>71000</v>
      </c>
      <c r="AS151" s="25">
        <v>180500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867400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152400</v>
      </c>
      <c r="BI151" s="7">
        <f t="shared" si="34"/>
        <v>1019800</v>
      </c>
    </row>
    <row r="152" spans="1:61" ht="12.75">
      <c r="A152" t="s">
        <v>169</v>
      </c>
      <c r="B152" s="37" t="s">
        <v>737</v>
      </c>
      <c r="C152" s="39" t="s">
        <v>1141</v>
      </c>
      <c r="D152" s="2">
        <v>316786200</v>
      </c>
      <c r="E152" s="2">
        <v>718778700</v>
      </c>
      <c r="F152" s="2">
        <f t="shared" si="25"/>
        <v>1035564900</v>
      </c>
      <c r="G152" s="2">
        <v>0</v>
      </c>
      <c r="H152" s="2">
        <f t="shared" si="26"/>
        <v>1035564900</v>
      </c>
      <c r="I152" s="2">
        <v>3023543</v>
      </c>
      <c r="J152" s="2">
        <f t="shared" si="27"/>
        <v>1038588443</v>
      </c>
      <c r="K152" s="10">
        <v>4.892</v>
      </c>
      <c r="L152" s="4">
        <f t="shared" si="28"/>
        <v>2.5358394443602084</v>
      </c>
      <c r="M152" s="5">
        <v>51.87</v>
      </c>
      <c r="N152" s="2"/>
      <c r="O152" s="2"/>
      <c r="P152" s="2">
        <v>964857991</v>
      </c>
      <c r="Q152" s="2">
        <f t="shared" si="24"/>
        <v>2003446434</v>
      </c>
      <c r="R152" s="26">
        <v>12788237.6</v>
      </c>
      <c r="S152" s="26"/>
      <c r="T152" s="26">
        <v>437</v>
      </c>
      <c r="U152" s="6">
        <f t="shared" si="29"/>
        <v>12787800.6</v>
      </c>
      <c r="V152" s="26"/>
      <c r="W152" s="6">
        <f t="shared" si="30"/>
        <v>12787800.6</v>
      </c>
      <c r="X152" s="21">
        <v>0</v>
      </c>
      <c r="Y152" s="21">
        <v>0</v>
      </c>
      <c r="Z152" s="21">
        <v>399640.48</v>
      </c>
      <c r="AA152" s="21">
        <v>29543527</v>
      </c>
      <c r="AB152" s="21">
        <v>0</v>
      </c>
      <c r="AC152" s="21"/>
      <c r="AD152" s="21">
        <v>7969358</v>
      </c>
      <c r="AE152" s="21">
        <v>103858.84</v>
      </c>
      <c r="AF152" s="6">
        <f t="shared" si="31"/>
        <v>50804184.92</v>
      </c>
      <c r="AG152" s="27">
        <v>30779500</v>
      </c>
      <c r="AH152" s="27">
        <v>20993600</v>
      </c>
      <c r="AI152" s="28">
        <v>19130000</v>
      </c>
      <c r="AJ152" s="28">
        <v>27102500</v>
      </c>
      <c r="AK152" s="28">
        <v>1756900</v>
      </c>
      <c r="AL152" s="28">
        <v>51809300</v>
      </c>
      <c r="AM152" s="2">
        <f t="shared" si="32"/>
        <v>151571800</v>
      </c>
      <c r="AN152" s="26">
        <v>2300000</v>
      </c>
      <c r="AO152" s="26">
        <v>2530501.01</v>
      </c>
      <c r="AP152" s="26">
        <v>300000</v>
      </c>
      <c r="AQ152" s="6">
        <f t="shared" si="33"/>
        <v>5130501.01</v>
      </c>
      <c r="AR152" s="25">
        <v>22000</v>
      </c>
      <c r="AS152" s="25">
        <v>117000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f t="shared" si="34"/>
        <v>0</v>
      </c>
    </row>
    <row r="153" spans="1:61" ht="12.75">
      <c r="A153" t="s">
        <v>170</v>
      </c>
      <c r="B153" s="37" t="s">
        <v>738</v>
      </c>
      <c r="C153" s="39" t="s">
        <v>1141</v>
      </c>
      <c r="D153" s="2">
        <v>342334600</v>
      </c>
      <c r="E153" s="2">
        <v>481915500</v>
      </c>
      <c r="F153" s="2">
        <f t="shared" si="25"/>
        <v>824250100</v>
      </c>
      <c r="G153" s="2">
        <v>0</v>
      </c>
      <c r="H153" s="2">
        <f t="shared" si="26"/>
        <v>824250100</v>
      </c>
      <c r="I153" s="2">
        <v>660779</v>
      </c>
      <c r="J153" s="2">
        <f t="shared" si="27"/>
        <v>824910879</v>
      </c>
      <c r="K153" s="10">
        <v>2.569</v>
      </c>
      <c r="L153" s="4">
        <f t="shared" si="28"/>
        <v>2.7864053217615026</v>
      </c>
      <c r="M153" s="5">
        <v>108.69</v>
      </c>
      <c r="N153" s="2"/>
      <c r="O153" s="2">
        <v>64392769</v>
      </c>
      <c r="P153" s="2">
        <v>0</v>
      </c>
      <c r="Q153" s="2">
        <f t="shared" si="24"/>
        <v>760518110</v>
      </c>
      <c r="R153" s="26">
        <v>4854477.83</v>
      </c>
      <c r="S153" s="26"/>
      <c r="T153" s="26">
        <v>252</v>
      </c>
      <c r="U153" s="6">
        <f t="shared" si="29"/>
        <v>4854225.83</v>
      </c>
      <c r="V153" s="26"/>
      <c r="W153" s="6">
        <f t="shared" si="30"/>
        <v>4854225.83</v>
      </c>
      <c r="X153" s="21">
        <v>0</v>
      </c>
      <c r="Y153" s="21">
        <v>0</v>
      </c>
      <c r="Z153" s="21">
        <v>151705.49</v>
      </c>
      <c r="AA153" s="21">
        <v>11388114</v>
      </c>
      <c r="AB153" s="21">
        <v>0</v>
      </c>
      <c r="AC153" s="21"/>
      <c r="AD153" s="21">
        <v>4797071.77</v>
      </c>
      <c r="AE153" s="21">
        <v>0</v>
      </c>
      <c r="AF153" s="6">
        <f t="shared" si="31"/>
        <v>21191117.09</v>
      </c>
      <c r="AG153" s="27">
        <v>22758900</v>
      </c>
      <c r="AH153" s="27">
        <v>4467000</v>
      </c>
      <c r="AI153" s="28">
        <v>15394500</v>
      </c>
      <c r="AJ153" s="28">
        <v>41399800</v>
      </c>
      <c r="AK153" s="28">
        <v>0</v>
      </c>
      <c r="AL153" s="28">
        <v>6452700</v>
      </c>
      <c r="AM153" s="2">
        <f t="shared" si="32"/>
        <v>90472900</v>
      </c>
      <c r="AN153" s="26">
        <v>149500</v>
      </c>
      <c r="AO153" s="26">
        <v>1939622.83</v>
      </c>
      <c r="AP153" s="26">
        <v>290000</v>
      </c>
      <c r="AQ153" s="6">
        <f t="shared" si="33"/>
        <v>2379122.83</v>
      </c>
      <c r="AR153" s="25">
        <v>27000</v>
      </c>
      <c r="AS153" s="25">
        <v>98750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f t="shared" si="34"/>
        <v>0</v>
      </c>
    </row>
    <row r="154" spans="1:61" ht="12.75">
      <c r="A154" t="s">
        <v>171</v>
      </c>
      <c r="B154" s="37" t="s">
        <v>739</v>
      </c>
      <c r="C154" s="39" t="s">
        <v>1141</v>
      </c>
      <c r="D154" s="2">
        <v>6383600</v>
      </c>
      <c r="E154" s="2">
        <v>16380400</v>
      </c>
      <c r="F154" s="2">
        <f t="shared" si="25"/>
        <v>22764000</v>
      </c>
      <c r="G154" s="2">
        <v>0</v>
      </c>
      <c r="H154" s="2">
        <f t="shared" si="26"/>
        <v>22764000</v>
      </c>
      <c r="I154" s="2">
        <v>43808</v>
      </c>
      <c r="J154" s="2">
        <f t="shared" si="27"/>
        <v>22807808</v>
      </c>
      <c r="K154" s="10">
        <v>5.72</v>
      </c>
      <c r="L154" s="4">
        <f t="shared" si="28"/>
        <v>3.3337719279749956</v>
      </c>
      <c r="M154" s="5">
        <v>58.42</v>
      </c>
      <c r="N154" s="2"/>
      <c r="O154" s="2"/>
      <c r="P154" s="2">
        <v>16319437</v>
      </c>
      <c r="Q154" s="2">
        <f t="shared" si="24"/>
        <v>39127245</v>
      </c>
      <c r="R154" s="26">
        <v>249753.87</v>
      </c>
      <c r="S154" s="26"/>
      <c r="T154" s="26">
        <v>2987</v>
      </c>
      <c r="U154" s="6">
        <f t="shared" si="29"/>
        <v>246766.87</v>
      </c>
      <c r="V154" s="26"/>
      <c r="W154" s="6">
        <f t="shared" si="30"/>
        <v>246766.87</v>
      </c>
      <c r="X154" s="21">
        <v>17386.35</v>
      </c>
      <c r="Y154" s="21">
        <v>0</v>
      </c>
      <c r="Z154" s="21">
        <v>7804.97</v>
      </c>
      <c r="AA154" s="21">
        <v>727713.5</v>
      </c>
      <c r="AB154" s="21">
        <v>0</v>
      </c>
      <c r="AC154" s="21"/>
      <c r="AD154" s="21">
        <v>304741.42</v>
      </c>
      <c r="AE154" s="21">
        <v>0</v>
      </c>
      <c r="AF154" s="6">
        <f t="shared" si="31"/>
        <v>1304413.1099999999</v>
      </c>
      <c r="AG154" s="27">
        <v>3217300</v>
      </c>
      <c r="AH154" s="27">
        <v>0</v>
      </c>
      <c r="AI154" s="28">
        <v>640100</v>
      </c>
      <c r="AJ154" s="28">
        <v>0</v>
      </c>
      <c r="AK154" s="28">
        <v>0</v>
      </c>
      <c r="AL154" s="28">
        <v>165200</v>
      </c>
      <c r="AM154" s="2">
        <f t="shared" si="32"/>
        <v>4022600</v>
      </c>
      <c r="AN154" s="26">
        <v>100000</v>
      </c>
      <c r="AO154" s="26">
        <v>293742.17</v>
      </c>
      <c r="AP154" s="26">
        <v>6400</v>
      </c>
      <c r="AQ154" s="6">
        <f t="shared" si="33"/>
        <v>400142.17</v>
      </c>
      <c r="AR154" s="25">
        <v>2750</v>
      </c>
      <c r="AS154" s="25">
        <v>7250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f t="shared" si="34"/>
        <v>0</v>
      </c>
    </row>
    <row r="155" spans="1:61" ht="12.75">
      <c r="A155" t="s">
        <v>172</v>
      </c>
      <c r="B155" s="37" t="s">
        <v>740</v>
      </c>
      <c r="C155" s="39" t="s">
        <v>1141</v>
      </c>
      <c r="D155" s="2">
        <v>21862300</v>
      </c>
      <c r="E155" s="2">
        <v>56980700</v>
      </c>
      <c r="F155" s="2">
        <f t="shared" si="25"/>
        <v>78843000</v>
      </c>
      <c r="G155" s="2">
        <v>340800</v>
      </c>
      <c r="H155" s="2">
        <f t="shared" si="26"/>
        <v>78502200</v>
      </c>
      <c r="I155" s="2">
        <v>4048351</v>
      </c>
      <c r="J155" s="2">
        <f t="shared" si="27"/>
        <v>82550551</v>
      </c>
      <c r="K155" s="10">
        <v>5.591</v>
      </c>
      <c r="L155" s="4">
        <f t="shared" si="28"/>
        <v>3.416920998268655</v>
      </c>
      <c r="M155" s="5">
        <v>60.07</v>
      </c>
      <c r="N155" s="2"/>
      <c r="O155" s="2"/>
      <c r="P155" s="2">
        <v>52502793</v>
      </c>
      <c r="Q155" s="2">
        <f t="shared" si="24"/>
        <v>135053344</v>
      </c>
      <c r="R155" s="26">
        <v>862061.61</v>
      </c>
      <c r="S155" s="26"/>
      <c r="T155" s="26">
        <v>17255</v>
      </c>
      <c r="U155" s="6">
        <f t="shared" si="29"/>
        <v>844806.61</v>
      </c>
      <c r="V155" s="26"/>
      <c r="W155" s="6">
        <f t="shared" si="30"/>
        <v>844806.61</v>
      </c>
      <c r="X155" s="21">
        <v>60011.49</v>
      </c>
      <c r="Y155" s="21">
        <v>0</v>
      </c>
      <c r="Z155" s="21">
        <v>26939.97</v>
      </c>
      <c r="AA155" s="21">
        <v>2463924</v>
      </c>
      <c r="AB155" s="21">
        <v>0</v>
      </c>
      <c r="AC155" s="21"/>
      <c r="AD155" s="21">
        <v>1218984</v>
      </c>
      <c r="AE155" s="21">
        <v>0</v>
      </c>
      <c r="AF155" s="6">
        <f t="shared" si="31"/>
        <v>4614666.07</v>
      </c>
      <c r="AG155" s="27">
        <v>1221700</v>
      </c>
      <c r="AH155" s="27">
        <v>0</v>
      </c>
      <c r="AI155" s="28">
        <v>2047300</v>
      </c>
      <c r="AJ155" s="28">
        <v>1692500</v>
      </c>
      <c r="AK155" s="28">
        <v>0</v>
      </c>
      <c r="AL155" s="28">
        <v>177000</v>
      </c>
      <c r="AM155" s="2">
        <f t="shared" si="32"/>
        <v>5138500</v>
      </c>
      <c r="AN155" s="26">
        <v>240000</v>
      </c>
      <c r="AO155" s="26">
        <v>944116</v>
      </c>
      <c r="AP155" s="26">
        <v>60000</v>
      </c>
      <c r="AQ155" s="6">
        <f t="shared" si="33"/>
        <v>1244116</v>
      </c>
      <c r="AR155" s="25">
        <v>10000</v>
      </c>
      <c r="AS155" s="25">
        <v>26500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340800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f t="shared" si="34"/>
        <v>340800</v>
      </c>
    </row>
    <row r="156" spans="1:61" ht="12.75">
      <c r="A156" t="s">
        <v>173</v>
      </c>
      <c r="B156" s="37" t="s">
        <v>741</v>
      </c>
      <c r="C156" s="39" t="s">
        <v>1141</v>
      </c>
      <c r="D156" s="2">
        <v>37559600</v>
      </c>
      <c r="E156" s="2">
        <v>116600900</v>
      </c>
      <c r="F156" s="2">
        <f t="shared" si="25"/>
        <v>154160500</v>
      </c>
      <c r="G156" s="2">
        <v>0</v>
      </c>
      <c r="H156" s="2">
        <f t="shared" si="26"/>
        <v>154160500</v>
      </c>
      <c r="I156" s="2">
        <v>211982</v>
      </c>
      <c r="J156" s="2">
        <f t="shared" si="27"/>
        <v>154372482</v>
      </c>
      <c r="K156" s="10">
        <v>4.237</v>
      </c>
      <c r="L156" s="4">
        <f t="shared" si="28"/>
        <v>3.1552054457847354</v>
      </c>
      <c r="M156" s="5">
        <v>74.96</v>
      </c>
      <c r="N156" s="2"/>
      <c r="O156" s="2"/>
      <c r="P156" s="2">
        <v>52917680</v>
      </c>
      <c r="Q156" s="2">
        <f t="shared" si="24"/>
        <v>207290162</v>
      </c>
      <c r="R156" s="26">
        <v>1323157.83</v>
      </c>
      <c r="S156" s="26"/>
      <c r="T156" s="26">
        <v>4804</v>
      </c>
      <c r="U156" s="6">
        <f t="shared" si="29"/>
        <v>1318353.83</v>
      </c>
      <c r="V156" s="26"/>
      <c r="W156" s="6">
        <f t="shared" si="30"/>
        <v>1318353.83</v>
      </c>
      <c r="X156" s="21">
        <v>92110.21</v>
      </c>
      <c r="Y156" s="21">
        <v>0</v>
      </c>
      <c r="Z156" s="21">
        <v>41349.52</v>
      </c>
      <c r="AA156" s="21">
        <v>3822384.5</v>
      </c>
      <c r="AB156" s="21">
        <v>0</v>
      </c>
      <c r="AC156" s="21"/>
      <c r="AD156" s="21">
        <v>1266232.42</v>
      </c>
      <c r="AE156" s="21">
        <v>0</v>
      </c>
      <c r="AF156" s="6">
        <f t="shared" si="31"/>
        <v>6540430.48</v>
      </c>
      <c r="AG156" s="27">
        <v>4167100</v>
      </c>
      <c r="AH156" s="27">
        <v>0</v>
      </c>
      <c r="AI156" s="28">
        <v>4084100</v>
      </c>
      <c r="AJ156" s="28">
        <v>3735900</v>
      </c>
      <c r="AK156" s="28">
        <v>1477600</v>
      </c>
      <c r="AL156" s="28">
        <v>1750200</v>
      </c>
      <c r="AM156" s="2">
        <f t="shared" si="32"/>
        <v>15214900</v>
      </c>
      <c r="AN156" s="26">
        <v>666000</v>
      </c>
      <c r="AO156" s="26">
        <v>1711000</v>
      </c>
      <c r="AP156" s="26">
        <v>365000</v>
      </c>
      <c r="AQ156" s="6">
        <f t="shared" si="33"/>
        <v>2742000</v>
      </c>
      <c r="AR156" s="25">
        <v>15000</v>
      </c>
      <c r="AS156" s="25">
        <v>29750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f t="shared" si="34"/>
        <v>0</v>
      </c>
    </row>
    <row r="157" spans="1:61" ht="12.75">
      <c r="A157" t="s">
        <v>174</v>
      </c>
      <c r="B157" s="37" t="s">
        <v>742</v>
      </c>
      <c r="C157" s="39" t="s">
        <v>1141</v>
      </c>
      <c r="D157" s="2">
        <v>91530300</v>
      </c>
      <c r="E157" s="2">
        <v>337952200</v>
      </c>
      <c r="F157" s="2">
        <f t="shared" si="25"/>
        <v>429482500</v>
      </c>
      <c r="G157" s="2">
        <v>537300</v>
      </c>
      <c r="H157" s="2">
        <f t="shared" si="26"/>
        <v>428945200</v>
      </c>
      <c r="I157" s="2">
        <v>797266</v>
      </c>
      <c r="J157" s="2">
        <f t="shared" si="27"/>
        <v>429742466</v>
      </c>
      <c r="K157" s="10">
        <v>6.074</v>
      </c>
      <c r="L157" s="4">
        <f t="shared" si="28"/>
        <v>3.5814758969317775</v>
      </c>
      <c r="M157" s="5">
        <v>58.98</v>
      </c>
      <c r="N157" s="2"/>
      <c r="O157" s="2"/>
      <c r="P157" s="2">
        <v>298988990</v>
      </c>
      <c r="Q157" s="2">
        <f aca="true" t="shared" si="35" ref="Q157:Q188">+J157+N157-O157+P157</f>
        <v>728731456</v>
      </c>
      <c r="R157" s="26">
        <v>4651579.82</v>
      </c>
      <c r="S157" s="26"/>
      <c r="T157" s="26">
        <v>3421</v>
      </c>
      <c r="U157" s="6">
        <f t="shared" si="29"/>
        <v>4648158.82</v>
      </c>
      <c r="V157" s="26"/>
      <c r="W157" s="6">
        <f t="shared" si="30"/>
        <v>4648158.82</v>
      </c>
      <c r="X157" s="21">
        <v>323814.74</v>
      </c>
      <c r="Y157" s="21">
        <v>0</v>
      </c>
      <c r="Z157" s="21">
        <v>145364.8</v>
      </c>
      <c r="AA157" s="21">
        <v>14311515</v>
      </c>
      <c r="AB157" s="21">
        <v>0</v>
      </c>
      <c r="AC157" s="21"/>
      <c r="AD157" s="21">
        <v>6670488.09</v>
      </c>
      <c r="AE157" s="21">
        <v>0</v>
      </c>
      <c r="AF157" s="6">
        <f t="shared" si="31"/>
        <v>26099341.45</v>
      </c>
      <c r="AG157" s="27">
        <v>17715400</v>
      </c>
      <c r="AH157" s="27">
        <v>0</v>
      </c>
      <c r="AI157" s="28">
        <v>18372900</v>
      </c>
      <c r="AJ157" s="28">
        <v>6937500</v>
      </c>
      <c r="AK157" s="28">
        <v>364400</v>
      </c>
      <c r="AL157" s="28">
        <v>13260500</v>
      </c>
      <c r="AM157" s="2">
        <f t="shared" si="32"/>
        <v>56650700</v>
      </c>
      <c r="AN157" s="26">
        <v>864000</v>
      </c>
      <c r="AO157" s="26">
        <v>4034725.72</v>
      </c>
      <c r="AP157" s="26">
        <v>509000</v>
      </c>
      <c r="AQ157" s="6">
        <f t="shared" si="33"/>
        <v>5407725.720000001</v>
      </c>
      <c r="AR157" s="25">
        <v>58750</v>
      </c>
      <c r="AS157" s="25">
        <v>107950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537300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f t="shared" si="34"/>
        <v>537300</v>
      </c>
    </row>
    <row r="158" spans="1:61" ht="12.75">
      <c r="A158" t="s">
        <v>175</v>
      </c>
      <c r="B158" s="37" t="s">
        <v>743</v>
      </c>
      <c r="C158" s="39" t="s">
        <v>1141</v>
      </c>
      <c r="D158" s="2">
        <v>49877300</v>
      </c>
      <c r="E158" s="2">
        <v>110300700</v>
      </c>
      <c r="F158" s="2">
        <f t="shared" si="25"/>
        <v>160178000</v>
      </c>
      <c r="G158" s="2">
        <v>265800</v>
      </c>
      <c r="H158" s="2">
        <f t="shared" si="26"/>
        <v>159912200</v>
      </c>
      <c r="I158" s="2">
        <v>138024</v>
      </c>
      <c r="J158" s="2">
        <f t="shared" si="27"/>
        <v>160050224</v>
      </c>
      <c r="K158" s="10">
        <v>5.481</v>
      </c>
      <c r="L158" s="4">
        <f t="shared" si="28"/>
        <v>3.266392824840462</v>
      </c>
      <c r="M158" s="5">
        <v>59.79</v>
      </c>
      <c r="N158" s="2"/>
      <c r="O158" s="2"/>
      <c r="P158" s="2">
        <v>108500181</v>
      </c>
      <c r="Q158" s="2">
        <f t="shared" si="35"/>
        <v>268550405</v>
      </c>
      <c r="R158" s="26">
        <v>1714189.27</v>
      </c>
      <c r="S158" s="26"/>
      <c r="T158" s="26">
        <v>0</v>
      </c>
      <c r="U158" s="6">
        <f t="shared" si="29"/>
        <v>1714189.27</v>
      </c>
      <c r="V158" s="26"/>
      <c r="W158" s="6">
        <f t="shared" si="30"/>
        <v>1714189.27</v>
      </c>
      <c r="X158" s="21">
        <v>119331.45</v>
      </c>
      <c r="Y158" s="21">
        <v>0</v>
      </c>
      <c r="Z158" s="21">
        <v>53569.49</v>
      </c>
      <c r="AA158" s="21">
        <v>3202908</v>
      </c>
      <c r="AB158" s="21">
        <v>1828343.85</v>
      </c>
      <c r="AC158" s="21"/>
      <c r="AD158" s="21">
        <v>1853569.1</v>
      </c>
      <c r="AE158" s="21">
        <v>0</v>
      </c>
      <c r="AF158" s="6">
        <f t="shared" si="31"/>
        <v>8771911.16</v>
      </c>
      <c r="AG158" s="27">
        <v>7022300</v>
      </c>
      <c r="AH158" s="27">
        <v>0</v>
      </c>
      <c r="AI158" s="28">
        <v>7040600</v>
      </c>
      <c r="AJ158" s="28">
        <v>8794800</v>
      </c>
      <c r="AK158" s="28">
        <v>0</v>
      </c>
      <c r="AL158" s="28">
        <v>418000</v>
      </c>
      <c r="AM158" s="2">
        <f t="shared" si="32"/>
        <v>23275700</v>
      </c>
      <c r="AN158" s="26">
        <v>900000</v>
      </c>
      <c r="AO158" s="26">
        <v>1061130.9</v>
      </c>
      <c r="AP158" s="26">
        <v>110000</v>
      </c>
      <c r="AQ158" s="6">
        <f t="shared" si="33"/>
        <v>2071130.9</v>
      </c>
      <c r="AR158" s="25">
        <v>44250</v>
      </c>
      <c r="AS158" s="25">
        <v>59250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265800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f t="shared" si="34"/>
        <v>265800</v>
      </c>
    </row>
    <row r="159" spans="1:61" ht="12.75">
      <c r="A159" t="s">
        <v>176</v>
      </c>
      <c r="B159" s="37" t="s">
        <v>744</v>
      </c>
      <c r="C159" s="39" t="s">
        <v>1141</v>
      </c>
      <c r="D159" s="2">
        <v>41509400</v>
      </c>
      <c r="E159" s="2">
        <v>116462600</v>
      </c>
      <c r="F159" s="2">
        <f t="shared" si="25"/>
        <v>157972000</v>
      </c>
      <c r="G159" s="2">
        <v>497000</v>
      </c>
      <c r="H159" s="2">
        <f t="shared" si="26"/>
        <v>157475000</v>
      </c>
      <c r="I159" s="2">
        <v>3495463</v>
      </c>
      <c r="J159" s="2">
        <f t="shared" si="27"/>
        <v>160970463</v>
      </c>
      <c r="K159" s="10">
        <v>4.784</v>
      </c>
      <c r="L159" s="4">
        <f t="shared" si="28"/>
        <v>2.767006607770986</v>
      </c>
      <c r="M159" s="5">
        <v>57.91</v>
      </c>
      <c r="N159" s="2"/>
      <c r="O159" s="2"/>
      <c r="P159" s="2">
        <v>117288424</v>
      </c>
      <c r="Q159" s="2">
        <f t="shared" si="35"/>
        <v>278258887</v>
      </c>
      <c r="R159" s="26">
        <v>1776159.67</v>
      </c>
      <c r="S159" s="26"/>
      <c r="T159" s="26">
        <v>12950</v>
      </c>
      <c r="U159" s="6">
        <f t="shared" si="29"/>
        <v>1763209.67</v>
      </c>
      <c r="V159" s="26"/>
      <c r="W159" s="6">
        <f t="shared" si="30"/>
        <v>1763209.67</v>
      </c>
      <c r="X159" s="21">
        <v>123645.45</v>
      </c>
      <c r="Y159" s="21">
        <v>0</v>
      </c>
      <c r="Z159" s="21">
        <v>55506.11</v>
      </c>
      <c r="AA159" s="21">
        <v>4073599</v>
      </c>
      <c r="AB159" s="21">
        <v>0</v>
      </c>
      <c r="AC159" s="21"/>
      <c r="AD159" s="21">
        <v>1683481.56</v>
      </c>
      <c r="AE159" s="21">
        <v>0</v>
      </c>
      <c r="AF159" s="6">
        <f t="shared" si="31"/>
        <v>7699441.790000001</v>
      </c>
      <c r="AG159" s="27">
        <v>4705300</v>
      </c>
      <c r="AH159" s="27">
        <v>2501400</v>
      </c>
      <c r="AI159" s="28">
        <v>3508800</v>
      </c>
      <c r="AJ159" s="28">
        <v>5932600</v>
      </c>
      <c r="AK159" s="28">
        <v>0</v>
      </c>
      <c r="AL159" s="28">
        <v>6837000</v>
      </c>
      <c r="AM159" s="2">
        <f t="shared" si="32"/>
        <v>23485100</v>
      </c>
      <c r="AN159" s="26">
        <v>850000</v>
      </c>
      <c r="AO159" s="26">
        <v>1546827.79</v>
      </c>
      <c r="AP159" s="26">
        <v>243356</v>
      </c>
      <c r="AQ159" s="6">
        <f t="shared" si="33"/>
        <v>2640183.79</v>
      </c>
      <c r="AR159" s="25">
        <v>11250</v>
      </c>
      <c r="AS159" s="25">
        <v>28000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207000</v>
      </c>
      <c r="BD159" s="7">
        <v>0</v>
      </c>
      <c r="BE159" s="7">
        <v>0</v>
      </c>
      <c r="BF159" s="7">
        <v>0</v>
      </c>
      <c r="BG159" s="7">
        <v>0</v>
      </c>
      <c r="BH159" s="7">
        <v>290000</v>
      </c>
      <c r="BI159" s="7">
        <f t="shared" si="34"/>
        <v>497000</v>
      </c>
    </row>
    <row r="160" spans="1:61" ht="12.75">
      <c r="A160" t="s">
        <v>177</v>
      </c>
      <c r="B160" s="38" t="s">
        <v>745</v>
      </c>
      <c r="C160" s="39" t="s">
        <v>1141</v>
      </c>
      <c r="D160" s="2">
        <v>52571000</v>
      </c>
      <c r="E160" s="2">
        <v>120720700</v>
      </c>
      <c r="F160" s="2">
        <f t="shared" si="25"/>
        <v>173291700</v>
      </c>
      <c r="G160" s="2">
        <v>276600</v>
      </c>
      <c r="H160" s="2">
        <f t="shared" si="26"/>
        <v>173015100</v>
      </c>
      <c r="I160" s="2">
        <v>297820</v>
      </c>
      <c r="J160" s="2">
        <f t="shared" si="27"/>
        <v>173312920</v>
      </c>
      <c r="K160" s="10">
        <v>5.372</v>
      </c>
      <c r="L160" s="4">
        <f t="shared" si="28"/>
        <v>3.2591331540823667</v>
      </c>
      <c r="M160" s="5">
        <v>60.83</v>
      </c>
      <c r="N160" s="2"/>
      <c r="O160" s="2"/>
      <c r="P160" s="2">
        <v>112353973</v>
      </c>
      <c r="Q160" s="2">
        <f t="shared" si="35"/>
        <v>285666893</v>
      </c>
      <c r="R160" s="26">
        <v>1823445.86</v>
      </c>
      <c r="S160" s="26"/>
      <c r="T160" s="26">
        <v>0</v>
      </c>
      <c r="U160" s="6">
        <f t="shared" si="29"/>
        <v>1823445.86</v>
      </c>
      <c r="V160" s="26"/>
      <c r="W160" s="6">
        <f t="shared" si="30"/>
        <v>1823445.86</v>
      </c>
      <c r="X160" s="21">
        <v>126937.23</v>
      </c>
      <c r="Y160" s="21">
        <v>0</v>
      </c>
      <c r="Z160" s="21">
        <v>56983.83</v>
      </c>
      <c r="AA160" s="21">
        <v>4886163.5</v>
      </c>
      <c r="AB160" s="21">
        <v>0</v>
      </c>
      <c r="AC160" s="21"/>
      <c r="AD160" s="21">
        <v>2416734</v>
      </c>
      <c r="AE160" s="21">
        <v>0</v>
      </c>
      <c r="AF160" s="6">
        <f t="shared" si="31"/>
        <v>9310264.42</v>
      </c>
      <c r="AG160" s="27">
        <v>3072100</v>
      </c>
      <c r="AH160" s="27">
        <v>924700</v>
      </c>
      <c r="AI160" s="28">
        <v>4736000</v>
      </c>
      <c r="AJ160" s="28">
        <v>4841800</v>
      </c>
      <c r="AK160" s="28">
        <v>0</v>
      </c>
      <c r="AL160" s="28">
        <v>1390500</v>
      </c>
      <c r="AM160" s="2">
        <f t="shared" si="32"/>
        <v>14965100</v>
      </c>
      <c r="AN160" s="26">
        <v>300000</v>
      </c>
      <c r="AO160" s="26">
        <v>1386119.86</v>
      </c>
      <c r="AP160" s="26">
        <v>170670.14</v>
      </c>
      <c r="AQ160" s="6">
        <f t="shared" si="33"/>
        <v>1856790</v>
      </c>
      <c r="AR160" s="25">
        <v>30250</v>
      </c>
      <c r="AS160" s="25">
        <v>68250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276600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f t="shared" si="34"/>
        <v>276600</v>
      </c>
    </row>
    <row r="161" spans="1:61" ht="12.75">
      <c r="A161" t="s">
        <v>178</v>
      </c>
      <c r="B161" s="37" t="s">
        <v>746</v>
      </c>
      <c r="C161" s="39" t="s">
        <v>1141</v>
      </c>
      <c r="D161" s="2">
        <v>60305000</v>
      </c>
      <c r="E161" s="2">
        <v>100232400</v>
      </c>
      <c r="F161" s="2">
        <f t="shared" si="25"/>
        <v>160537400</v>
      </c>
      <c r="G161" s="2">
        <v>315200</v>
      </c>
      <c r="H161" s="2">
        <f t="shared" si="26"/>
        <v>160222200</v>
      </c>
      <c r="I161" s="2">
        <v>156173</v>
      </c>
      <c r="J161" s="2">
        <f t="shared" si="27"/>
        <v>160378373</v>
      </c>
      <c r="K161" s="10">
        <v>5.195</v>
      </c>
      <c r="L161" s="4">
        <f t="shared" si="28"/>
        <v>3.029804613831299</v>
      </c>
      <c r="M161" s="5">
        <v>58.47</v>
      </c>
      <c r="N161" s="2"/>
      <c r="O161" s="2"/>
      <c r="P161" s="2">
        <v>114584693</v>
      </c>
      <c r="Q161" s="2">
        <f t="shared" si="35"/>
        <v>274963066</v>
      </c>
      <c r="R161" s="26">
        <v>1755122.05</v>
      </c>
      <c r="S161" s="26"/>
      <c r="T161" s="26">
        <v>47</v>
      </c>
      <c r="U161" s="6">
        <f t="shared" si="29"/>
        <v>1755075.05</v>
      </c>
      <c r="V161" s="26"/>
      <c r="W161" s="6">
        <f t="shared" si="30"/>
        <v>1755075.05</v>
      </c>
      <c r="X161" s="21">
        <v>122180.94</v>
      </c>
      <c r="Y161" s="21">
        <v>0</v>
      </c>
      <c r="Z161" s="21">
        <v>54848.67</v>
      </c>
      <c r="AA161" s="21">
        <v>4007239</v>
      </c>
      <c r="AB161" s="21">
        <v>0</v>
      </c>
      <c r="AC161" s="21"/>
      <c r="AD161" s="21">
        <v>2391500</v>
      </c>
      <c r="AE161" s="21">
        <v>0</v>
      </c>
      <c r="AF161" s="6">
        <f t="shared" si="31"/>
        <v>8330843.66</v>
      </c>
      <c r="AG161" s="27">
        <v>3246900</v>
      </c>
      <c r="AH161" s="27">
        <v>0</v>
      </c>
      <c r="AI161" s="28">
        <v>3313500</v>
      </c>
      <c r="AJ161" s="28">
        <v>3374200</v>
      </c>
      <c r="AK161" s="28">
        <v>0</v>
      </c>
      <c r="AL161" s="28">
        <v>1038100</v>
      </c>
      <c r="AM161" s="2">
        <f t="shared" si="32"/>
        <v>10972700</v>
      </c>
      <c r="AN161" s="26">
        <v>450000</v>
      </c>
      <c r="AO161" s="26">
        <v>984900</v>
      </c>
      <c r="AP161" s="26">
        <v>190000</v>
      </c>
      <c r="AQ161" s="6">
        <f t="shared" si="33"/>
        <v>1624900</v>
      </c>
      <c r="AR161" s="25">
        <v>16500</v>
      </c>
      <c r="AS161" s="25">
        <v>50000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315200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f t="shared" si="34"/>
        <v>315200</v>
      </c>
    </row>
    <row r="162" spans="1:61" ht="12.75">
      <c r="A162" t="s">
        <v>179</v>
      </c>
      <c r="B162" s="37" t="s">
        <v>747</v>
      </c>
      <c r="C162" s="39" t="s">
        <v>1141</v>
      </c>
      <c r="D162" s="2">
        <v>397660900</v>
      </c>
      <c r="E162" s="2">
        <v>1223894600</v>
      </c>
      <c r="F162" s="2">
        <f t="shared" si="25"/>
        <v>1621555500</v>
      </c>
      <c r="G162" s="2">
        <v>8222600</v>
      </c>
      <c r="H162" s="2">
        <f t="shared" si="26"/>
        <v>1613332900</v>
      </c>
      <c r="I162" s="2">
        <v>3213046</v>
      </c>
      <c r="J162" s="2">
        <f t="shared" si="27"/>
        <v>1616545946</v>
      </c>
      <c r="K162" s="10">
        <v>4.271</v>
      </c>
      <c r="L162" s="4">
        <f t="shared" si="28"/>
        <v>2.801861407994638</v>
      </c>
      <c r="M162" s="5">
        <v>66.84</v>
      </c>
      <c r="N162" s="2"/>
      <c r="O162" s="2"/>
      <c r="P162" s="2">
        <v>847547586</v>
      </c>
      <c r="Q162" s="2">
        <f t="shared" si="35"/>
        <v>2464093532</v>
      </c>
      <c r="R162" s="26">
        <v>15728602.98</v>
      </c>
      <c r="S162" s="26"/>
      <c r="T162" s="26">
        <v>77194</v>
      </c>
      <c r="U162" s="6">
        <f t="shared" si="29"/>
        <v>15651408.98</v>
      </c>
      <c r="V162" s="26"/>
      <c r="W162" s="6">
        <f t="shared" si="30"/>
        <v>15651408.98</v>
      </c>
      <c r="X162" s="21">
        <v>0</v>
      </c>
      <c r="Y162" s="21">
        <v>0</v>
      </c>
      <c r="Z162" s="21">
        <v>491528.75</v>
      </c>
      <c r="AA162" s="21">
        <v>35887548</v>
      </c>
      <c r="AB162" s="21">
        <v>0</v>
      </c>
      <c r="AC162" s="21"/>
      <c r="AD162" s="21">
        <v>17010000</v>
      </c>
      <c r="AE162" s="21">
        <v>0</v>
      </c>
      <c r="AF162" s="6">
        <f t="shared" si="31"/>
        <v>69040485.73</v>
      </c>
      <c r="AG162" s="27">
        <v>94584600</v>
      </c>
      <c r="AH162" s="27">
        <v>9996000</v>
      </c>
      <c r="AI162" s="28">
        <v>56558300</v>
      </c>
      <c r="AJ162" s="28">
        <v>41329100</v>
      </c>
      <c r="AK162" s="28">
        <v>6213200</v>
      </c>
      <c r="AL162" s="28">
        <v>43694000</v>
      </c>
      <c r="AM162" s="2">
        <f t="shared" si="32"/>
        <v>252375200</v>
      </c>
      <c r="AN162" s="26">
        <v>750000</v>
      </c>
      <c r="AO162" s="26">
        <v>15165000</v>
      </c>
      <c r="AP162" s="26">
        <v>1775000</v>
      </c>
      <c r="AQ162" s="6">
        <f t="shared" si="33"/>
        <v>17690000</v>
      </c>
      <c r="AR162" s="25">
        <v>183750</v>
      </c>
      <c r="AS162" s="25">
        <v>317000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2887200</v>
      </c>
      <c r="BD162" s="7">
        <v>0</v>
      </c>
      <c r="BE162" s="7">
        <v>0</v>
      </c>
      <c r="BF162" s="7">
        <v>0</v>
      </c>
      <c r="BG162" s="7">
        <v>0</v>
      </c>
      <c r="BH162" s="7">
        <v>5335400</v>
      </c>
      <c r="BI162" s="7">
        <f t="shared" si="34"/>
        <v>8222600</v>
      </c>
    </row>
    <row r="163" spans="1:61" ht="12.75">
      <c r="A163" t="s">
        <v>180</v>
      </c>
      <c r="B163" s="37" t="s">
        <v>748</v>
      </c>
      <c r="C163" s="39" t="s">
        <v>1141</v>
      </c>
      <c r="D163" s="2">
        <v>72518900</v>
      </c>
      <c r="E163" s="2">
        <v>203232800</v>
      </c>
      <c r="F163" s="2">
        <f t="shared" si="25"/>
        <v>275751700</v>
      </c>
      <c r="G163" s="2">
        <v>119700</v>
      </c>
      <c r="H163" s="2">
        <f t="shared" si="26"/>
        <v>275632000</v>
      </c>
      <c r="I163" s="2">
        <v>448556</v>
      </c>
      <c r="J163" s="2">
        <f t="shared" si="27"/>
        <v>276080556</v>
      </c>
      <c r="K163" s="10">
        <v>5.905</v>
      </c>
      <c r="L163" s="4">
        <f t="shared" si="28"/>
        <v>3.251653822608718</v>
      </c>
      <c r="M163" s="5">
        <v>55.08</v>
      </c>
      <c r="N163" s="2"/>
      <c r="O163" s="2"/>
      <c r="P163" s="2">
        <v>225217011</v>
      </c>
      <c r="Q163" s="2">
        <f t="shared" si="35"/>
        <v>501297567</v>
      </c>
      <c r="R163" s="26">
        <v>3199842.17</v>
      </c>
      <c r="S163" s="26"/>
      <c r="T163" s="26">
        <v>926</v>
      </c>
      <c r="U163" s="6">
        <f t="shared" si="29"/>
        <v>3198916.17</v>
      </c>
      <c r="V163" s="26"/>
      <c r="W163" s="6">
        <f t="shared" si="30"/>
        <v>3198916.17</v>
      </c>
      <c r="X163" s="21">
        <v>222753.58</v>
      </c>
      <c r="Y163" s="21">
        <v>0</v>
      </c>
      <c r="Z163" s="21">
        <v>99997.08</v>
      </c>
      <c r="AA163" s="21">
        <v>9697056.5</v>
      </c>
      <c r="AB163" s="21">
        <v>0</v>
      </c>
      <c r="AC163" s="21"/>
      <c r="AD163" s="21">
        <v>3081738.17</v>
      </c>
      <c r="AE163" s="21">
        <v>0</v>
      </c>
      <c r="AF163" s="6">
        <f t="shared" si="31"/>
        <v>16300461.5</v>
      </c>
      <c r="AG163" s="27">
        <v>32195800</v>
      </c>
      <c r="AH163" s="27">
        <v>1502800</v>
      </c>
      <c r="AI163" s="28">
        <v>13657780</v>
      </c>
      <c r="AJ163" s="28">
        <v>5396600</v>
      </c>
      <c r="AK163" s="28">
        <v>1700</v>
      </c>
      <c r="AL163" s="28">
        <v>21280900</v>
      </c>
      <c r="AM163" s="2">
        <f t="shared" si="32"/>
        <v>74035580</v>
      </c>
      <c r="AN163" s="26">
        <v>1000000</v>
      </c>
      <c r="AO163" s="26">
        <v>2211383.74</v>
      </c>
      <c r="AP163" s="26">
        <v>520000</v>
      </c>
      <c r="AQ163" s="6">
        <f t="shared" si="33"/>
        <v>3731383.74</v>
      </c>
      <c r="AR163" s="25">
        <v>33500</v>
      </c>
      <c r="AS163" s="25">
        <v>75500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119700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f t="shared" si="34"/>
        <v>119700</v>
      </c>
    </row>
    <row r="164" spans="1:61" ht="12.75">
      <c r="A164" t="s">
        <v>181</v>
      </c>
      <c r="B164" s="37" t="s">
        <v>749</v>
      </c>
      <c r="C164" s="39" t="s">
        <v>1141</v>
      </c>
      <c r="D164" s="2">
        <v>19839400</v>
      </c>
      <c r="E164" s="2">
        <v>18102800</v>
      </c>
      <c r="F164" s="2">
        <f t="shared" si="25"/>
        <v>37942200</v>
      </c>
      <c r="G164" s="2">
        <v>0</v>
      </c>
      <c r="H164" s="2">
        <f t="shared" si="26"/>
        <v>37942200</v>
      </c>
      <c r="I164" s="2">
        <v>61752</v>
      </c>
      <c r="J164" s="2">
        <f t="shared" si="27"/>
        <v>38003952</v>
      </c>
      <c r="K164" s="10">
        <v>1.458</v>
      </c>
      <c r="L164" s="4">
        <f t="shared" si="28"/>
        <v>1.455086979824806</v>
      </c>
      <c r="M164" s="5">
        <v>100</v>
      </c>
      <c r="N164" s="2"/>
      <c r="O164" s="2"/>
      <c r="P164" s="2">
        <v>63439</v>
      </c>
      <c r="Q164" s="2">
        <f t="shared" si="35"/>
        <v>38067391</v>
      </c>
      <c r="R164" s="26">
        <v>242988.7</v>
      </c>
      <c r="S164" s="26"/>
      <c r="T164" s="26">
        <v>0</v>
      </c>
      <c r="U164" s="6">
        <f t="shared" si="29"/>
        <v>242988.7</v>
      </c>
      <c r="V164" s="26"/>
      <c r="W164" s="6">
        <f t="shared" si="30"/>
        <v>242988.7</v>
      </c>
      <c r="X164" s="21">
        <v>16915.4</v>
      </c>
      <c r="Y164" s="21">
        <v>0</v>
      </c>
      <c r="Z164" s="21">
        <v>7593.55</v>
      </c>
      <c r="AA164" s="21">
        <v>0</v>
      </c>
      <c r="AB164" s="21">
        <v>0</v>
      </c>
      <c r="AC164" s="21"/>
      <c r="AD164" s="21">
        <v>286416</v>
      </c>
      <c r="AE164" s="21">
        <v>0</v>
      </c>
      <c r="AF164" s="6">
        <f t="shared" si="31"/>
        <v>553913.65</v>
      </c>
      <c r="AG164" s="27">
        <v>0</v>
      </c>
      <c r="AH164" s="27">
        <v>0</v>
      </c>
      <c r="AI164" s="28">
        <v>0</v>
      </c>
      <c r="AJ164" s="28">
        <v>0</v>
      </c>
      <c r="AK164" s="28">
        <v>0</v>
      </c>
      <c r="AL164" s="28">
        <v>111400</v>
      </c>
      <c r="AM164" s="2">
        <f t="shared" si="32"/>
        <v>111400</v>
      </c>
      <c r="AN164" s="26">
        <v>15000</v>
      </c>
      <c r="AO164" s="26">
        <v>108361</v>
      </c>
      <c r="AP164" s="26" t="s">
        <v>586</v>
      </c>
      <c r="AQ164" s="6">
        <f t="shared" si="33"/>
        <v>123361</v>
      </c>
      <c r="AR164" s="25" t="s">
        <v>586</v>
      </c>
      <c r="AS164" s="25">
        <v>250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f t="shared" si="34"/>
        <v>0</v>
      </c>
    </row>
    <row r="165" spans="1:61" ht="12.75">
      <c r="A165" t="s">
        <v>182</v>
      </c>
      <c r="B165" s="37" t="s">
        <v>750</v>
      </c>
      <c r="C165" s="39" t="s">
        <v>1141</v>
      </c>
      <c r="D165" s="2">
        <v>96724900</v>
      </c>
      <c r="E165" s="2">
        <v>238885000</v>
      </c>
      <c r="F165" s="2">
        <f t="shared" si="25"/>
        <v>335609900</v>
      </c>
      <c r="G165" s="2">
        <v>0</v>
      </c>
      <c r="H165" s="2">
        <f t="shared" si="26"/>
        <v>335609900</v>
      </c>
      <c r="I165" s="2">
        <v>1121421</v>
      </c>
      <c r="J165" s="2">
        <f t="shared" si="27"/>
        <v>336731321</v>
      </c>
      <c r="K165" s="10">
        <v>4.87</v>
      </c>
      <c r="L165" s="4">
        <f t="shared" si="28"/>
        <v>3.064924838260345</v>
      </c>
      <c r="M165" s="5">
        <v>63.11</v>
      </c>
      <c r="N165" s="2"/>
      <c r="O165" s="2"/>
      <c r="P165" s="2">
        <v>198258691</v>
      </c>
      <c r="Q165" s="2">
        <f t="shared" si="35"/>
        <v>534990012</v>
      </c>
      <c r="R165" s="26">
        <v>3414905.07</v>
      </c>
      <c r="S165" s="26"/>
      <c r="T165" s="26">
        <v>3142</v>
      </c>
      <c r="U165" s="6">
        <f t="shared" si="29"/>
        <v>3411763.07</v>
      </c>
      <c r="V165" s="26"/>
      <c r="W165" s="6">
        <f t="shared" si="30"/>
        <v>3411763.07</v>
      </c>
      <c r="X165" s="21">
        <v>0</v>
      </c>
      <c r="Y165" s="21">
        <v>0</v>
      </c>
      <c r="Z165" s="21">
        <v>106717.94</v>
      </c>
      <c r="AA165" s="21">
        <v>6192740</v>
      </c>
      <c r="AB165" s="21">
        <v>2950295.75</v>
      </c>
      <c r="AC165" s="21"/>
      <c r="AD165" s="21">
        <v>3735525</v>
      </c>
      <c r="AE165" s="21">
        <v>0</v>
      </c>
      <c r="AF165" s="6">
        <f t="shared" si="31"/>
        <v>16397041.76</v>
      </c>
      <c r="AG165" s="27">
        <v>25366200</v>
      </c>
      <c r="AH165" s="27">
        <v>0</v>
      </c>
      <c r="AI165" s="28">
        <v>9360200</v>
      </c>
      <c r="AJ165" s="28">
        <v>6179600</v>
      </c>
      <c r="AK165" s="28">
        <v>0</v>
      </c>
      <c r="AL165" s="28">
        <v>2619600</v>
      </c>
      <c r="AM165" s="2">
        <f t="shared" si="32"/>
        <v>43525600</v>
      </c>
      <c r="AN165" s="26">
        <v>500000</v>
      </c>
      <c r="AO165" s="26">
        <v>2105538.5</v>
      </c>
      <c r="AP165" s="26">
        <v>250000</v>
      </c>
      <c r="AQ165" s="6">
        <f t="shared" si="33"/>
        <v>2855538.5</v>
      </c>
      <c r="AR165" s="25">
        <v>73000</v>
      </c>
      <c r="AS165" s="25">
        <v>122250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f t="shared" si="34"/>
        <v>0</v>
      </c>
    </row>
    <row r="166" spans="1:61" ht="12.75">
      <c r="A166" t="s">
        <v>183</v>
      </c>
      <c r="B166" s="37" t="s">
        <v>751</v>
      </c>
      <c r="C166" s="39" t="s">
        <v>1141</v>
      </c>
      <c r="D166" s="2">
        <v>49504800</v>
      </c>
      <c r="E166" s="2">
        <v>143017600</v>
      </c>
      <c r="F166" s="2">
        <f t="shared" si="25"/>
        <v>192522400</v>
      </c>
      <c r="G166" s="2">
        <v>620900</v>
      </c>
      <c r="H166" s="2">
        <f t="shared" si="26"/>
        <v>191901500</v>
      </c>
      <c r="I166" s="2">
        <v>293365</v>
      </c>
      <c r="J166" s="2">
        <f t="shared" si="27"/>
        <v>192194865</v>
      </c>
      <c r="K166" s="10">
        <v>5.447</v>
      </c>
      <c r="L166" s="4">
        <f t="shared" si="28"/>
        <v>3.3396933742865205</v>
      </c>
      <c r="M166" s="5">
        <v>61.49</v>
      </c>
      <c r="N166" s="2"/>
      <c r="O166" s="2"/>
      <c r="P166" s="2">
        <v>121268735</v>
      </c>
      <c r="Q166" s="2">
        <f t="shared" si="35"/>
        <v>313463600</v>
      </c>
      <c r="R166" s="26">
        <v>2000875.56</v>
      </c>
      <c r="S166" s="26"/>
      <c r="T166" s="26">
        <v>316</v>
      </c>
      <c r="U166" s="6">
        <f t="shared" si="29"/>
        <v>2000559.56</v>
      </c>
      <c r="V166" s="26"/>
      <c r="W166" s="6">
        <f t="shared" si="30"/>
        <v>2000559.56</v>
      </c>
      <c r="X166" s="21">
        <v>139288.8</v>
      </c>
      <c r="Y166" s="21">
        <v>0</v>
      </c>
      <c r="Z166" s="21">
        <v>62528.62</v>
      </c>
      <c r="AA166" s="21">
        <v>3405438</v>
      </c>
      <c r="AB166" s="21">
        <v>2373951.12</v>
      </c>
      <c r="AC166" s="21"/>
      <c r="AD166" s="21">
        <v>2486956.98</v>
      </c>
      <c r="AE166" s="21">
        <v>0</v>
      </c>
      <c r="AF166" s="6">
        <f t="shared" si="31"/>
        <v>10468723.08</v>
      </c>
      <c r="AG166" s="27">
        <v>4828900</v>
      </c>
      <c r="AH166" s="27">
        <v>0</v>
      </c>
      <c r="AI166" s="28">
        <v>4438900</v>
      </c>
      <c r="AJ166" s="28">
        <v>4546300</v>
      </c>
      <c r="AK166" s="28">
        <v>0</v>
      </c>
      <c r="AL166" s="28">
        <v>2740300</v>
      </c>
      <c r="AM166" s="2">
        <f t="shared" si="32"/>
        <v>16554400</v>
      </c>
      <c r="AN166" s="26">
        <v>400000</v>
      </c>
      <c r="AO166" s="26">
        <v>1703889.09</v>
      </c>
      <c r="AP166" s="26">
        <v>300000</v>
      </c>
      <c r="AQ166" s="6">
        <f t="shared" si="33"/>
        <v>2403889.09</v>
      </c>
      <c r="AR166" s="25">
        <v>40250</v>
      </c>
      <c r="AS166" s="25">
        <v>67500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143900</v>
      </c>
      <c r="BC166" s="7">
        <v>477000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f t="shared" si="34"/>
        <v>620900</v>
      </c>
    </row>
    <row r="167" spans="1:61" ht="12.75">
      <c r="A167" t="s">
        <v>184</v>
      </c>
      <c r="B167" s="37" t="s">
        <v>752</v>
      </c>
      <c r="C167" s="39" t="s">
        <v>1141</v>
      </c>
      <c r="D167" s="2">
        <v>83826400</v>
      </c>
      <c r="E167" s="2">
        <v>203738500</v>
      </c>
      <c r="F167" s="2">
        <f t="shared" si="25"/>
        <v>287564900</v>
      </c>
      <c r="G167" s="2">
        <v>1980000</v>
      </c>
      <c r="H167" s="2">
        <f t="shared" si="26"/>
        <v>285584900</v>
      </c>
      <c r="I167" s="2">
        <v>566657</v>
      </c>
      <c r="J167" s="2">
        <f t="shared" si="27"/>
        <v>286151557</v>
      </c>
      <c r="K167" s="10">
        <v>5.225</v>
      </c>
      <c r="L167" s="4">
        <f t="shared" si="28"/>
        <v>3.337208906991782</v>
      </c>
      <c r="M167" s="5">
        <v>63.7</v>
      </c>
      <c r="N167" s="2"/>
      <c r="O167" s="2"/>
      <c r="P167" s="2">
        <v>164424406</v>
      </c>
      <c r="Q167" s="2">
        <f t="shared" si="35"/>
        <v>450575963</v>
      </c>
      <c r="R167" s="26">
        <v>2876080.13</v>
      </c>
      <c r="S167" s="26"/>
      <c r="T167" s="26">
        <v>722</v>
      </c>
      <c r="U167" s="6">
        <f t="shared" si="29"/>
        <v>2875358.13</v>
      </c>
      <c r="V167" s="26"/>
      <c r="W167" s="6">
        <f t="shared" si="30"/>
        <v>2875358.13</v>
      </c>
      <c r="X167" s="21">
        <v>0</v>
      </c>
      <c r="Y167" s="21">
        <v>0</v>
      </c>
      <c r="Z167" s="21">
        <v>89879.32</v>
      </c>
      <c r="AA167" s="21">
        <v>5784730.5</v>
      </c>
      <c r="AB167" s="21">
        <v>3407762.03</v>
      </c>
      <c r="AC167" s="21"/>
      <c r="AD167" s="21">
        <v>2878931.19</v>
      </c>
      <c r="AE167" s="21">
        <v>0</v>
      </c>
      <c r="AF167" s="6">
        <f t="shared" si="31"/>
        <v>15036661.169999998</v>
      </c>
      <c r="AG167" s="27">
        <v>59722100</v>
      </c>
      <c r="AH167" s="27">
        <v>0</v>
      </c>
      <c r="AI167" s="28">
        <v>6585000</v>
      </c>
      <c r="AJ167" s="28">
        <v>40856400</v>
      </c>
      <c r="AK167" s="28">
        <v>0</v>
      </c>
      <c r="AL167" s="28">
        <v>7117800</v>
      </c>
      <c r="AM167" s="2">
        <f t="shared" si="32"/>
        <v>114281300</v>
      </c>
      <c r="AN167" s="26">
        <v>400000</v>
      </c>
      <c r="AO167" s="26">
        <v>2159988.76</v>
      </c>
      <c r="AP167" s="26">
        <v>330000</v>
      </c>
      <c r="AQ167" s="6">
        <f t="shared" si="33"/>
        <v>2889988.76</v>
      </c>
      <c r="AR167" s="25">
        <v>32750</v>
      </c>
      <c r="AS167" s="25">
        <v>105500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1980000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f t="shared" si="34"/>
        <v>1980000</v>
      </c>
    </row>
    <row r="168" spans="1:61" ht="12.75">
      <c r="A168" t="s">
        <v>185</v>
      </c>
      <c r="B168" s="37" t="s">
        <v>753</v>
      </c>
      <c r="C168" s="39" t="s">
        <v>1141</v>
      </c>
      <c r="D168" s="2">
        <v>9138000</v>
      </c>
      <c r="E168" s="2">
        <v>7417200</v>
      </c>
      <c r="F168" s="2">
        <f t="shared" si="25"/>
        <v>16555200</v>
      </c>
      <c r="G168" s="2">
        <v>0</v>
      </c>
      <c r="H168" s="2">
        <f t="shared" si="26"/>
        <v>16555200</v>
      </c>
      <c r="I168" s="2">
        <v>2198</v>
      </c>
      <c r="J168" s="2">
        <f t="shared" si="27"/>
        <v>16557398</v>
      </c>
      <c r="K168" s="10">
        <v>1.332</v>
      </c>
      <c r="L168" s="4">
        <f t="shared" si="28"/>
        <v>1.3184979371452088</v>
      </c>
      <c r="M168" s="5">
        <v>100</v>
      </c>
      <c r="N168" s="2"/>
      <c r="O168" s="2"/>
      <c r="P168" s="2">
        <v>161423</v>
      </c>
      <c r="Q168" s="2">
        <f t="shared" si="35"/>
        <v>16718821</v>
      </c>
      <c r="R168" s="26">
        <v>106718.23</v>
      </c>
      <c r="S168" s="26"/>
      <c r="T168" s="26">
        <v>0</v>
      </c>
      <c r="U168" s="6">
        <f t="shared" si="29"/>
        <v>106718.23</v>
      </c>
      <c r="V168" s="26"/>
      <c r="W168" s="6">
        <f t="shared" si="30"/>
        <v>106718.23</v>
      </c>
      <c r="X168" s="21">
        <v>7429.07</v>
      </c>
      <c r="Y168" s="21">
        <v>0</v>
      </c>
      <c r="Z168" s="21">
        <v>3335.01</v>
      </c>
      <c r="AA168" s="21">
        <v>12015</v>
      </c>
      <c r="AB168" s="21">
        <v>0</v>
      </c>
      <c r="AC168" s="21"/>
      <c r="AD168" s="21">
        <v>90940</v>
      </c>
      <c r="AE168" s="21">
        <v>0</v>
      </c>
      <c r="AF168" s="6">
        <f t="shared" si="31"/>
        <v>220437.31</v>
      </c>
      <c r="AG168" s="27">
        <v>0</v>
      </c>
      <c r="AH168" s="27">
        <v>0</v>
      </c>
      <c r="AI168" s="28">
        <v>312500</v>
      </c>
      <c r="AJ168" s="28">
        <v>0</v>
      </c>
      <c r="AK168" s="28">
        <v>0</v>
      </c>
      <c r="AL168" s="28">
        <v>0</v>
      </c>
      <c r="AM168" s="2">
        <f t="shared" si="32"/>
        <v>312500</v>
      </c>
      <c r="AN168" s="26">
        <v>9900</v>
      </c>
      <c r="AO168" s="26">
        <v>4264</v>
      </c>
      <c r="AP168" s="26">
        <v>5896</v>
      </c>
      <c r="AQ168" s="6">
        <f t="shared" si="33"/>
        <v>20060</v>
      </c>
      <c r="AR168" s="25">
        <v>0</v>
      </c>
      <c r="AS168" s="25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f t="shared" si="34"/>
        <v>0</v>
      </c>
    </row>
    <row r="169" spans="1:61" ht="12.75">
      <c r="A169" t="s">
        <v>186</v>
      </c>
      <c r="B169" s="37" t="s">
        <v>754</v>
      </c>
      <c r="C169" s="39" t="s">
        <v>1141</v>
      </c>
      <c r="D169" s="2">
        <v>1501319308</v>
      </c>
      <c r="E169" s="2">
        <v>2343888970</v>
      </c>
      <c r="F169" s="2">
        <f t="shared" si="25"/>
        <v>3845208278</v>
      </c>
      <c r="G169" s="2">
        <v>2026600</v>
      </c>
      <c r="H169" s="2">
        <f t="shared" si="26"/>
        <v>3843181678</v>
      </c>
      <c r="I169" s="2">
        <v>5625621</v>
      </c>
      <c r="J169" s="2">
        <f t="shared" si="27"/>
        <v>3848807299</v>
      </c>
      <c r="K169" s="10">
        <v>2.375</v>
      </c>
      <c r="L169" s="4">
        <f t="shared" si="28"/>
        <v>2.615221936287199</v>
      </c>
      <c r="M169" s="5">
        <v>110.3</v>
      </c>
      <c r="N169" s="2"/>
      <c r="O169" s="2">
        <v>353594417</v>
      </c>
      <c r="P169" s="2">
        <v>0</v>
      </c>
      <c r="Q169" s="2">
        <f t="shared" si="35"/>
        <v>3495212882</v>
      </c>
      <c r="R169" s="26">
        <v>22310360.8</v>
      </c>
      <c r="S169" s="26"/>
      <c r="T169" s="26">
        <v>198225</v>
      </c>
      <c r="U169" s="6">
        <f t="shared" si="29"/>
        <v>22112135.8</v>
      </c>
      <c r="V169" s="26"/>
      <c r="W169" s="6">
        <f t="shared" si="30"/>
        <v>22112135.8</v>
      </c>
      <c r="X169" s="21">
        <v>1553111.82</v>
      </c>
      <c r="Y169" s="21">
        <v>0</v>
      </c>
      <c r="Z169" s="21">
        <v>697212.83</v>
      </c>
      <c r="AA169" s="21">
        <v>36644650</v>
      </c>
      <c r="AB169" s="21">
        <v>16196172.56</v>
      </c>
      <c r="AC169" s="21"/>
      <c r="AD169" s="21">
        <v>13434531</v>
      </c>
      <c r="AE169" s="21">
        <v>769760</v>
      </c>
      <c r="AF169" s="6">
        <f t="shared" si="31"/>
        <v>91407574.01</v>
      </c>
      <c r="AG169" s="27">
        <v>86267700</v>
      </c>
      <c r="AH169" s="27">
        <v>394000</v>
      </c>
      <c r="AI169" s="28">
        <v>51578800</v>
      </c>
      <c r="AJ169" s="28">
        <v>57624200</v>
      </c>
      <c r="AK169" s="28">
        <v>90100</v>
      </c>
      <c r="AL169" s="28">
        <v>102356500</v>
      </c>
      <c r="AM169" s="2">
        <f t="shared" si="32"/>
        <v>298311300</v>
      </c>
      <c r="AN169" s="26">
        <v>1000000</v>
      </c>
      <c r="AO169" s="26">
        <v>7434344.93</v>
      </c>
      <c r="AP169" s="26">
        <v>1200011.92</v>
      </c>
      <c r="AQ169" s="6">
        <f t="shared" si="33"/>
        <v>9634356.85</v>
      </c>
      <c r="AR169" s="25">
        <v>32750</v>
      </c>
      <c r="AS169" s="25">
        <v>134000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2026600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f t="shared" si="34"/>
        <v>2026600</v>
      </c>
    </row>
    <row r="170" spans="1:61" ht="12.75">
      <c r="A170" t="s">
        <v>187</v>
      </c>
      <c r="B170" s="37" t="s">
        <v>755</v>
      </c>
      <c r="C170" s="39" t="s">
        <v>1141</v>
      </c>
      <c r="D170" s="2">
        <v>133363400</v>
      </c>
      <c r="E170" s="2">
        <v>333365800</v>
      </c>
      <c r="F170" s="2">
        <f t="shared" si="25"/>
        <v>466729200</v>
      </c>
      <c r="G170" s="2">
        <v>79000</v>
      </c>
      <c r="H170" s="2">
        <f t="shared" si="26"/>
        <v>466650200</v>
      </c>
      <c r="I170" s="2">
        <v>1022401</v>
      </c>
      <c r="J170" s="2">
        <f t="shared" si="27"/>
        <v>467672601</v>
      </c>
      <c r="K170" s="10">
        <v>4.76</v>
      </c>
      <c r="L170" s="4">
        <f t="shared" si="28"/>
        <v>2.7647481120170436</v>
      </c>
      <c r="M170" s="5">
        <v>58.11</v>
      </c>
      <c r="N170" s="2"/>
      <c r="O170" s="2"/>
      <c r="P170" s="2">
        <v>337355323</v>
      </c>
      <c r="Q170" s="2">
        <f t="shared" si="35"/>
        <v>805027924</v>
      </c>
      <c r="R170" s="26">
        <v>5138589.28</v>
      </c>
      <c r="S170" s="26"/>
      <c r="T170" s="26">
        <v>5295</v>
      </c>
      <c r="U170" s="6">
        <f t="shared" si="29"/>
        <v>5133294.28</v>
      </c>
      <c r="V170" s="26"/>
      <c r="W170" s="6">
        <f t="shared" si="30"/>
        <v>5133294.28</v>
      </c>
      <c r="X170" s="21">
        <v>0</v>
      </c>
      <c r="Y170" s="21">
        <v>0</v>
      </c>
      <c r="Z170" s="21">
        <v>160584.15</v>
      </c>
      <c r="AA170" s="21">
        <v>11490572</v>
      </c>
      <c r="AB170" s="21">
        <v>0</v>
      </c>
      <c r="AC170" s="21"/>
      <c r="AD170" s="21">
        <v>5472543.9</v>
      </c>
      <c r="AE170" s="21">
        <v>0</v>
      </c>
      <c r="AF170" s="6">
        <f t="shared" si="31"/>
        <v>22256994.33</v>
      </c>
      <c r="AG170" s="27">
        <v>14705200</v>
      </c>
      <c r="AH170" s="27">
        <v>7552100</v>
      </c>
      <c r="AI170" s="28">
        <v>20057800</v>
      </c>
      <c r="AJ170" s="28">
        <v>4759100</v>
      </c>
      <c r="AK170" s="28">
        <v>251100</v>
      </c>
      <c r="AL170" s="28">
        <v>5440200</v>
      </c>
      <c r="AM170" s="2">
        <f t="shared" si="32"/>
        <v>52765500</v>
      </c>
      <c r="AN170" s="26">
        <v>600000</v>
      </c>
      <c r="AO170" s="26">
        <v>2842366.1</v>
      </c>
      <c r="AP170" s="26">
        <v>450000</v>
      </c>
      <c r="AQ170" s="6">
        <f t="shared" si="33"/>
        <v>3892366.1</v>
      </c>
      <c r="AR170" s="25">
        <v>36500</v>
      </c>
      <c r="AS170" s="25">
        <v>116500</v>
      </c>
      <c r="AT170" s="7">
        <v>79000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f t="shared" si="34"/>
        <v>79000</v>
      </c>
    </row>
    <row r="171" spans="1:61" ht="12.75">
      <c r="A171" t="s">
        <v>188</v>
      </c>
      <c r="B171" s="37" t="s">
        <v>756</v>
      </c>
      <c r="C171" s="39" t="s">
        <v>1141</v>
      </c>
      <c r="D171" s="2">
        <v>330411870</v>
      </c>
      <c r="E171" s="2">
        <v>1178767600</v>
      </c>
      <c r="F171" s="2">
        <f t="shared" si="25"/>
        <v>1509179470</v>
      </c>
      <c r="G171" s="2">
        <v>17311800</v>
      </c>
      <c r="H171" s="2">
        <f t="shared" si="26"/>
        <v>1491867670</v>
      </c>
      <c r="I171" s="2">
        <v>3766762</v>
      </c>
      <c r="J171" s="2">
        <f t="shared" si="27"/>
        <v>1495634432</v>
      </c>
      <c r="K171" s="10">
        <v>4.549</v>
      </c>
      <c r="L171" s="4">
        <f t="shared" si="28"/>
        <v>2.546642779514819</v>
      </c>
      <c r="M171" s="5">
        <v>56.18</v>
      </c>
      <c r="N171" s="2"/>
      <c r="O171" s="2"/>
      <c r="P171" s="2">
        <v>1175818423</v>
      </c>
      <c r="Q171" s="2">
        <f t="shared" si="35"/>
        <v>2671452855</v>
      </c>
      <c r="R171" s="26">
        <v>17052202.28</v>
      </c>
      <c r="S171" s="26"/>
      <c r="T171" s="26">
        <v>26700</v>
      </c>
      <c r="U171" s="6">
        <f t="shared" si="29"/>
        <v>17025502.28</v>
      </c>
      <c r="V171" s="26"/>
      <c r="W171" s="6">
        <f t="shared" si="30"/>
        <v>17025502.28</v>
      </c>
      <c r="X171" s="21">
        <v>1187070.76</v>
      </c>
      <c r="Y171" s="21">
        <v>0</v>
      </c>
      <c r="Z171" s="21">
        <v>532892.07</v>
      </c>
      <c r="AA171" s="21">
        <v>39276587</v>
      </c>
      <c r="AB171" s="21">
        <v>0</v>
      </c>
      <c r="AC171" s="21"/>
      <c r="AD171" s="21">
        <v>10010309.13</v>
      </c>
      <c r="AE171" s="21">
        <v>0</v>
      </c>
      <c r="AF171" s="6">
        <f t="shared" si="31"/>
        <v>68032361.24</v>
      </c>
      <c r="AG171" s="27">
        <v>46859900</v>
      </c>
      <c r="AH171" s="27">
        <v>563800</v>
      </c>
      <c r="AI171" s="28">
        <v>154046900</v>
      </c>
      <c r="AJ171" s="28">
        <v>9604500</v>
      </c>
      <c r="AK171" s="28">
        <v>109700</v>
      </c>
      <c r="AL171" s="28">
        <v>52373700</v>
      </c>
      <c r="AM171" s="2">
        <f t="shared" si="32"/>
        <v>263558500</v>
      </c>
      <c r="AN171" s="26">
        <v>3402750</v>
      </c>
      <c r="AO171" s="26">
        <v>12554240.87</v>
      </c>
      <c r="AP171" s="26">
        <v>2040000</v>
      </c>
      <c r="AQ171" s="6">
        <f t="shared" si="33"/>
        <v>17996990.869999997</v>
      </c>
      <c r="AR171" s="25">
        <v>125500</v>
      </c>
      <c r="AS171" s="25">
        <v>256750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17311800</v>
      </c>
      <c r="BI171" s="7">
        <f t="shared" si="34"/>
        <v>17311800</v>
      </c>
    </row>
    <row r="172" spans="1:61" ht="12.75">
      <c r="A172" t="s">
        <v>189</v>
      </c>
      <c r="B172" s="37" t="s">
        <v>757</v>
      </c>
      <c r="C172" s="39" t="s">
        <v>1141</v>
      </c>
      <c r="D172" s="2">
        <v>13307300</v>
      </c>
      <c r="E172" s="2">
        <v>37100050</v>
      </c>
      <c r="F172" s="2">
        <f t="shared" si="25"/>
        <v>50407350</v>
      </c>
      <c r="G172" s="2">
        <v>0</v>
      </c>
      <c r="H172" s="2">
        <f t="shared" si="26"/>
        <v>50407350</v>
      </c>
      <c r="I172" s="2">
        <v>30695</v>
      </c>
      <c r="J172" s="2">
        <f t="shared" si="27"/>
        <v>50438045</v>
      </c>
      <c r="K172" s="10">
        <v>7.125</v>
      </c>
      <c r="L172" s="4">
        <f t="shared" si="28"/>
        <v>4.136481378162644</v>
      </c>
      <c r="M172" s="5">
        <v>58.18</v>
      </c>
      <c r="N172" s="2"/>
      <c r="O172" s="2"/>
      <c r="P172" s="2">
        <v>36430773</v>
      </c>
      <c r="Q172" s="2">
        <f t="shared" si="35"/>
        <v>86868818</v>
      </c>
      <c r="R172" s="26">
        <v>554495.28</v>
      </c>
      <c r="S172" s="26"/>
      <c r="T172" s="26">
        <v>130</v>
      </c>
      <c r="U172" s="6">
        <f t="shared" si="29"/>
        <v>554365.28</v>
      </c>
      <c r="V172" s="26"/>
      <c r="W172" s="6">
        <f t="shared" si="30"/>
        <v>554365.28</v>
      </c>
      <c r="X172" s="21">
        <v>38600.27</v>
      </c>
      <c r="Y172" s="21">
        <v>0</v>
      </c>
      <c r="Z172" s="21">
        <v>17328.29</v>
      </c>
      <c r="AA172" s="21">
        <v>1734233.5</v>
      </c>
      <c r="AB172" s="21">
        <v>0</v>
      </c>
      <c r="AC172" s="21"/>
      <c r="AD172" s="21">
        <v>1248785.14</v>
      </c>
      <c r="AE172" s="21">
        <v>0</v>
      </c>
      <c r="AF172" s="6">
        <f t="shared" si="31"/>
        <v>3593312.4799999995</v>
      </c>
      <c r="AG172" s="27">
        <v>2158500</v>
      </c>
      <c r="AH172" s="27">
        <v>15000</v>
      </c>
      <c r="AI172" s="28">
        <v>1494500</v>
      </c>
      <c r="AJ172" s="28">
        <v>890500</v>
      </c>
      <c r="AK172" s="28">
        <v>0</v>
      </c>
      <c r="AL172" s="28">
        <v>175600</v>
      </c>
      <c r="AM172" s="2">
        <f t="shared" si="32"/>
        <v>4734100</v>
      </c>
      <c r="AN172" s="26">
        <v>400000</v>
      </c>
      <c r="AO172" s="26">
        <v>559499.52</v>
      </c>
      <c r="AP172" s="26">
        <v>170000</v>
      </c>
      <c r="AQ172" s="6">
        <f t="shared" si="33"/>
        <v>1129499.52</v>
      </c>
      <c r="AR172" s="25">
        <v>18002</v>
      </c>
      <c r="AS172" s="25">
        <v>17750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f t="shared" si="34"/>
        <v>0</v>
      </c>
    </row>
    <row r="173" spans="1:61" ht="12.75">
      <c r="A173" t="s">
        <v>190</v>
      </c>
      <c r="B173" s="37" t="s">
        <v>758</v>
      </c>
      <c r="C173" s="39" t="s">
        <v>1142</v>
      </c>
      <c r="D173" s="17">
        <v>6946599100</v>
      </c>
      <c r="E173" s="1">
        <v>1696223900</v>
      </c>
      <c r="F173" s="2">
        <f t="shared" si="25"/>
        <v>8642823000</v>
      </c>
      <c r="G173" s="2">
        <v>0</v>
      </c>
      <c r="H173" s="2">
        <f t="shared" si="26"/>
        <v>8642823000</v>
      </c>
      <c r="I173" s="2">
        <v>1489225</v>
      </c>
      <c r="J173" s="2">
        <f t="shared" si="27"/>
        <v>8644312225</v>
      </c>
      <c r="K173" s="4">
        <v>0.35</v>
      </c>
      <c r="L173" s="4">
        <f t="shared" si="28"/>
        <v>0.36028804732434044</v>
      </c>
      <c r="M173" s="5">
        <v>104.31</v>
      </c>
      <c r="N173" s="2"/>
      <c r="O173" s="2">
        <v>349431495</v>
      </c>
      <c r="P173" s="2">
        <v>0</v>
      </c>
      <c r="Q173" s="2">
        <f t="shared" si="35"/>
        <v>8294880730</v>
      </c>
      <c r="R173" s="6">
        <v>12553411.11</v>
      </c>
      <c r="S173" s="6">
        <v>0</v>
      </c>
      <c r="T173" s="6">
        <v>9501.01</v>
      </c>
      <c r="U173" s="6">
        <f t="shared" si="29"/>
        <v>12543910.1</v>
      </c>
      <c r="V173" s="6"/>
      <c r="W173" s="6">
        <f t="shared" si="30"/>
        <v>12543910.1</v>
      </c>
      <c r="X173" s="6">
        <v>0</v>
      </c>
      <c r="Y173" s="6">
        <v>0</v>
      </c>
      <c r="Z173" s="6">
        <v>830462.21</v>
      </c>
      <c r="AA173" s="6">
        <v>3150091.5</v>
      </c>
      <c r="AB173" s="6">
        <v>0</v>
      </c>
      <c r="AC173" s="6">
        <v>0</v>
      </c>
      <c r="AD173" s="6">
        <v>13361000</v>
      </c>
      <c r="AE173" s="6">
        <v>0</v>
      </c>
      <c r="AF173" s="6">
        <f t="shared" si="31"/>
        <v>29885463.81</v>
      </c>
      <c r="AG173" s="2">
        <v>4761900</v>
      </c>
      <c r="AH173" s="2">
        <v>13726100</v>
      </c>
      <c r="AI173" s="2">
        <v>155553200</v>
      </c>
      <c r="AJ173" s="2">
        <v>39289700</v>
      </c>
      <c r="AK173" s="2">
        <v>0</v>
      </c>
      <c r="AL173" s="2">
        <v>7253600</v>
      </c>
      <c r="AM173" s="2">
        <f t="shared" si="32"/>
        <v>220584500</v>
      </c>
      <c r="AN173" s="6">
        <v>1838256.47</v>
      </c>
      <c r="AO173" s="6">
        <v>3016492.97</v>
      </c>
      <c r="AP173" s="2">
        <v>400000</v>
      </c>
      <c r="AQ173" s="6">
        <f t="shared" si="33"/>
        <v>5254749.44</v>
      </c>
      <c r="AR173" s="2">
        <v>6750</v>
      </c>
      <c r="AS173" s="2">
        <v>40500</v>
      </c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>
        <f t="shared" si="34"/>
        <v>0</v>
      </c>
    </row>
    <row r="174" spans="1:61" ht="12.75">
      <c r="A174" t="s">
        <v>191</v>
      </c>
      <c r="B174" s="37" t="s">
        <v>759</v>
      </c>
      <c r="C174" s="39" t="s">
        <v>1142</v>
      </c>
      <c r="D174" s="1">
        <v>1433979600</v>
      </c>
      <c r="E174" s="1">
        <v>769321800</v>
      </c>
      <c r="F174" s="2">
        <f t="shared" si="25"/>
        <v>2203301400</v>
      </c>
      <c r="G174" s="2">
        <v>0</v>
      </c>
      <c r="H174" s="2">
        <f t="shared" si="26"/>
        <v>2203301400</v>
      </c>
      <c r="I174" s="2">
        <v>748057</v>
      </c>
      <c r="J174" s="2">
        <f t="shared" si="27"/>
        <v>2204049457</v>
      </c>
      <c r="K174" s="4">
        <v>0.77</v>
      </c>
      <c r="L174" s="4">
        <f t="shared" si="28"/>
        <v>0.6721113452413185</v>
      </c>
      <c r="M174" s="5">
        <v>88.56</v>
      </c>
      <c r="N174" s="2"/>
      <c r="O174" s="2">
        <v>0</v>
      </c>
      <c r="P174" s="2">
        <v>299103266</v>
      </c>
      <c r="Q174" s="2">
        <f t="shared" si="35"/>
        <v>2503152723</v>
      </c>
      <c r="R174" s="6">
        <v>3788252.81</v>
      </c>
      <c r="S174" s="6"/>
      <c r="T174" s="6">
        <v>463.75</v>
      </c>
      <c r="U174" s="6">
        <f t="shared" si="29"/>
        <v>3787789.06</v>
      </c>
      <c r="V174" s="6"/>
      <c r="W174" s="6">
        <f t="shared" si="30"/>
        <v>3787789.06</v>
      </c>
      <c r="X174" s="6">
        <v>727782.74</v>
      </c>
      <c r="Y174" s="6">
        <v>0</v>
      </c>
      <c r="Z174" s="6">
        <v>250741.95</v>
      </c>
      <c r="AA174" s="6">
        <v>1483921</v>
      </c>
      <c r="AB174" s="6">
        <v>4545939.31</v>
      </c>
      <c r="AC174" s="6">
        <v>0</v>
      </c>
      <c r="AD174" s="6">
        <v>6027799.38</v>
      </c>
      <c r="AE174" s="6">
        <v>0</v>
      </c>
      <c r="AF174" s="6">
        <f t="shared" si="31"/>
        <v>16823973.439999998</v>
      </c>
      <c r="AG174" s="2">
        <v>9175200</v>
      </c>
      <c r="AH174" s="2">
        <v>0</v>
      </c>
      <c r="AI174" s="2">
        <v>72223700</v>
      </c>
      <c r="AJ174" s="2">
        <v>46075800</v>
      </c>
      <c r="AK174" s="2">
        <v>0</v>
      </c>
      <c r="AL174" s="2">
        <v>199420500</v>
      </c>
      <c r="AM174" s="2">
        <f t="shared" si="32"/>
        <v>326895200</v>
      </c>
      <c r="AN174" s="6">
        <v>2000000</v>
      </c>
      <c r="AO174" s="6">
        <v>5181261.31</v>
      </c>
      <c r="AP174" s="2">
        <v>130000</v>
      </c>
      <c r="AQ174" s="6">
        <f t="shared" si="33"/>
        <v>7311261.31</v>
      </c>
      <c r="AR174" s="2">
        <v>10000</v>
      </c>
      <c r="AS174" s="2">
        <v>53250</v>
      </c>
      <c r="AT174" s="6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>
        <f t="shared" si="34"/>
        <v>0</v>
      </c>
    </row>
    <row r="175" spans="1:61" ht="12.75">
      <c r="A175" t="s">
        <v>192</v>
      </c>
      <c r="B175" s="37" t="s">
        <v>760</v>
      </c>
      <c r="C175" s="39" t="s">
        <v>1142</v>
      </c>
      <c r="D175" s="1">
        <v>215075600</v>
      </c>
      <c r="E175" s="1">
        <v>69871600</v>
      </c>
      <c r="F175" s="2">
        <f t="shared" si="25"/>
        <v>284947200</v>
      </c>
      <c r="G175" s="2">
        <v>0</v>
      </c>
      <c r="H175" s="2">
        <f t="shared" si="26"/>
        <v>284947200</v>
      </c>
      <c r="I175" s="2">
        <v>27313</v>
      </c>
      <c r="J175" s="2">
        <f t="shared" si="27"/>
        <v>284974513</v>
      </c>
      <c r="K175" s="4">
        <v>0.76</v>
      </c>
      <c r="L175" s="4">
        <f t="shared" si="28"/>
        <v>0.4185748637962507</v>
      </c>
      <c r="M175" s="5">
        <v>55.71</v>
      </c>
      <c r="N175" s="2"/>
      <c r="O175" s="2">
        <v>0</v>
      </c>
      <c r="P175" s="2">
        <v>226587763</v>
      </c>
      <c r="Q175" s="2">
        <f t="shared" si="35"/>
        <v>511562276</v>
      </c>
      <c r="R175" s="6">
        <v>774194.56</v>
      </c>
      <c r="S175" s="6"/>
      <c r="T175" s="6">
        <v>0</v>
      </c>
      <c r="U175" s="6">
        <f t="shared" si="29"/>
        <v>774194.56</v>
      </c>
      <c r="V175" s="6"/>
      <c r="W175" s="6">
        <f t="shared" si="30"/>
        <v>774194.56</v>
      </c>
      <c r="X175" s="6">
        <v>148751.16</v>
      </c>
      <c r="Y175" s="6">
        <v>0</v>
      </c>
      <c r="Z175" s="6">
        <v>51249.38</v>
      </c>
      <c r="AA175" s="6">
        <v>27620</v>
      </c>
      <c r="AB175" s="6">
        <v>0</v>
      </c>
      <c r="AC175" s="6">
        <v>0</v>
      </c>
      <c r="AD175" s="6">
        <v>1139456</v>
      </c>
      <c r="AE175" s="6">
        <v>0</v>
      </c>
      <c r="AF175" s="6">
        <f t="shared" si="31"/>
        <v>2141271.1</v>
      </c>
      <c r="AG175" s="2">
        <v>0</v>
      </c>
      <c r="AH175" s="2">
        <v>0</v>
      </c>
      <c r="AI175" s="2">
        <v>17398400</v>
      </c>
      <c r="AJ175" s="2">
        <v>3229600</v>
      </c>
      <c r="AK175" s="2">
        <v>0</v>
      </c>
      <c r="AL175" s="2">
        <v>1468100</v>
      </c>
      <c r="AM175" s="2">
        <f t="shared" si="32"/>
        <v>22096100</v>
      </c>
      <c r="AN175" s="6">
        <v>80000</v>
      </c>
      <c r="AO175" s="6">
        <v>228998.89</v>
      </c>
      <c r="AP175" s="2">
        <v>23000</v>
      </c>
      <c r="AQ175" s="6">
        <f t="shared" si="33"/>
        <v>331998.89</v>
      </c>
      <c r="AR175" s="2">
        <v>1500</v>
      </c>
      <c r="AS175" s="2">
        <v>7500</v>
      </c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>
        <f t="shared" si="34"/>
        <v>0</v>
      </c>
    </row>
    <row r="176" spans="1:61" ht="12.75">
      <c r="A176" t="s">
        <v>193</v>
      </c>
      <c r="B176" s="37" t="s">
        <v>761</v>
      </c>
      <c r="C176" s="39" t="s">
        <v>1142</v>
      </c>
      <c r="D176" s="1">
        <v>587851700</v>
      </c>
      <c r="E176" s="1">
        <v>438375700</v>
      </c>
      <c r="F176" s="2">
        <f t="shared" si="25"/>
        <v>1026227400</v>
      </c>
      <c r="G176" s="2">
        <v>1000</v>
      </c>
      <c r="H176" s="2">
        <f t="shared" si="26"/>
        <v>1026226400</v>
      </c>
      <c r="I176" s="2">
        <v>2539849</v>
      </c>
      <c r="J176" s="2">
        <f t="shared" si="27"/>
        <v>1028766249</v>
      </c>
      <c r="K176" s="4">
        <v>1.06</v>
      </c>
      <c r="L176" s="4">
        <f t="shared" si="28"/>
        <v>1.1720763057985937</v>
      </c>
      <c r="M176" s="5">
        <v>111.01</v>
      </c>
      <c r="N176" s="2"/>
      <c r="O176" s="2">
        <v>100548141</v>
      </c>
      <c r="P176" s="2">
        <v>0</v>
      </c>
      <c r="Q176" s="2">
        <f t="shared" si="35"/>
        <v>928218108</v>
      </c>
      <c r="R176" s="6">
        <v>1404758.42</v>
      </c>
      <c r="S176" s="6"/>
      <c r="T176" s="6">
        <v>6025.26</v>
      </c>
      <c r="U176" s="6">
        <f t="shared" si="29"/>
        <v>1398733.16</v>
      </c>
      <c r="V176" s="6"/>
      <c r="W176" s="6">
        <f t="shared" si="30"/>
        <v>1398733.16</v>
      </c>
      <c r="X176" s="6">
        <v>268861.84</v>
      </c>
      <c r="Y176" s="6">
        <v>0</v>
      </c>
      <c r="Z176" s="6">
        <v>92611.3</v>
      </c>
      <c r="AA176" s="6">
        <v>7819870</v>
      </c>
      <c r="AB176" s="6">
        <v>0</v>
      </c>
      <c r="AC176" s="6">
        <v>0</v>
      </c>
      <c r="AD176" s="6">
        <v>1299348.21</v>
      </c>
      <c r="AE176" s="6">
        <v>0</v>
      </c>
      <c r="AF176" s="6">
        <f t="shared" si="31"/>
        <v>10879424.510000002</v>
      </c>
      <c r="AG176" s="2">
        <v>13459500</v>
      </c>
      <c r="AH176" s="2">
        <v>3388000</v>
      </c>
      <c r="AI176" s="2">
        <v>114919200</v>
      </c>
      <c r="AJ176" s="2">
        <v>5778900</v>
      </c>
      <c r="AK176" s="2">
        <v>1714100</v>
      </c>
      <c r="AL176" s="2">
        <v>18033900</v>
      </c>
      <c r="AM176" s="2">
        <f t="shared" si="32"/>
        <v>157293600</v>
      </c>
      <c r="AN176" s="6">
        <v>1170000</v>
      </c>
      <c r="AO176" s="6">
        <v>2286407.57</v>
      </c>
      <c r="AP176" s="2">
        <v>190000</v>
      </c>
      <c r="AQ176" s="6">
        <f t="shared" si="33"/>
        <v>3646407.57</v>
      </c>
      <c r="AR176" s="2">
        <v>17000</v>
      </c>
      <c r="AS176" s="2">
        <v>82250</v>
      </c>
      <c r="AT176" s="6"/>
      <c r="AU176" s="2"/>
      <c r="AV176" s="2">
        <v>1000</v>
      </c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>
        <f t="shared" si="34"/>
        <v>1000</v>
      </c>
    </row>
    <row r="177" spans="1:61" ht="12.75">
      <c r="A177" t="s">
        <v>194</v>
      </c>
      <c r="B177" s="37" t="s">
        <v>762</v>
      </c>
      <c r="C177" s="39" t="s">
        <v>1142</v>
      </c>
      <c r="D177" s="1">
        <v>2898122400</v>
      </c>
      <c r="E177" s="1">
        <v>1798001400</v>
      </c>
      <c r="F177" s="2">
        <f t="shared" si="25"/>
        <v>4696123800</v>
      </c>
      <c r="G177" s="2">
        <v>0</v>
      </c>
      <c r="H177" s="2">
        <f t="shared" si="26"/>
        <v>4696123800</v>
      </c>
      <c r="I177" s="2">
        <v>6437653</v>
      </c>
      <c r="J177" s="2">
        <f t="shared" si="27"/>
        <v>4702561453</v>
      </c>
      <c r="K177" s="4">
        <v>1.02</v>
      </c>
      <c r="L177" s="4">
        <f t="shared" si="28"/>
        <v>1.1600166489691295</v>
      </c>
      <c r="M177" s="5">
        <v>114.65</v>
      </c>
      <c r="N177" s="2"/>
      <c r="O177" s="2">
        <v>588086889</v>
      </c>
      <c r="P177" s="2">
        <v>0</v>
      </c>
      <c r="Q177" s="2">
        <f t="shared" si="35"/>
        <v>4114474564</v>
      </c>
      <c r="R177" s="6">
        <v>6226815.36</v>
      </c>
      <c r="S177" s="6"/>
      <c r="T177" s="6">
        <v>5233.29</v>
      </c>
      <c r="U177" s="6">
        <f t="shared" si="29"/>
        <v>6221582.07</v>
      </c>
      <c r="V177" s="6"/>
      <c r="W177" s="6">
        <f t="shared" si="30"/>
        <v>6221582.07</v>
      </c>
      <c r="X177" s="6">
        <v>1195534.23</v>
      </c>
      <c r="Y177" s="6">
        <v>0</v>
      </c>
      <c r="Z177" s="6">
        <v>411887.25</v>
      </c>
      <c r="AA177" s="6">
        <v>13958311</v>
      </c>
      <c r="AB177" s="6">
        <v>10743843.65</v>
      </c>
      <c r="AC177" s="6">
        <v>0</v>
      </c>
      <c r="AD177" s="6">
        <v>15197431.76</v>
      </c>
      <c r="AE177" s="6">
        <v>0</v>
      </c>
      <c r="AF177" s="6">
        <f t="shared" si="31"/>
        <v>47728589.96</v>
      </c>
      <c r="AG177" s="2">
        <v>75882100</v>
      </c>
      <c r="AH177" s="2">
        <v>2664100</v>
      </c>
      <c r="AI177" s="2">
        <v>134939000</v>
      </c>
      <c r="AJ177" s="2">
        <v>51835200</v>
      </c>
      <c r="AK177" s="2">
        <v>4929000</v>
      </c>
      <c r="AL177" s="2">
        <v>53947000</v>
      </c>
      <c r="AM177" s="2">
        <f t="shared" si="32"/>
        <v>324196400</v>
      </c>
      <c r="AN177" s="6">
        <v>2000000</v>
      </c>
      <c r="AO177" s="6">
        <v>3835134.26</v>
      </c>
      <c r="AP177" s="2">
        <v>760000</v>
      </c>
      <c r="AQ177" s="6">
        <f t="shared" si="33"/>
        <v>6595134.26</v>
      </c>
      <c r="AR177" s="2">
        <v>144750</v>
      </c>
      <c r="AS177" s="2">
        <v>396250</v>
      </c>
      <c r="AT177" s="6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>
        <f t="shared" si="34"/>
        <v>0</v>
      </c>
    </row>
    <row r="178" spans="1:61" ht="12.75">
      <c r="A178" t="s">
        <v>195</v>
      </c>
      <c r="B178" s="37" t="s">
        <v>763</v>
      </c>
      <c r="C178" s="39" t="s">
        <v>1142</v>
      </c>
      <c r="D178" s="1">
        <v>1881415500</v>
      </c>
      <c r="E178" s="1">
        <v>1320711100</v>
      </c>
      <c r="F178" s="2">
        <f t="shared" si="25"/>
        <v>3202126600</v>
      </c>
      <c r="G178" s="2">
        <v>0</v>
      </c>
      <c r="H178" s="2">
        <f t="shared" si="26"/>
        <v>3202126600</v>
      </c>
      <c r="I178" s="2">
        <v>6855099</v>
      </c>
      <c r="J178" s="2">
        <f t="shared" si="27"/>
        <v>3208981699</v>
      </c>
      <c r="K178" s="4">
        <v>1.15</v>
      </c>
      <c r="L178" s="4">
        <f t="shared" si="28"/>
        <v>1.2810485531813889</v>
      </c>
      <c r="M178" s="5">
        <v>112.66</v>
      </c>
      <c r="N178" s="2"/>
      <c r="O178" s="2">
        <v>352812710</v>
      </c>
      <c r="P178" s="2">
        <v>0</v>
      </c>
      <c r="Q178" s="2">
        <f t="shared" si="35"/>
        <v>2856168989</v>
      </c>
      <c r="R178" s="6">
        <v>4322505.01</v>
      </c>
      <c r="S178" s="6"/>
      <c r="T178" s="6">
        <v>4033.81</v>
      </c>
      <c r="U178" s="6">
        <f t="shared" si="29"/>
        <v>4318471.2</v>
      </c>
      <c r="V178" s="6"/>
      <c r="W178" s="6">
        <f t="shared" si="30"/>
        <v>4318471.2</v>
      </c>
      <c r="X178" s="6">
        <v>829807.72</v>
      </c>
      <c r="Y178" s="6">
        <v>0</v>
      </c>
      <c r="Z178" s="6">
        <v>285891.18</v>
      </c>
      <c r="AA178" s="6">
        <v>21653518</v>
      </c>
      <c r="AB178" s="6">
        <v>0</v>
      </c>
      <c r="AC178" s="6">
        <v>0</v>
      </c>
      <c r="AD178" s="6">
        <v>9501223.41</v>
      </c>
      <c r="AE178" s="6">
        <v>0</v>
      </c>
      <c r="AF178" s="6">
        <f t="shared" si="31"/>
        <v>36588911.510000005</v>
      </c>
      <c r="AG178" s="2">
        <v>128533200</v>
      </c>
      <c r="AH178" s="2">
        <v>1192000</v>
      </c>
      <c r="AI178" s="2">
        <v>209012900</v>
      </c>
      <c r="AJ178" s="2">
        <v>120906295</v>
      </c>
      <c r="AK178" s="2">
        <v>2669500</v>
      </c>
      <c r="AL178" s="2">
        <v>29519200</v>
      </c>
      <c r="AM178" s="2">
        <f t="shared" si="32"/>
        <v>491833095</v>
      </c>
      <c r="AN178" s="6">
        <v>4300000</v>
      </c>
      <c r="AO178" s="6">
        <v>6589427.68</v>
      </c>
      <c r="AP178" s="2">
        <v>330000</v>
      </c>
      <c r="AQ178" s="6">
        <f t="shared" si="33"/>
        <v>11219427.68</v>
      </c>
      <c r="AR178" s="2">
        <v>63500</v>
      </c>
      <c r="AS178" s="2">
        <v>211500</v>
      </c>
      <c r="AT178" s="6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>
        <f t="shared" si="34"/>
        <v>0</v>
      </c>
    </row>
    <row r="179" spans="1:61" ht="12.75">
      <c r="A179" t="s">
        <v>196</v>
      </c>
      <c r="B179" s="37" t="s">
        <v>764</v>
      </c>
      <c r="C179" s="39" t="s">
        <v>1142</v>
      </c>
      <c r="D179" s="1">
        <v>2338061500</v>
      </c>
      <c r="E179" s="1">
        <v>1146771800</v>
      </c>
      <c r="F179" s="2">
        <f t="shared" si="25"/>
        <v>3484833300</v>
      </c>
      <c r="G179" s="2">
        <v>7030600</v>
      </c>
      <c r="H179" s="2">
        <f t="shared" si="26"/>
        <v>3477802700</v>
      </c>
      <c r="I179" s="2">
        <v>743549</v>
      </c>
      <c r="J179" s="2">
        <f t="shared" si="27"/>
        <v>3478546249</v>
      </c>
      <c r="K179" s="4">
        <v>0.73</v>
      </c>
      <c r="L179" s="4">
        <f t="shared" si="28"/>
        <v>0.8924034028772235</v>
      </c>
      <c r="M179" s="5">
        <v>122.73</v>
      </c>
      <c r="N179" s="2"/>
      <c r="O179" s="2">
        <v>635447023</v>
      </c>
      <c r="P179" s="2">
        <v>0</v>
      </c>
      <c r="Q179" s="2">
        <f t="shared" si="35"/>
        <v>2843099226</v>
      </c>
      <c r="R179" s="6">
        <v>4302725.33</v>
      </c>
      <c r="S179" s="6"/>
      <c r="T179" s="6">
        <v>48710.41</v>
      </c>
      <c r="U179" s="6">
        <f t="shared" si="29"/>
        <v>4254014.92</v>
      </c>
      <c r="V179" s="6"/>
      <c r="W179" s="6">
        <f t="shared" si="30"/>
        <v>4254014.92</v>
      </c>
      <c r="X179" s="6">
        <v>818362.87</v>
      </c>
      <c r="Y179" s="6">
        <v>0</v>
      </c>
      <c r="Z179" s="6">
        <v>281581.37</v>
      </c>
      <c r="AA179" s="6">
        <v>6366769</v>
      </c>
      <c r="AB179" s="6">
        <v>0</v>
      </c>
      <c r="AC179" s="6">
        <v>0</v>
      </c>
      <c r="AD179" s="6">
        <v>13651186.08</v>
      </c>
      <c r="AE179" s="6">
        <v>0</v>
      </c>
      <c r="AF179" s="6">
        <f t="shared" si="31"/>
        <v>25371914.240000002</v>
      </c>
      <c r="AG179" s="2">
        <v>16856000</v>
      </c>
      <c r="AH179" s="2">
        <v>0</v>
      </c>
      <c r="AI179" s="2">
        <v>901118100</v>
      </c>
      <c r="AJ179" s="2">
        <v>49849400</v>
      </c>
      <c r="AK179" s="2">
        <v>0</v>
      </c>
      <c r="AL179" s="2">
        <v>11026600</v>
      </c>
      <c r="AM179" s="2">
        <f t="shared" si="32"/>
        <v>978850100</v>
      </c>
      <c r="AN179" s="6">
        <v>1980000</v>
      </c>
      <c r="AO179" s="6">
        <v>5875335.07</v>
      </c>
      <c r="AP179" s="2">
        <v>45000</v>
      </c>
      <c r="AQ179" s="6">
        <f t="shared" si="33"/>
        <v>7900335.07</v>
      </c>
      <c r="AR179" s="2">
        <v>28500</v>
      </c>
      <c r="AS179" s="2">
        <v>90000</v>
      </c>
      <c r="AT179" s="6"/>
      <c r="AU179" s="2"/>
      <c r="AV179" s="2"/>
      <c r="AW179" s="2"/>
      <c r="AX179" s="2"/>
      <c r="AY179" s="2"/>
      <c r="AZ179" s="2"/>
      <c r="BA179" s="2"/>
      <c r="BB179" s="2"/>
      <c r="BC179" s="2">
        <v>259300</v>
      </c>
      <c r="BD179" s="2"/>
      <c r="BE179" s="2">
        <v>6698100</v>
      </c>
      <c r="BF179" s="2"/>
      <c r="BG179" s="2"/>
      <c r="BH179" s="2">
        <v>73200</v>
      </c>
      <c r="BI179" s="2">
        <f t="shared" si="34"/>
        <v>7030600</v>
      </c>
    </row>
    <row r="180" spans="1:61" ht="12.75">
      <c r="A180" t="s">
        <v>197</v>
      </c>
      <c r="B180" s="37" t="s">
        <v>765</v>
      </c>
      <c r="C180" s="39" t="s">
        <v>1142</v>
      </c>
      <c r="D180" s="1">
        <v>5130524500</v>
      </c>
      <c r="E180" s="1">
        <v>3115578900</v>
      </c>
      <c r="F180" s="2">
        <f t="shared" si="25"/>
        <v>8246103400</v>
      </c>
      <c r="G180" s="2">
        <v>0</v>
      </c>
      <c r="H180" s="2">
        <f t="shared" si="26"/>
        <v>8246103400</v>
      </c>
      <c r="I180" s="2">
        <v>3253364</v>
      </c>
      <c r="J180" s="2">
        <f t="shared" si="27"/>
        <v>8249356764</v>
      </c>
      <c r="K180" s="4">
        <v>1</v>
      </c>
      <c r="L180" s="4">
        <f t="shared" si="28"/>
        <v>0.584623007809144</v>
      </c>
      <c r="M180" s="5">
        <v>59.04</v>
      </c>
      <c r="N180" s="2"/>
      <c r="O180" s="2">
        <v>0</v>
      </c>
      <c r="P180" s="2">
        <v>5754535566</v>
      </c>
      <c r="Q180" s="2">
        <f t="shared" si="35"/>
        <v>14003892330</v>
      </c>
      <c r="R180" s="6">
        <v>21193387.02</v>
      </c>
      <c r="S180" s="6"/>
      <c r="T180" s="6">
        <v>-73.98</v>
      </c>
      <c r="U180" s="6">
        <f t="shared" si="29"/>
        <v>21193461</v>
      </c>
      <c r="V180" s="6"/>
      <c r="W180" s="6">
        <f t="shared" si="30"/>
        <v>21193461</v>
      </c>
      <c r="X180" s="6">
        <v>0</v>
      </c>
      <c r="Y180" s="6">
        <v>0</v>
      </c>
      <c r="Z180" s="6">
        <v>1402955.51</v>
      </c>
      <c r="AA180" s="6">
        <v>21035859</v>
      </c>
      <c r="AB180" s="6">
        <v>0</v>
      </c>
      <c r="AC180" s="6">
        <v>0</v>
      </c>
      <c r="AD180" s="6">
        <v>38237701.04</v>
      </c>
      <c r="AE180" s="6">
        <v>0</v>
      </c>
      <c r="AF180" s="6">
        <f t="shared" si="31"/>
        <v>81869976.55000001</v>
      </c>
      <c r="AG180" s="2">
        <v>51621700</v>
      </c>
      <c r="AH180" s="2">
        <v>1778400</v>
      </c>
      <c r="AI180" s="2">
        <v>131278500</v>
      </c>
      <c r="AJ180" s="2">
        <v>85826200</v>
      </c>
      <c r="AK180" s="2">
        <v>0</v>
      </c>
      <c r="AL180" s="2">
        <v>21124200</v>
      </c>
      <c r="AM180" s="2">
        <f t="shared" si="32"/>
        <v>291629000</v>
      </c>
      <c r="AN180" s="6">
        <v>3200000</v>
      </c>
      <c r="AO180" s="6">
        <v>14269279.82</v>
      </c>
      <c r="AP180" s="2">
        <v>600000</v>
      </c>
      <c r="AQ180" s="6">
        <f t="shared" si="33"/>
        <v>18069279.82</v>
      </c>
      <c r="AR180" s="2">
        <v>24750</v>
      </c>
      <c r="AS180" s="2">
        <v>180000</v>
      </c>
      <c r="AT180" s="6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>
        <f t="shared" si="34"/>
        <v>0</v>
      </c>
    </row>
    <row r="181" spans="1:61" ht="12.75">
      <c r="A181" t="s">
        <v>198</v>
      </c>
      <c r="B181" s="37" t="s">
        <v>766</v>
      </c>
      <c r="C181" s="39" t="s">
        <v>1142</v>
      </c>
      <c r="D181" s="1">
        <v>2620724600</v>
      </c>
      <c r="E181" s="1">
        <v>996900900</v>
      </c>
      <c r="F181" s="2">
        <f t="shared" si="25"/>
        <v>3617625500</v>
      </c>
      <c r="G181" s="2">
        <v>0</v>
      </c>
      <c r="H181" s="2">
        <f t="shared" si="26"/>
        <v>3617625500</v>
      </c>
      <c r="I181" s="2">
        <v>1218827</v>
      </c>
      <c r="J181" s="2">
        <f t="shared" si="27"/>
        <v>3618844327</v>
      </c>
      <c r="K181" s="4">
        <v>0.64</v>
      </c>
      <c r="L181" s="4">
        <f t="shared" si="28"/>
        <v>0.47265418428526357</v>
      </c>
      <c r="M181" s="5">
        <v>74.46</v>
      </c>
      <c r="N181" s="2"/>
      <c r="O181" s="2">
        <v>0</v>
      </c>
      <c r="P181" s="2">
        <v>1244569582</v>
      </c>
      <c r="Q181" s="2">
        <f t="shared" si="35"/>
        <v>4863413909</v>
      </c>
      <c r="R181" s="6">
        <v>7360254.62</v>
      </c>
      <c r="S181" s="6"/>
      <c r="T181" s="6">
        <v>-190.34</v>
      </c>
      <c r="U181" s="6">
        <f t="shared" si="29"/>
        <v>7360444.96</v>
      </c>
      <c r="V181" s="6"/>
      <c r="W181" s="6">
        <f t="shared" si="30"/>
        <v>7360444.96</v>
      </c>
      <c r="X181" s="6">
        <v>1414208</v>
      </c>
      <c r="Y181" s="6">
        <v>0</v>
      </c>
      <c r="Z181" s="6">
        <v>487239.03</v>
      </c>
      <c r="AA181" s="6">
        <v>3196187</v>
      </c>
      <c r="AB181" s="6">
        <v>0</v>
      </c>
      <c r="AC181" s="6">
        <v>0</v>
      </c>
      <c r="AD181" s="6">
        <v>10529050.35</v>
      </c>
      <c r="AE181" s="6">
        <v>0</v>
      </c>
      <c r="AF181" s="6">
        <f t="shared" si="31"/>
        <v>22987129.34</v>
      </c>
      <c r="AG181" s="2">
        <v>4526200</v>
      </c>
      <c r="AH181" s="2">
        <v>4054500</v>
      </c>
      <c r="AI181" s="2">
        <v>85201900</v>
      </c>
      <c r="AJ181" s="2">
        <v>7099800</v>
      </c>
      <c r="AK181" s="2">
        <v>0</v>
      </c>
      <c r="AL181" s="2">
        <v>3603800</v>
      </c>
      <c r="AM181" s="2">
        <f t="shared" si="32"/>
        <v>104486200</v>
      </c>
      <c r="AN181" s="6">
        <v>1450000</v>
      </c>
      <c r="AO181" s="6">
        <v>3954042.83</v>
      </c>
      <c r="AP181" s="2">
        <v>335428.83</v>
      </c>
      <c r="AQ181" s="6">
        <f t="shared" si="33"/>
        <v>5739471.66</v>
      </c>
      <c r="AR181" s="2">
        <v>6500</v>
      </c>
      <c r="AS181" s="2">
        <v>46750</v>
      </c>
      <c r="AT181" s="6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>
        <f t="shared" si="34"/>
        <v>0</v>
      </c>
    </row>
    <row r="182" spans="1:61" ht="12.75">
      <c r="A182" t="s">
        <v>199</v>
      </c>
      <c r="B182" s="37" t="s">
        <v>767</v>
      </c>
      <c r="C182" s="39" t="s">
        <v>1142</v>
      </c>
      <c r="D182" s="1">
        <v>3015780900</v>
      </c>
      <c r="E182" s="1">
        <v>591603400</v>
      </c>
      <c r="F182" s="2">
        <f t="shared" si="25"/>
        <v>3607384300</v>
      </c>
      <c r="G182" s="2">
        <v>0</v>
      </c>
      <c r="H182" s="2">
        <f t="shared" si="26"/>
        <v>3607384300</v>
      </c>
      <c r="I182" s="2">
        <v>407590</v>
      </c>
      <c r="J182" s="2">
        <f t="shared" si="27"/>
        <v>3607791890</v>
      </c>
      <c r="K182" s="4">
        <v>0.51</v>
      </c>
      <c r="L182" s="4">
        <f t="shared" si="28"/>
        <v>0.3926815973767625</v>
      </c>
      <c r="M182" s="5">
        <v>77.73</v>
      </c>
      <c r="N182" s="2"/>
      <c r="O182" s="2">
        <v>0</v>
      </c>
      <c r="P182" s="2">
        <v>1038171601</v>
      </c>
      <c r="Q182" s="2">
        <f t="shared" si="35"/>
        <v>4645963491</v>
      </c>
      <c r="R182" s="6">
        <v>7031166.77</v>
      </c>
      <c r="S182" s="6"/>
      <c r="T182" s="6">
        <v>326.78</v>
      </c>
      <c r="U182" s="6">
        <f t="shared" si="29"/>
        <v>7030839.989999999</v>
      </c>
      <c r="V182" s="6"/>
      <c r="W182" s="6">
        <f t="shared" si="30"/>
        <v>7030839.989999999</v>
      </c>
      <c r="X182" s="6">
        <v>1350888.07</v>
      </c>
      <c r="Y182" s="6">
        <v>0</v>
      </c>
      <c r="Z182" s="6">
        <v>465422.84</v>
      </c>
      <c r="AA182" s="6">
        <v>1969219</v>
      </c>
      <c r="AB182" s="6">
        <v>0</v>
      </c>
      <c r="AC182" s="6">
        <v>0</v>
      </c>
      <c r="AD182" s="6">
        <v>7427473.75</v>
      </c>
      <c r="AE182" s="6">
        <v>0</v>
      </c>
      <c r="AF182" s="6">
        <f t="shared" si="31"/>
        <v>18243843.65</v>
      </c>
      <c r="AG182" s="2">
        <v>8257100</v>
      </c>
      <c r="AH182" s="2">
        <v>0</v>
      </c>
      <c r="AI182" s="2">
        <v>227666200</v>
      </c>
      <c r="AJ182" s="2">
        <v>11665300</v>
      </c>
      <c r="AK182" s="2">
        <v>0</v>
      </c>
      <c r="AL182" s="2">
        <v>9015100</v>
      </c>
      <c r="AM182" s="2">
        <f t="shared" si="32"/>
        <v>256603700</v>
      </c>
      <c r="AN182" s="6">
        <v>887167</v>
      </c>
      <c r="AO182" s="6">
        <v>2347454.09</v>
      </c>
      <c r="AP182" s="2">
        <v>230000</v>
      </c>
      <c r="AQ182" s="6">
        <f t="shared" si="33"/>
        <v>3464621.09</v>
      </c>
      <c r="AR182" s="2">
        <v>2750</v>
      </c>
      <c r="AS182" s="2">
        <v>25500</v>
      </c>
      <c r="AT182" s="6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>
        <f t="shared" si="34"/>
        <v>0</v>
      </c>
    </row>
    <row r="183" spans="1:61" ht="12.75">
      <c r="A183" t="s">
        <v>200</v>
      </c>
      <c r="B183" s="37" t="s">
        <v>768</v>
      </c>
      <c r="C183" s="39" t="s">
        <v>1142</v>
      </c>
      <c r="D183" s="1">
        <v>1332911100</v>
      </c>
      <c r="E183" s="1">
        <v>908161300</v>
      </c>
      <c r="F183" s="2">
        <f t="shared" si="25"/>
        <v>2241072400</v>
      </c>
      <c r="G183" s="2">
        <v>0</v>
      </c>
      <c r="H183" s="2">
        <f t="shared" si="26"/>
        <v>2241072400</v>
      </c>
      <c r="I183" s="2">
        <v>6944408</v>
      </c>
      <c r="J183" s="2">
        <f t="shared" si="27"/>
        <v>2248016808</v>
      </c>
      <c r="K183" s="4">
        <v>1.12</v>
      </c>
      <c r="L183" s="4">
        <f t="shared" si="28"/>
        <v>1.2271703992069136</v>
      </c>
      <c r="M183" s="5">
        <v>110.55</v>
      </c>
      <c r="N183" s="2"/>
      <c r="O183" s="2">
        <v>213193382</v>
      </c>
      <c r="P183" s="2">
        <v>0</v>
      </c>
      <c r="Q183" s="2">
        <f t="shared" si="35"/>
        <v>2034823426</v>
      </c>
      <c r="R183" s="6">
        <v>3079486.72</v>
      </c>
      <c r="S183" s="6"/>
      <c r="T183" s="6">
        <v>58889</v>
      </c>
      <c r="U183" s="6">
        <f t="shared" si="29"/>
        <v>3020597.72</v>
      </c>
      <c r="V183" s="6"/>
      <c r="W183" s="6">
        <f t="shared" si="30"/>
        <v>3020597.72</v>
      </c>
      <c r="X183" s="6">
        <v>581182.7</v>
      </c>
      <c r="Y183" s="6">
        <v>0</v>
      </c>
      <c r="Z183" s="6">
        <v>199744.34</v>
      </c>
      <c r="AA183" s="6">
        <v>21169226</v>
      </c>
      <c r="AB183" s="6">
        <v>0</v>
      </c>
      <c r="AC183" s="6">
        <v>0</v>
      </c>
      <c r="AD183" s="6">
        <v>0</v>
      </c>
      <c r="AE183" s="6">
        <v>0</v>
      </c>
      <c r="AF183" s="6">
        <f t="shared" si="31"/>
        <v>24970750.759999998</v>
      </c>
      <c r="AG183" s="2">
        <v>26938700</v>
      </c>
      <c r="AH183" s="2">
        <v>0</v>
      </c>
      <c r="AI183" s="2">
        <v>146200300</v>
      </c>
      <c r="AJ183" s="2">
        <v>15957900</v>
      </c>
      <c r="AK183" s="2">
        <v>1288700</v>
      </c>
      <c r="AL183" s="2">
        <v>16755300</v>
      </c>
      <c r="AM183" s="2">
        <f t="shared" si="32"/>
        <v>207140900</v>
      </c>
      <c r="AN183" s="6">
        <v>2156000</v>
      </c>
      <c r="AO183" s="6">
        <v>8406140.42</v>
      </c>
      <c r="AP183" s="2">
        <v>343509.13</v>
      </c>
      <c r="AQ183" s="6">
        <f t="shared" si="33"/>
        <v>10905649.55</v>
      </c>
      <c r="AR183" s="2">
        <v>20500</v>
      </c>
      <c r="AS183" s="2">
        <v>154500</v>
      </c>
      <c r="AT183" s="6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>
        <f t="shared" si="34"/>
        <v>0</v>
      </c>
    </row>
    <row r="184" spans="1:61" ht="12.75">
      <c r="A184" t="s">
        <v>201</v>
      </c>
      <c r="B184" s="37" t="s">
        <v>769</v>
      </c>
      <c r="C184" s="39" t="s">
        <v>1142</v>
      </c>
      <c r="D184" s="1">
        <v>352329300</v>
      </c>
      <c r="E184" s="1">
        <v>154960000</v>
      </c>
      <c r="F184" s="2">
        <f t="shared" si="25"/>
        <v>507289300</v>
      </c>
      <c r="G184" s="2">
        <v>0</v>
      </c>
      <c r="H184" s="2">
        <f t="shared" si="26"/>
        <v>507289300</v>
      </c>
      <c r="I184" s="2">
        <v>249741</v>
      </c>
      <c r="J184" s="2">
        <f t="shared" si="27"/>
        <v>507539041</v>
      </c>
      <c r="K184" s="4">
        <v>0.9</v>
      </c>
      <c r="L184" s="4">
        <f t="shared" si="28"/>
        <v>0.979817891033973</v>
      </c>
      <c r="M184" s="5">
        <v>109.16</v>
      </c>
      <c r="N184" s="2"/>
      <c r="O184" s="2">
        <v>42101112</v>
      </c>
      <c r="P184" s="2">
        <v>0</v>
      </c>
      <c r="Q184" s="2">
        <f t="shared" si="35"/>
        <v>465437929</v>
      </c>
      <c r="R184" s="6">
        <v>704390.32</v>
      </c>
      <c r="S184" s="6"/>
      <c r="T184" s="6">
        <v>0</v>
      </c>
      <c r="U184" s="6">
        <f t="shared" si="29"/>
        <v>704390.32</v>
      </c>
      <c r="V184" s="6"/>
      <c r="W184" s="6">
        <f t="shared" si="30"/>
        <v>704390.32</v>
      </c>
      <c r="X184" s="6">
        <v>135339.2</v>
      </c>
      <c r="Y184" s="6">
        <v>0</v>
      </c>
      <c r="Z184" s="6">
        <v>46628.55</v>
      </c>
      <c r="AA184" s="6">
        <v>866778</v>
      </c>
      <c r="AB184" s="6">
        <v>1608273.04</v>
      </c>
      <c r="AC184" s="6">
        <v>0</v>
      </c>
      <c r="AD184" s="6">
        <v>1199034.99</v>
      </c>
      <c r="AE184" s="6">
        <v>0</v>
      </c>
      <c r="AF184" s="6">
        <f t="shared" si="31"/>
        <v>4560444.100000001</v>
      </c>
      <c r="AG184" s="2">
        <v>2019800</v>
      </c>
      <c r="AH184" s="2">
        <v>0</v>
      </c>
      <c r="AI184" s="2">
        <v>6645200</v>
      </c>
      <c r="AJ184" s="2">
        <v>0</v>
      </c>
      <c r="AK184" s="2">
        <v>0</v>
      </c>
      <c r="AL184" s="2">
        <v>21100</v>
      </c>
      <c r="AM184" s="2">
        <f t="shared" si="32"/>
        <v>8686100</v>
      </c>
      <c r="AN184" s="6">
        <v>300000</v>
      </c>
      <c r="AO184" s="6">
        <v>380490.59</v>
      </c>
      <c r="AP184" s="2">
        <v>96000</v>
      </c>
      <c r="AQ184" s="6">
        <f t="shared" si="33"/>
        <v>776490.5900000001</v>
      </c>
      <c r="AR184" s="2">
        <v>2750</v>
      </c>
      <c r="AS184" s="2">
        <v>12250</v>
      </c>
      <c r="AT184" s="6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>
        <f t="shared" si="34"/>
        <v>0</v>
      </c>
    </row>
    <row r="185" spans="1:61" ht="12.75">
      <c r="A185" t="s">
        <v>202</v>
      </c>
      <c r="B185" s="37" t="s">
        <v>770</v>
      </c>
      <c r="C185" s="39" t="s">
        <v>1142</v>
      </c>
      <c r="D185" s="1">
        <v>153257400</v>
      </c>
      <c r="E185" s="1">
        <v>61461600</v>
      </c>
      <c r="F185" s="2">
        <f t="shared" si="25"/>
        <v>214719000</v>
      </c>
      <c r="G185" s="2">
        <v>0</v>
      </c>
      <c r="H185" s="2">
        <f t="shared" si="26"/>
        <v>214719000</v>
      </c>
      <c r="I185" s="2">
        <v>53552</v>
      </c>
      <c r="J185" s="2">
        <f t="shared" si="27"/>
        <v>214772552</v>
      </c>
      <c r="K185" s="4">
        <v>1.44</v>
      </c>
      <c r="L185" s="4">
        <f t="shared" si="28"/>
        <v>1.0619374368442294</v>
      </c>
      <c r="M185" s="5">
        <v>73.98</v>
      </c>
      <c r="N185" s="2"/>
      <c r="O185" s="2">
        <v>0</v>
      </c>
      <c r="P185" s="2">
        <v>75720499</v>
      </c>
      <c r="Q185" s="2">
        <f t="shared" si="35"/>
        <v>290493051</v>
      </c>
      <c r="R185" s="6">
        <v>439630.03</v>
      </c>
      <c r="S185" s="6"/>
      <c r="T185" s="6">
        <v>670.57</v>
      </c>
      <c r="U185" s="6">
        <f t="shared" si="29"/>
        <v>438959.46</v>
      </c>
      <c r="V185" s="6"/>
      <c r="W185" s="6">
        <f t="shared" si="30"/>
        <v>438959.46</v>
      </c>
      <c r="X185" s="6">
        <v>84348.42</v>
      </c>
      <c r="Y185" s="6">
        <v>0</v>
      </c>
      <c r="Z185" s="6">
        <v>29056.08</v>
      </c>
      <c r="AA185" s="6">
        <v>1065572.5</v>
      </c>
      <c r="AB185" s="6">
        <v>0</v>
      </c>
      <c r="AC185" s="6">
        <v>0</v>
      </c>
      <c r="AD185" s="6">
        <v>1466918</v>
      </c>
      <c r="AE185" s="6">
        <v>0</v>
      </c>
      <c r="AF185" s="6">
        <f t="shared" si="31"/>
        <v>3084854.46</v>
      </c>
      <c r="AG185" s="2">
        <v>0</v>
      </c>
      <c r="AH185" s="2">
        <v>0</v>
      </c>
      <c r="AI185" s="2">
        <v>4101700</v>
      </c>
      <c r="AJ185" s="2">
        <v>393100</v>
      </c>
      <c r="AK185" s="2">
        <v>0</v>
      </c>
      <c r="AL185" s="2">
        <v>588400</v>
      </c>
      <c r="AM185" s="2">
        <f t="shared" si="32"/>
        <v>5083200</v>
      </c>
      <c r="AN185" s="6">
        <v>350000</v>
      </c>
      <c r="AO185" s="6">
        <v>133597</v>
      </c>
      <c r="AP185" s="2">
        <v>130000</v>
      </c>
      <c r="AQ185" s="6">
        <f t="shared" si="33"/>
        <v>613597</v>
      </c>
      <c r="AR185" s="2">
        <v>4250</v>
      </c>
      <c r="AS185" s="2">
        <v>10750</v>
      </c>
      <c r="AT185" s="6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>
        <f t="shared" si="34"/>
        <v>0</v>
      </c>
    </row>
    <row r="186" spans="1:61" ht="12.75">
      <c r="A186" t="s">
        <v>203</v>
      </c>
      <c r="B186" s="37" t="s">
        <v>771</v>
      </c>
      <c r="C186" s="39" t="s">
        <v>1142</v>
      </c>
      <c r="D186" s="1">
        <v>1070748300</v>
      </c>
      <c r="E186" s="1">
        <v>788284000</v>
      </c>
      <c r="F186" s="2">
        <f t="shared" si="25"/>
        <v>1859032300</v>
      </c>
      <c r="G186" s="2">
        <v>0</v>
      </c>
      <c r="H186" s="2">
        <f t="shared" si="26"/>
        <v>1859032300</v>
      </c>
      <c r="I186" s="2">
        <v>2716549</v>
      </c>
      <c r="J186" s="2">
        <f t="shared" si="27"/>
        <v>1861748849</v>
      </c>
      <c r="K186" s="4">
        <v>1.55</v>
      </c>
      <c r="L186" s="4">
        <f t="shared" si="28"/>
        <v>1.3740421227064687</v>
      </c>
      <c r="M186" s="5">
        <v>89.55</v>
      </c>
      <c r="N186" s="2"/>
      <c r="O186" s="2">
        <v>0</v>
      </c>
      <c r="P186" s="2">
        <v>234114722</v>
      </c>
      <c r="Q186" s="2">
        <f t="shared" si="35"/>
        <v>2095863571</v>
      </c>
      <c r="R186" s="6">
        <v>3171864.42</v>
      </c>
      <c r="S186" s="6"/>
      <c r="T186" s="6">
        <v>12635.7</v>
      </c>
      <c r="U186" s="6">
        <f t="shared" si="29"/>
        <v>3159228.7199999997</v>
      </c>
      <c r="V186" s="6"/>
      <c r="W186" s="6">
        <f t="shared" si="30"/>
        <v>3159228.7199999997</v>
      </c>
      <c r="X186" s="6">
        <v>607304.46</v>
      </c>
      <c r="Y186" s="6">
        <v>0</v>
      </c>
      <c r="Z186" s="6">
        <v>209233.27</v>
      </c>
      <c r="AA186" s="6">
        <v>9362913</v>
      </c>
      <c r="AB186" s="6">
        <v>0</v>
      </c>
      <c r="AC186" s="6">
        <v>0</v>
      </c>
      <c r="AD186" s="6">
        <v>15459368.85</v>
      </c>
      <c r="AE186" s="6">
        <v>0</v>
      </c>
      <c r="AF186" s="6">
        <f t="shared" si="31"/>
        <v>28798048.299999997</v>
      </c>
      <c r="AG186" s="2">
        <v>16250900</v>
      </c>
      <c r="AH186" s="2">
        <v>5098700</v>
      </c>
      <c r="AI186" s="2">
        <v>114722400</v>
      </c>
      <c r="AJ186" s="2">
        <v>27274400</v>
      </c>
      <c r="AK186" s="2">
        <v>0</v>
      </c>
      <c r="AL186" s="2">
        <v>74642800</v>
      </c>
      <c r="AM186" s="2">
        <f t="shared" si="32"/>
        <v>237989200</v>
      </c>
      <c r="AN186" s="6">
        <v>2870000</v>
      </c>
      <c r="AO186" s="6">
        <v>6042007.83</v>
      </c>
      <c r="AP186" s="2">
        <v>14000</v>
      </c>
      <c r="AQ186" s="6">
        <f t="shared" si="33"/>
        <v>8926007.83</v>
      </c>
      <c r="AR186" s="2">
        <v>19750</v>
      </c>
      <c r="AS186" s="2">
        <v>39250</v>
      </c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>
        <f t="shared" si="34"/>
        <v>0</v>
      </c>
    </row>
    <row r="187" spans="1:61" ht="12.75">
      <c r="A187" t="s">
        <v>204</v>
      </c>
      <c r="B187" s="37" t="s">
        <v>772</v>
      </c>
      <c r="C187" s="39" t="s">
        <v>1142</v>
      </c>
      <c r="D187" s="1">
        <v>881960400</v>
      </c>
      <c r="E187" s="1">
        <v>579290600</v>
      </c>
      <c r="F187" s="2">
        <f t="shared" si="25"/>
        <v>1461251000</v>
      </c>
      <c r="G187" s="2">
        <v>0</v>
      </c>
      <c r="H187" s="2">
        <f t="shared" si="26"/>
        <v>1461251000</v>
      </c>
      <c r="I187" s="2">
        <v>310623</v>
      </c>
      <c r="J187" s="2">
        <f t="shared" si="27"/>
        <v>1461561623</v>
      </c>
      <c r="K187" s="4">
        <v>1.32</v>
      </c>
      <c r="L187" s="4">
        <f t="shared" si="28"/>
        <v>0.8118186030033425</v>
      </c>
      <c r="M187" s="5">
        <v>62.31</v>
      </c>
      <c r="N187" s="2"/>
      <c r="O187" s="2">
        <v>0</v>
      </c>
      <c r="P187" s="2">
        <v>897679312</v>
      </c>
      <c r="Q187" s="2">
        <f t="shared" si="35"/>
        <v>2359240935</v>
      </c>
      <c r="R187" s="6">
        <v>3570457.77</v>
      </c>
      <c r="S187" s="6"/>
      <c r="T187" s="6">
        <v>247.22</v>
      </c>
      <c r="U187" s="6">
        <f t="shared" si="29"/>
        <v>3570210.55</v>
      </c>
      <c r="V187" s="6"/>
      <c r="W187" s="6">
        <f t="shared" si="30"/>
        <v>3570210.55</v>
      </c>
      <c r="X187" s="6">
        <v>685972.92</v>
      </c>
      <c r="Y187" s="6">
        <v>0</v>
      </c>
      <c r="Z187" s="6">
        <v>236338.39</v>
      </c>
      <c r="AA187" s="6">
        <v>5443800</v>
      </c>
      <c r="AB187" s="6">
        <v>0</v>
      </c>
      <c r="AC187" s="6">
        <v>0</v>
      </c>
      <c r="AD187" s="6">
        <v>9216434.94</v>
      </c>
      <c r="AE187" s="6">
        <v>0</v>
      </c>
      <c r="AF187" s="6">
        <f t="shared" si="31"/>
        <v>19152756.799999997</v>
      </c>
      <c r="AG187" s="2">
        <v>12996400</v>
      </c>
      <c r="AH187" s="2">
        <v>0</v>
      </c>
      <c r="AI187" s="2">
        <v>46982800</v>
      </c>
      <c r="AJ187" s="2">
        <v>11054600</v>
      </c>
      <c r="AK187" s="2">
        <v>0</v>
      </c>
      <c r="AL187" s="2">
        <v>1444600</v>
      </c>
      <c r="AM187" s="2">
        <f t="shared" si="32"/>
        <v>72478400</v>
      </c>
      <c r="AN187" s="6">
        <v>1370000</v>
      </c>
      <c r="AO187" s="6">
        <v>5985903.68</v>
      </c>
      <c r="AP187" s="2">
        <v>350000</v>
      </c>
      <c r="AQ187" s="6">
        <f t="shared" si="33"/>
        <v>7705903.68</v>
      </c>
      <c r="AR187" s="2">
        <v>17750</v>
      </c>
      <c r="AS187" s="2">
        <v>70250</v>
      </c>
      <c r="AT187" s="6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>
        <f t="shared" si="34"/>
        <v>0</v>
      </c>
    </row>
    <row r="188" spans="1:61" ht="12.75">
      <c r="A188" t="s">
        <v>205</v>
      </c>
      <c r="B188" s="37" t="s">
        <v>773</v>
      </c>
      <c r="C188" s="39" t="s">
        <v>1142</v>
      </c>
      <c r="D188" s="1">
        <v>83436300</v>
      </c>
      <c r="E188" s="1">
        <v>93708100</v>
      </c>
      <c r="F188" s="2">
        <f t="shared" si="25"/>
        <v>177144400</v>
      </c>
      <c r="G188" s="2">
        <v>0</v>
      </c>
      <c r="H188" s="2">
        <f t="shared" si="26"/>
        <v>177144400</v>
      </c>
      <c r="I188" s="2">
        <v>1296161</v>
      </c>
      <c r="J188" s="2">
        <f t="shared" si="27"/>
        <v>178440561</v>
      </c>
      <c r="K188" s="4">
        <v>1</v>
      </c>
      <c r="L188" s="4">
        <f t="shared" si="28"/>
        <v>1.2484953617325372</v>
      </c>
      <c r="M188" s="5">
        <v>127.06</v>
      </c>
      <c r="N188" s="2"/>
      <c r="O188" s="2">
        <v>35832032</v>
      </c>
      <c r="P188" s="2">
        <v>0</v>
      </c>
      <c r="Q188" s="2">
        <f t="shared" si="35"/>
        <v>142608529</v>
      </c>
      <c r="R188" s="6">
        <v>215822.46</v>
      </c>
      <c r="S188" s="6"/>
      <c r="T188" s="6">
        <v>0</v>
      </c>
      <c r="U188" s="6">
        <f t="shared" si="29"/>
        <v>215822.46</v>
      </c>
      <c r="V188" s="6"/>
      <c r="W188" s="6">
        <f t="shared" si="30"/>
        <v>215822.46</v>
      </c>
      <c r="X188" s="6">
        <v>41466.68</v>
      </c>
      <c r="Y188" s="6">
        <v>0</v>
      </c>
      <c r="Z188" s="6">
        <v>14286.73</v>
      </c>
      <c r="AA188" s="6">
        <v>1096608</v>
      </c>
      <c r="AB188" s="6">
        <v>0</v>
      </c>
      <c r="AC188" s="6">
        <v>0</v>
      </c>
      <c r="AD188" s="6">
        <v>412277</v>
      </c>
      <c r="AE188" s="6">
        <v>0</v>
      </c>
      <c r="AF188" s="6">
        <f t="shared" si="31"/>
        <v>1780460.87</v>
      </c>
      <c r="AG188" s="2">
        <v>2759200</v>
      </c>
      <c r="AH188" s="2">
        <v>0</v>
      </c>
      <c r="AI188" s="2">
        <v>100334200</v>
      </c>
      <c r="AJ188" s="2">
        <v>5284700</v>
      </c>
      <c r="AK188" s="2">
        <v>147200</v>
      </c>
      <c r="AL188" s="2">
        <v>0</v>
      </c>
      <c r="AM188" s="2">
        <f t="shared" si="32"/>
        <v>108525300</v>
      </c>
      <c r="AN188" s="6">
        <v>400000</v>
      </c>
      <c r="AO188" s="6">
        <v>2156981</v>
      </c>
      <c r="AP188" s="2">
        <v>40000</v>
      </c>
      <c r="AQ188" s="6">
        <f t="shared" si="33"/>
        <v>2596981</v>
      </c>
      <c r="AR188" s="2">
        <v>8500</v>
      </c>
      <c r="AS188" s="2">
        <v>17500</v>
      </c>
      <c r="BI188" s="2">
        <f t="shared" si="34"/>
        <v>0</v>
      </c>
    </row>
    <row r="189" spans="1:61" ht="12.75">
      <c r="A189" t="s">
        <v>206</v>
      </c>
      <c r="B189" s="37" t="s">
        <v>774</v>
      </c>
      <c r="C189" s="39" t="s">
        <v>1143</v>
      </c>
      <c r="D189" s="18">
        <v>47172500</v>
      </c>
      <c r="E189" s="2">
        <v>307465800</v>
      </c>
      <c r="F189" s="2">
        <f t="shared" si="25"/>
        <v>354638300</v>
      </c>
      <c r="G189" s="2">
        <v>388500</v>
      </c>
      <c r="H189" s="2">
        <f t="shared" si="26"/>
        <v>354249800</v>
      </c>
      <c r="I189" s="2">
        <v>3593434</v>
      </c>
      <c r="J189" s="2">
        <f t="shared" si="27"/>
        <v>357843234</v>
      </c>
      <c r="K189" s="10">
        <v>4.487</v>
      </c>
      <c r="L189" s="4">
        <f t="shared" si="28"/>
        <v>3.1706367519842247</v>
      </c>
      <c r="M189" s="5">
        <v>73.09</v>
      </c>
      <c r="N189" s="2"/>
      <c r="O189" s="2">
        <v>0</v>
      </c>
      <c r="P189" s="2">
        <v>148215244</v>
      </c>
      <c r="Q189" s="2">
        <f aca="true" t="shared" si="36" ref="Q189:Q220">+J189+N189-O189+P189</f>
        <v>506058478</v>
      </c>
      <c r="R189" s="6">
        <v>4730238.44</v>
      </c>
      <c r="S189" s="6"/>
      <c r="T189" s="6">
        <v>1185.74</v>
      </c>
      <c r="U189" s="6">
        <f t="shared" si="29"/>
        <v>4729052.7</v>
      </c>
      <c r="V189" s="6"/>
      <c r="W189" s="6">
        <f t="shared" si="30"/>
        <v>4729052.7</v>
      </c>
      <c r="X189" s="6"/>
      <c r="Y189" s="6">
        <v>212587.65</v>
      </c>
      <c r="Z189" s="6">
        <v>50605.85</v>
      </c>
      <c r="AA189" s="6">
        <v>3373058</v>
      </c>
      <c r="AB189" s="6">
        <v>0</v>
      </c>
      <c r="AC189" s="6"/>
      <c r="AD189" s="6">
        <v>7679971.89</v>
      </c>
      <c r="AE189" s="6"/>
      <c r="AF189" s="6">
        <f t="shared" si="31"/>
        <v>16045276.09</v>
      </c>
      <c r="AG189" s="2">
        <v>33020300</v>
      </c>
      <c r="AH189" s="2">
        <v>1117300</v>
      </c>
      <c r="AI189" s="2">
        <v>260285700</v>
      </c>
      <c r="AJ189" s="2">
        <v>34635600</v>
      </c>
      <c r="AK189" s="2">
        <v>762800</v>
      </c>
      <c r="AL189" s="2">
        <v>33554100</v>
      </c>
      <c r="AM189" s="2">
        <f t="shared" si="32"/>
        <v>363375800</v>
      </c>
      <c r="AN189" s="6">
        <v>223000</v>
      </c>
      <c r="AO189" s="6">
        <v>11870680.25</v>
      </c>
      <c r="AP189" s="2">
        <v>50000</v>
      </c>
      <c r="AQ189" s="6">
        <f t="shared" si="33"/>
        <v>12143680.25</v>
      </c>
      <c r="AR189" s="2">
        <v>76125</v>
      </c>
      <c r="AS189" s="2">
        <v>100750</v>
      </c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>
        <v>388500</v>
      </c>
      <c r="BF189" s="7"/>
      <c r="BG189" s="7"/>
      <c r="BH189" s="7"/>
      <c r="BI189" s="7">
        <f t="shared" si="34"/>
        <v>388500</v>
      </c>
    </row>
    <row r="190" spans="1:61" ht="12.75">
      <c r="A190" t="s">
        <v>207</v>
      </c>
      <c r="B190" s="37" t="s">
        <v>775</v>
      </c>
      <c r="C190" s="39" t="s">
        <v>1143</v>
      </c>
      <c r="D190" s="2">
        <v>25873450</v>
      </c>
      <c r="E190" s="2">
        <v>89688275</v>
      </c>
      <c r="F190" s="2">
        <f t="shared" si="25"/>
        <v>115561725</v>
      </c>
      <c r="G190" s="2">
        <v>0</v>
      </c>
      <c r="H190" s="2">
        <f t="shared" si="26"/>
        <v>115561725</v>
      </c>
      <c r="I190" s="2">
        <v>1221099</v>
      </c>
      <c r="J190" s="2">
        <f t="shared" si="27"/>
        <v>116782824</v>
      </c>
      <c r="K190" s="10">
        <v>3.926</v>
      </c>
      <c r="L190" s="4">
        <f t="shared" si="28"/>
        <v>2.2294246164844957</v>
      </c>
      <c r="M190" s="5">
        <v>57.02</v>
      </c>
      <c r="N190" s="2"/>
      <c r="O190" s="2">
        <v>0</v>
      </c>
      <c r="P190" s="2">
        <v>88733248</v>
      </c>
      <c r="Q190" s="2">
        <f t="shared" si="36"/>
        <v>205516072</v>
      </c>
      <c r="R190" s="6">
        <v>1921003.33</v>
      </c>
      <c r="S190" s="6"/>
      <c r="T190" s="6">
        <v>876.29</v>
      </c>
      <c r="U190" s="6">
        <f t="shared" si="29"/>
        <v>1920127.04</v>
      </c>
      <c r="V190" s="6"/>
      <c r="W190" s="6">
        <f t="shared" si="30"/>
        <v>1920127.04</v>
      </c>
      <c r="X190" s="6"/>
      <c r="Y190" s="6">
        <v>86334.25</v>
      </c>
      <c r="Z190" s="6">
        <v>20551.61</v>
      </c>
      <c r="AA190" s="6">
        <v>1637784</v>
      </c>
      <c r="AB190" s="6">
        <v>0</v>
      </c>
      <c r="AC190" s="6"/>
      <c r="AD190" s="6">
        <v>917029</v>
      </c>
      <c r="AE190" s="6"/>
      <c r="AF190" s="6">
        <f t="shared" si="31"/>
        <v>4581825.9</v>
      </c>
      <c r="AG190" s="2">
        <v>5077600</v>
      </c>
      <c r="AH190" s="2">
        <v>0</v>
      </c>
      <c r="AI190" s="2">
        <v>8926800</v>
      </c>
      <c r="AJ190" s="2">
        <v>2385800</v>
      </c>
      <c r="AK190" s="2">
        <v>0</v>
      </c>
      <c r="AL190" s="2">
        <v>1931700</v>
      </c>
      <c r="AM190" s="2">
        <f t="shared" si="32"/>
        <v>18321900</v>
      </c>
      <c r="AN190" s="6">
        <v>545390</v>
      </c>
      <c r="AO190" s="6">
        <v>1563038</v>
      </c>
      <c r="AP190" s="2">
        <v>370000</v>
      </c>
      <c r="AQ190" s="6">
        <f t="shared" si="33"/>
        <v>2478428</v>
      </c>
      <c r="AR190" s="2">
        <v>54750</v>
      </c>
      <c r="AS190" s="2">
        <v>54000</v>
      </c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>
        <f t="shared" si="34"/>
        <v>0</v>
      </c>
    </row>
    <row r="191" spans="1:61" ht="12.75">
      <c r="A191" t="s">
        <v>208</v>
      </c>
      <c r="B191" s="37" t="s">
        <v>776</v>
      </c>
      <c r="C191" s="39" t="s">
        <v>1143</v>
      </c>
      <c r="D191" s="2">
        <v>57974700</v>
      </c>
      <c r="E191" s="2">
        <v>123445900</v>
      </c>
      <c r="F191" s="2">
        <f t="shared" si="25"/>
        <v>181420600</v>
      </c>
      <c r="G191" s="2">
        <v>621800</v>
      </c>
      <c r="H191" s="2">
        <f t="shared" si="26"/>
        <v>180798800</v>
      </c>
      <c r="I191" s="2">
        <v>925986</v>
      </c>
      <c r="J191" s="2">
        <f t="shared" si="27"/>
        <v>181724786</v>
      </c>
      <c r="K191" s="10">
        <v>2.931</v>
      </c>
      <c r="L191" s="4">
        <f t="shared" si="28"/>
        <v>2.726889604385581</v>
      </c>
      <c r="M191" s="5">
        <v>94.01</v>
      </c>
      <c r="N191" s="2"/>
      <c r="O191" s="2">
        <v>0</v>
      </c>
      <c r="P191" s="2">
        <v>13357411</v>
      </c>
      <c r="Q191" s="2">
        <f t="shared" si="36"/>
        <v>195082197</v>
      </c>
      <c r="R191" s="6">
        <v>1823475.64</v>
      </c>
      <c r="S191" s="6"/>
      <c r="T191" s="6">
        <v>992.94</v>
      </c>
      <c r="U191" s="6">
        <f t="shared" si="29"/>
        <v>1822482.7</v>
      </c>
      <c r="V191" s="6"/>
      <c r="W191" s="6">
        <f t="shared" si="30"/>
        <v>1822482.7</v>
      </c>
      <c r="X191" s="6"/>
      <c r="Y191" s="6">
        <v>81951.13</v>
      </c>
      <c r="Z191" s="6">
        <v>19508.22</v>
      </c>
      <c r="AA191" s="6">
        <v>2346131</v>
      </c>
      <c r="AB191" s="6">
        <v>1031105.54</v>
      </c>
      <c r="AC191" s="6"/>
      <c r="AD191" s="6">
        <v>18497.56</v>
      </c>
      <c r="AE191" s="6"/>
      <c r="AF191" s="6">
        <f t="shared" si="31"/>
        <v>5319676.149999999</v>
      </c>
      <c r="AG191" s="2">
        <v>5601600</v>
      </c>
      <c r="AH191" s="2">
        <v>492900</v>
      </c>
      <c r="AI191" s="2">
        <v>10913400</v>
      </c>
      <c r="AJ191" s="2">
        <v>3428400</v>
      </c>
      <c r="AK191" s="2">
        <v>260400</v>
      </c>
      <c r="AL191" s="2">
        <v>2847500</v>
      </c>
      <c r="AM191" s="2">
        <f t="shared" si="32"/>
        <v>23544200</v>
      </c>
      <c r="AN191" s="6">
        <v>659500</v>
      </c>
      <c r="AO191" s="6">
        <v>972002.44</v>
      </c>
      <c r="AP191" s="2">
        <v>125000</v>
      </c>
      <c r="AQ191" s="6">
        <f t="shared" si="33"/>
        <v>1756502.44</v>
      </c>
      <c r="AR191" s="2">
        <v>23000</v>
      </c>
      <c r="AS191" s="2">
        <v>32250</v>
      </c>
      <c r="AT191" s="7">
        <v>621800</v>
      </c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>
        <f t="shared" si="34"/>
        <v>621800</v>
      </c>
    </row>
    <row r="192" spans="1:61" ht="12.75">
      <c r="A192" t="s">
        <v>209</v>
      </c>
      <c r="B192" s="37" t="s">
        <v>777</v>
      </c>
      <c r="C192" s="39" t="s">
        <v>1143</v>
      </c>
      <c r="D192" s="2">
        <v>34971300</v>
      </c>
      <c r="E192" s="2">
        <v>41094700</v>
      </c>
      <c r="F192" s="2">
        <f t="shared" si="25"/>
        <v>76066000</v>
      </c>
      <c r="G192" s="2">
        <v>0</v>
      </c>
      <c r="H192" s="2">
        <f t="shared" si="26"/>
        <v>76066000</v>
      </c>
      <c r="I192" s="2">
        <v>291897</v>
      </c>
      <c r="J192" s="2">
        <f t="shared" si="27"/>
        <v>76357897</v>
      </c>
      <c r="K192" s="10">
        <v>3.543</v>
      </c>
      <c r="L192" s="4">
        <f t="shared" si="28"/>
        <v>1.8259546455448579</v>
      </c>
      <c r="M192" s="5">
        <v>52.07</v>
      </c>
      <c r="N192" s="2"/>
      <c r="O192" s="2">
        <v>0</v>
      </c>
      <c r="P192" s="2">
        <v>71699752</v>
      </c>
      <c r="Q192" s="2">
        <f t="shared" si="36"/>
        <v>148057649</v>
      </c>
      <c r="R192" s="6">
        <v>1383926.98</v>
      </c>
      <c r="S192" s="6"/>
      <c r="T192" s="6">
        <v>235.04</v>
      </c>
      <c r="U192" s="6">
        <f t="shared" si="29"/>
        <v>1383691.94</v>
      </c>
      <c r="V192" s="6"/>
      <c r="W192" s="6">
        <f t="shared" si="30"/>
        <v>1383691.94</v>
      </c>
      <c r="X192" s="6"/>
      <c r="Y192" s="6">
        <v>62196.82</v>
      </c>
      <c r="Z192" s="6">
        <v>14805.76</v>
      </c>
      <c r="AA192" s="6">
        <v>1242771</v>
      </c>
      <c r="AB192" s="6">
        <v>0</v>
      </c>
      <c r="AC192" s="6"/>
      <c r="AD192" s="6">
        <v>0</v>
      </c>
      <c r="AE192" s="6"/>
      <c r="AF192" s="6">
        <f t="shared" si="31"/>
        <v>2703465.52</v>
      </c>
      <c r="AG192" s="2">
        <v>2078300</v>
      </c>
      <c r="AH192" s="2">
        <v>0</v>
      </c>
      <c r="AI192" s="2">
        <v>7656000</v>
      </c>
      <c r="AJ192" s="2">
        <v>1279900</v>
      </c>
      <c r="AK192" s="2">
        <v>62300</v>
      </c>
      <c r="AL192" s="2">
        <v>2803200</v>
      </c>
      <c r="AM192" s="2">
        <f t="shared" si="32"/>
        <v>13879700</v>
      </c>
      <c r="AN192" s="6">
        <v>295000</v>
      </c>
      <c r="AO192" s="6">
        <v>881273.09</v>
      </c>
      <c r="AP192" s="2">
        <v>87976.72</v>
      </c>
      <c r="AQ192" s="6">
        <f t="shared" si="33"/>
        <v>1264249.8099999998</v>
      </c>
      <c r="AR192" s="2">
        <v>23750</v>
      </c>
      <c r="AS192" s="2">
        <v>32000</v>
      </c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>
        <f t="shared" si="34"/>
        <v>0</v>
      </c>
    </row>
    <row r="193" spans="1:61" ht="12.75">
      <c r="A193" t="s">
        <v>210</v>
      </c>
      <c r="B193" s="38" t="s">
        <v>778</v>
      </c>
      <c r="C193" s="39" t="s">
        <v>1143</v>
      </c>
      <c r="D193" s="2">
        <v>47521100</v>
      </c>
      <c r="E193" s="2">
        <v>117394800</v>
      </c>
      <c r="F193" s="2">
        <f t="shared" si="25"/>
        <v>164915900</v>
      </c>
      <c r="G193" s="2">
        <v>0</v>
      </c>
      <c r="H193" s="2">
        <f t="shared" si="26"/>
        <v>164915900</v>
      </c>
      <c r="I193" s="2">
        <v>905270</v>
      </c>
      <c r="J193" s="2">
        <f t="shared" si="27"/>
        <v>165821170</v>
      </c>
      <c r="K193" s="10">
        <v>3.421</v>
      </c>
      <c r="L193" s="4">
        <f t="shared" si="28"/>
        <v>2.3217301148709506</v>
      </c>
      <c r="M193" s="5">
        <v>68.06</v>
      </c>
      <c r="N193" s="2"/>
      <c r="O193" s="2">
        <v>0</v>
      </c>
      <c r="P193" s="2">
        <v>78272657</v>
      </c>
      <c r="Q193" s="2">
        <f t="shared" si="36"/>
        <v>244093827</v>
      </c>
      <c r="R193" s="6">
        <v>2281597.98</v>
      </c>
      <c r="S193" s="6"/>
      <c r="T193" s="6">
        <v>2186.12</v>
      </c>
      <c r="U193" s="6">
        <f t="shared" si="29"/>
        <v>2279411.86</v>
      </c>
      <c r="V193" s="6"/>
      <c r="W193" s="6">
        <f t="shared" si="30"/>
        <v>2279411.86</v>
      </c>
      <c r="X193" s="6"/>
      <c r="Y193" s="6">
        <v>102540.19</v>
      </c>
      <c r="Z193" s="6">
        <v>24409.38</v>
      </c>
      <c r="AA193" s="6">
        <v>1005185</v>
      </c>
      <c r="AB193" s="6">
        <v>1572139.46</v>
      </c>
      <c r="AC193" s="6"/>
      <c r="AD193" s="6">
        <v>683514</v>
      </c>
      <c r="AE193" s="6"/>
      <c r="AF193" s="6">
        <f t="shared" si="31"/>
        <v>5667199.89</v>
      </c>
      <c r="AG193" s="2">
        <v>9276900</v>
      </c>
      <c r="AH193" s="2">
        <v>2732800</v>
      </c>
      <c r="AI193" s="2">
        <v>75543200</v>
      </c>
      <c r="AJ193" s="2">
        <v>7333300</v>
      </c>
      <c r="AK193" s="2">
        <v>495000</v>
      </c>
      <c r="AL193" s="2">
        <v>1352000</v>
      </c>
      <c r="AM193" s="2">
        <f t="shared" si="32"/>
        <v>96733200</v>
      </c>
      <c r="AN193" s="6">
        <v>400000</v>
      </c>
      <c r="AO193" s="6">
        <v>1770067</v>
      </c>
      <c r="AP193" s="2">
        <v>325000</v>
      </c>
      <c r="AQ193" s="6">
        <f t="shared" si="33"/>
        <v>2495067</v>
      </c>
      <c r="AR193" s="2">
        <v>40250</v>
      </c>
      <c r="AS193" s="2">
        <v>37000</v>
      </c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>
        <f t="shared" si="34"/>
        <v>0</v>
      </c>
    </row>
    <row r="194" spans="1:61" ht="12.75">
      <c r="A194" t="s">
        <v>211</v>
      </c>
      <c r="B194" s="37" t="s">
        <v>779</v>
      </c>
      <c r="C194" s="39" t="s">
        <v>1143</v>
      </c>
      <c r="D194" s="2">
        <v>19635000</v>
      </c>
      <c r="E194" s="2">
        <v>42722100</v>
      </c>
      <c r="F194" s="2">
        <f t="shared" si="25"/>
        <v>62357100</v>
      </c>
      <c r="G194" s="2">
        <v>0</v>
      </c>
      <c r="H194" s="2">
        <f t="shared" si="26"/>
        <v>62357100</v>
      </c>
      <c r="I194" s="2">
        <v>215112</v>
      </c>
      <c r="J194" s="2">
        <f t="shared" si="27"/>
        <v>62572212</v>
      </c>
      <c r="K194" s="10">
        <v>3.344</v>
      </c>
      <c r="L194" s="4">
        <f t="shared" si="28"/>
        <v>3.021496140876867</v>
      </c>
      <c r="M194" s="5">
        <v>91.24</v>
      </c>
      <c r="N194" s="2"/>
      <c r="O194" s="2">
        <v>0</v>
      </c>
      <c r="P194" s="2">
        <v>6601274</v>
      </c>
      <c r="Q194" s="2">
        <f t="shared" si="36"/>
        <v>69173486</v>
      </c>
      <c r="R194" s="6">
        <v>646579.59</v>
      </c>
      <c r="S194" s="6"/>
      <c r="T194" s="6">
        <v>0</v>
      </c>
      <c r="U194" s="6">
        <f t="shared" si="29"/>
        <v>646579.59</v>
      </c>
      <c r="V194" s="6"/>
      <c r="W194" s="6">
        <f t="shared" si="30"/>
        <v>646579.59</v>
      </c>
      <c r="X194" s="6"/>
      <c r="Y194" s="6">
        <v>29058.75</v>
      </c>
      <c r="Z194" s="6">
        <v>6917.35</v>
      </c>
      <c r="AA194" s="6">
        <v>766582</v>
      </c>
      <c r="AB194" s="6">
        <v>403789.45</v>
      </c>
      <c r="AC194" s="6"/>
      <c r="AD194" s="6">
        <v>237147.07</v>
      </c>
      <c r="AE194" s="6"/>
      <c r="AF194" s="6">
        <f t="shared" si="31"/>
        <v>2090074.21</v>
      </c>
      <c r="AG194" s="2">
        <v>1528900</v>
      </c>
      <c r="AH194" s="2">
        <v>165000</v>
      </c>
      <c r="AI194" s="2">
        <v>545800</v>
      </c>
      <c r="AJ194" s="2">
        <v>2733400</v>
      </c>
      <c r="AK194" s="2">
        <v>150400</v>
      </c>
      <c r="AL194" s="2">
        <v>735800</v>
      </c>
      <c r="AM194" s="2">
        <f t="shared" si="32"/>
        <v>5859300</v>
      </c>
      <c r="AN194" s="6">
        <v>174000</v>
      </c>
      <c r="AO194" s="6">
        <v>198225.94</v>
      </c>
      <c r="AP194" s="2">
        <v>100000</v>
      </c>
      <c r="AQ194" s="6">
        <f t="shared" si="33"/>
        <v>472225.94</v>
      </c>
      <c r="AR194" s="2">
        <v>5250</v>
      </c>
      <c r="AS194" s="2">
        <v>11750</v>
      </c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>
        <f t="shared" si="34"/>
        <v>0</v>
      </c>
    </row>
    <row r="195" spans="1:61" ht="12.75">
      <c r="A195" t="s">
        <v>212</v>
      </c>
      <c r="B195" s="37" t="s">
        <v>780</v>
      </c>
      <c r="C195" s="39" t="s">
        <v>1143</v>
      </c>
      <c r="D195" s="2">
        <v>63773400</v>
      </c>
      <c r="E195" s="2">
        <v>165053900</v>
      </c>
      <c r="F195" s="2">
        <f aca="true" t="shared" si="37" ref="F195:F258">+D195+E195</f>
        <v>228827300</v>
      </c>
      <c r="G195" s="2">
        <v>0</v>
      </c>
      <c r="H195" s="2">
        <f aca="true" t="shared" si="38" ref="H195:H258">+F195-G195</f>
        <v>228827300</v>
      </c>
      <c r="I195" s="2">
        <v>740580</v>
      </c>
      <c r="J195" s="2">
        <f aca="true" t="shared" si="39" ref="J195:J258">+H195+I195</f>
        <v>229567880</v>
      </c>
      <c r="K195" s="10">
        <v>3.755</v>
      </c>
      <c r="L195" s="4">
        <f aca="true" t="shared" si="40" ref="L195:L258">((+AF195/Q195)*100)</f>
        <v>2.6845677868987416</v>
      </c>
      <c r="M195" s="5">
        <v>72.16</v>
      </c>
      <c r="N195" s="2"/>
      <c r="O195" s="2">
        <v>0</v>
      </c>
      <c r="P195" s="2">
        <v>91346189</v>
      </c>
      <c r="Q195" s="2">
        <f t="shared" si="36"/>
        <v>320914069</v>
      </c>
      <c r="R195" s="6">
        <v>2999653.46</v>
      </c>
      <c r="S195" s="6"/>
      <c r="T195" s="6">
        <v>314.22</v>
      </c>
      <c r="U195" s="6">
        <f aca="true" t="shared" si="41" ref="U195:U224">+R195+S195-T195</f>
        <v>2999339.2399999998</v>
      </c>
      <c r="V195" s="6"/>
      <c r="W195" s="6">
        <f aca="true" t="shared" si="42" ref="W195:W258">+U195-V195</f>
        <v>2999339.2399999998</v>
      </c>
      <c r="X195" s="6"/>
      <c r="Y195" s="6">
        <v>134811.23</v>
      </c>
      <c r="Z195" s="6">
        <v>32091.41</v>
      </c>
      <c r="AA195" s="6">
        <v>3181156</v>
      </c>
      <c r="AB195" s="6">
        <v>1921619.54</v>
      </c>
      <c r="AC195" s="6"/>
      <c r="AD195" s="6">
        <v>346138.3</v>
      </c>
      <c r="AE195" s="6"/>
      <c r="AF195" s="6">
        <f aca="true" t="shared" si="43" ref="AF195:AF258">SUM(W195:AE195)</f>
        <v>8615155.72</v>
      </c>
      <c r="AG195" s="2">
        <v>6533500</v>
      </c>
      <c r="AH195" s="2">
        <v>1077400</v>
      </c>
      <c r="AI195" s="2">
        <v>14967100</v>
      </c>
      <c r="AJ195" s="2">
        <v>5303700</v>
      </c>
      <c r="AK195" s="2">
        <v>1330900</v>
      </c>
      <c r="AL195" s="2">
        <v>7237600</v>
      </c>
      <c r="AM195" s="2">
        <f aca="true" t="shared" si="44" ref="AM195:AM258">SUM(AG195:AL195)</f>
        <v>36450200</v>
      </c>
      <c r="AN195" s="6">
        <v>445000</v>
      </c>
      <c r="AO195" s="6">
        <v>899715.66</v>
      </c>
      <c r="AP195" s="2">
        <v>380000</v>
      </c>
      <c r="AQ195" s="6">
        <f aca="true" t="shared" si="45" ref="AQ195:AQ258">SUM(AN195:AP195)</f>
        <v>1724715.6600000001</v>
      </c>
      <c r="AR195" s="2">
        <v>26250</v>
      </c>
      <c r="AS195" s="2">
        <v>58500</v>
      </c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>
        <f aca="true" t="shared" si="46" ref="BI195:BI258">SUM(AT195:BH195)</f>
        <v>0</v>
      </c>
    </row>
    <row r="196" spans="1:61" ht="12.75">
      <c r="A196" t="s">
        <v>213</v>
      </c>
      <c r="B196" s="37" t="s">
        <v>781</v>
      </c>
      <c r="C196" s="39" t="s">
        <v>1143</v>
      </c>
      <c r="D196" s="2">
        <v>32715300</v>
      </c>
      <c r="E196" s="2">
        <v>81954700</v>
      </c>
      <c r="F196" s="2">
        <f t="shared" si="37"/>
        <v>114670000</v>
      </c>
      <c r="G196" s="2">
        <v>0</v>
      </c>
      <c r="H196" s="2">
        <f t="shared" si="38"/>
        <v>114670000</v>
      </c>
      <c r="I196" s="2">
        <v>865323</v>
      </c>
      <c r="J196" s="2">
        <f t="shared" si="39"/>
        <v>115535323</v>
      </c>
      <c r="K196" s="10">
        <v>3.806</v>
      </c>
      <c r="L196" s="4">
        <f t="shared" si="40"/>
        <v>2.3925920045343463</v>
      </c>
      <c r="M196" s="5">
        <v>63.09</v>
      </c>
      <c r="N196" s="2"/>
      <c r="O196" s="2">
        <v>0</v>
      </c>
      <c r="P196" s="2">
        <v>68157743</v>
      </c>
      <c r="Q196" s="2">
        <f t="shared" si="36"/>
        <v>183693066</v>
      </c>
      <c r="R196" s="6">
        <v>1717018.96</v>
      </c>
      <c r="S196" s="6"/>
      <c r="T196" s="6">
        <v>1729.89</v>
      </c>
      <c r="U196" s="6">
        <f t="shared" si="41"/>
        <v>1715289.07</v>
      </c>
      <c r="V196" s="6"/>
      <c r="W196" s="6">
        <f t="shared" si="42"/>
        <v>1715289.07</v>
      </c>
      <c r="X196" s="6"/>
      <c r="Y196" s="6">
        <v>77166.73</v>
      </c>
      <c r="Z196" s="6">
        <v>18369.31</v>
      </c>
      <c r="AA196" s="6">
        <v>1902200.5</v>
      </c>
      <c r="AB196" s="6">
        <v>0</v>
      </c>
      <c r="AC196" s="6"/>
      <c r="AD196" s="6">
        <v>682000</v>
      </c>
      <c r="AE196" s="6"/>
      <c r="AF196" s="6">
        <f t="shared" si="43"/>
        <v>4395025.61</v>
      </c>
      <c r="AG196" s="2">
        <v>3111700</v>
      </c>
      <c r="AH196" s="2">
        <v>0</v>
      </c>
      <c r="AI196" s="2">
        <v>7770500</v>
      </c>
      <c r="AJ196" s="2">
        <v>2245800</v>
      </c>
      <c r="AK196" s="2">
        <v>93500</v>
      </c>
      <c r="AL196" s="2">
        <v>2477000</v>
      </c>
      <c r="AM196" s="2">
        <f t="shared" si="44"/>
        <v>15698500</v>
      </c>
      <c r="AN196" s="6">
        <v>450000</v>
      </c>
      <c r="AO196" s="6">
        <v>884837.14</v>
      </c>
      <c r="AP196" s="2">
        <v>200000</v>
      </c>
      <c r="AQ196" s="6">
        <f t="shared" si="45"/>
        <v>1534837.1400000001</v>
      </c>
      <c r="AR196" s="2">
        <v>23000</v>
      </c>
      <c r="AS196" s="2">
        <v>28000</v>
      </c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>
        <f t="shared" si="46"/>
        <v>0</v>
      </c>
    </row>
    <row r="197" spans="1:61" ht="12.75">
      <c r="A197" t="s">
        <v>214</v>
      </c>
      <c r="B197" s="37" t="s">
        <v>782</v>
      </c>
      <c r="C197" s="39" t="s">
        <v>1143</v>
      </c>
      <c r="D197" s="2">
        <v>54453900</v>
      </c>
      <c r="E197" s="2">
        <v>88076000</v>
      </c>
      <c r="F197" s="2">
        <f t="shared" si="37"/>
        <v>142529900</v>
      </c>
      <c r="G197" s="2">
        <v>0</v>
      </c>
      <c r="H197" s="2">
        <f t="shared" si="38"/>
        <v>142529900</v>
      </c>
      <c r="I197" s="2">
        <v>640999</v>
      </c>
      <c r="J197" s="2">
        <f t="shared" si="39"/>
        <v>143170899</v>
      </c>
      <c r="K197" s="10">
        <v>3.886</v>
      </c>
      <c r="L197" s="4">
        <f t="shared" si="40"/>
        <v>2.1096414074210452</v>
      </c>
      <c r="M197" s="5">
        <v>54.75</v>
      </c>
      <c r="N197" s="2"/>
      <c r="O197" s="2">
        <v>0</v>
      </c>
      <c r="P197" s="2">
        <v>120340494</v>
      </c>
      <c r="Q197" s="2">
        <f t="shared" si="36"/>
        <v>263511393</v>
      </c>
      <c r="R197" s="6">
        <v>2463098.19</v>
      </c>
      <c r="S197" s="6"/>
      <c r="T197" s="6">
        <v>510.82</v>
      </c>
      <c r="U197" s="6">
        <f t="shared" si="41"/>
        <v>2462587.37</v>
      </c>
      <c r="V197" s="6"/>
      <c r="W197" s="6">
        <f t="shared" si="42"/>
        <v>2462587.37</v>
      </c>
      <c r="X197" s="6"/>
      <c r="Y197" s="6">
        <v>110697.22</v>
      </c>
      <c r="Z197" s="6">
        <v>26351.14</v>
      </c>
      <c r="AA197" s="6">
        <v>2519977</v>
      </c>
      <c r="AB197" s="6">
        <v>0</v>
      </c>
      <c r="AC197" s="6"/>
      <c r="AD197" s="6">
        <v>439532.73</v>
      </c>
      <c r="AE197" s="6"/>
      <c r="AF197" s="6">
        <f t="shared" si="43"/>
        <v>5559145.460000001</v>
      </c>
      <c r="AG197" s="2">
        <v>5065500</v>
      </c>
      <c r="AH197" s="2">
        <v>18500</v>
      </c>
      <c r="AI197" s="2">
        <v>133611200</v>
      </c>
      <c r="AJ197" s="2">
        <v>2909200</v>
      </c>
      <c r="AK197" s="2">
        <v>41000</v>
      </c>
      <c r="AL197" s="2">
        <v>3563300</v>
      </c>
      <c r="AM197" s="2">
        <f t="shared" si="44"/>
        <v>145208700</v>
      </c>
      <c r="AN197" s="6">
        <v>812000</v>
      </c>
      <c r="AO197" s="6">
        <v>1826789.32</v>
      </c>
      <c r="AP197" s="2">
        <v>278500</v>
      </c>
      <c r="AQ197" s="6">
        <f t="shared" si="45"/>
        <v>2917289.3200000003</v>
      </c>
      <c r="AR197" s="2">
        <v>31750</v>
      </c>
      <c r="AS197" s="2">
        <v>50000</v>
      </c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>
        <f t="shared" si="46"/>
        <v>0</v>
      </c>
    </row>
    <row r="198" spans="1:61" ht="12.75">
      <c r="A198" t="s">
        <v>215</v>
      </c>
      <c r="B198" s="37" t="s">
        <v>783</v>
      </c>
      <c r="C198" s="39" t="s">
        <v>1143</v>
      </c>
      <c r="D198" s="2">
        <v>342701300</v>
      </c>
      <c r="E198" s="2">
        <v>1079498500</v>
      </c>
      <c r="F198" s="2">
        <f t="shared" si="37"/>
        <v>1422199800</v>
      </c>
      <c r="G198" s="2">
        <v>0</v>
      </c>
      <c r="H198" s="2">
        <f t="shared" si="38"/>
        <v>1422199800</v>
      </c>
      <c r="I198" s="2">
        <v>5392078</v>
      </c>
      <c r="J198" s="2">
        <f t="shared" si="39"/>
        <v>1427591878</v>
      </c>
      <c r="K198" s="10">
        <v>2.993</v>
      </c>
      <c r="L198" s="4">
        <f t="shared" si="40"/>
        <v>2.5521573497935326</v>
      </c>
      <c r="M198" s="5">
        <v>86.55</v>
      </c>
      <c r="N198" s="2"/>
      <c r="O198" s="2">
        <v>0</v>
      </c>
      <c r="P198" s="2">
        <v>245337524</v>
      </c>
      <c r="Q198" s="2">
        <f t="shared" si="36"/>
        <v>1672929402</v>
      </c>
      <c r="R198" s="6">
        <v>15637234.25</v>
      </c>
      <c r="S198" s="6"/>
      <c r="T198" s="6">
        <v>90787.65</v>
      </c>
      <c r="U198" s="6">
        <f t="shared" si="41"/>
        <v>15546446.6</v>
      </c>
      <c r="V198" s="6"/>
      <c r="W198" s="6">
        <f t="shared" si="42"/>
        <v>15546446.6</v>
      </c>
      <c r="X198" s="6"/>
      <c r="Y198" s="6">
        <v>702772.79</v>
      </c>
      <c r="Z198" s="6">
        <v>167292.94</v>
      </c>
      <c r="AA198" s="6">
        <v>9450580</v>
      </c>
      <c r="AB198" s="6">
        <v>0</v>
      </c>
      <c r="AC198" s="6"/>
      <c r="AD198" s="6">
        <v>16828698.36</v>
      </c>
      <c r="AE198" s="6"/>
      <c r="AF198" s="6">
        <f t="shared" si="43"/>
        <v>42695790.69</v>
      </c>
      <c r="AG198" s="2">
        <v>74060900</v>
      </c>
      <c r="AH198" s="2">
        <v>556800</v>
      </c>
      <c r="AI198" s="2">
        <v>123186200</v>
      </c>
      <c r="AJ198" s="2">
        <v>42324400</v>
      </c>
      <c r="AK198" s="2">
        <v>709200</v>
      </c>
      <c r="AL198" s="2">
        <v>75944200</v>
      </c>
      <c r="AM198" s="2">
        <f t="shared" si="44"/>
        <v>316781700</v>
      </c>
      <c r="AN198" s="6">
        <v>1880876</v>
      </c>
      <c r="AO198" s="6">
        <v>10206522.03</v>
      </c>
      <c r="AP198" s="2">
        <v>700000</v>
      </c>
      <c r="AQ198" s="6">
        <f t="shared" si="45"/>
        <v>12787398.03</v>
      </c>
      <c r="AR198" s="2">
        <v>130750</v>
      </c>
      <c r="AS198" s="2">
        <v>258500</v>
      </c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>
        <f t="shared" si="46"/>
        <v>0</v>
      </c>
    </row>
    <row r="199" spans="1:61" ht="12.75">
      <c r="A199" t="s">
        <v>216</v>
      </c>
      <c r="B199" s="37" t="s">
        <v>784</v>
      </c>
      <c r="C199" s="39" t="s">
        <v>1143</v>
      </c>
      <c r="D199" s="2">
        <v>5459000</v>
      </c>
      <c r="E199" s="2">
        <v>13858000</v>
      </c>
      <c r="F199" s="2">
        <f t="shared" si="37"/>
        <v>19317000</v>
      </c>
      <c r="G199" s="2">
        <v>0</v>
      </c>
      <c r="H199" s="2">
        <f t="shared" si="38"/>
        <v>19317000</v>
      </c>
      <c r="I199" s="2">
        <v>113642</v>
      </c>
      <c r="J199" s="2">
        <f t="shared" si="39"/>
        <v>19430642</v>
      </c>
      <c r="K199" s="10">
        <v>3.667</v>
      </c>
      <c r="L199" s="4">
        <f t="shared" si="40"/>
        <v>2.328252435950636</v>
      </c>
      <c r="M199" s="5">
        <v>63.72</v>
      </c>
      <c r="N199" s="2"/>
      <c r="O199" s="2">
        <v>0</v>
      </c>
      <c r="P199" s="2">
        <v>11148077</v>
      </c>
      <c r="Q199" s="2">
        <f t="shared" si="36"/>
        <v>30578719</v>
      </c>
      <c r="R199" s="6">
        <v>285825.92</v>
      </c>
      <c r="S199" s="6"/>
      <c r="T199" s="6">
        <v>0</v>
      </c>
      <c r="U199" s="6">
        <f t="shared" si="41"/>
        <v>285825.92</v>
      </c>
      <c r="V199" s="6"/>
      <c r="W199" s="6">
        <f t="shared" si="42"/>
        <v>285825.92</v>
      </c>
      <c r="X199" s="6"/>
      <c r="Y199" s="6">
        <v>12845.67</v>
      </c>
      <c r="Z199" s="6">
        <v>3057.87</v>
      </c>
      <c r="AA199" s="6">
        <v>137924</v>
      </c>
      <c r="AB199" s="6">
        <v>180981.67</v>
      </c>
      <c r="AC199" s="6"/>
      <c r="AD199" s="6">
        <v>91314.64</v>
      </c>
      <c r="AE199" s="6"/>
      <c r="AF199" s="6">
        <f t="shared" si="43"/>
        <v>711949.77</v>
      </c>
      <c r="AG199" s="2">
        <v>680000</v>
      </c>
      <c r="AH199" s="2">
        <v>0</v>
      </c>
      <c r="AI199" s="2">
        <v>139700</v>
      </c>
      <c r="AJ199" s="2">
        <v>1154600</v>
      </c>
      <c r="AK199" s="2">
        <v>0</v>
      </c>
      <c r="AL199" s="2">
        <v>99400</v>
      </c>
      <c r="AM199" s="2">
        <f t="shared" si="44"/>
        <v>2073700</v>
      </c>
      <c r="AN199" s="6">
        <v>39500</v>
      </c>
      <c r="AO199" s="6">
        <v>80533</v>
      </c>
      <c r="AP199" s="2">
        <v>45000</v>
      </c>
      <c r="AQ199" s="6">
        <f t="shared" si="45"/>
        <v>165033</v>
      </c>
      <c r="AR199" s="2">
        <v>3500</v>
      </c>
      <c r="AS199" s="2">
        <v>6750</v>
      </c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>
        <f t="shared" si="46"/>
        <v>0</v>
      </c>
    </row>
    <row r="200" spans="1:61" ht="12.75">
      <c r="A200" t="s">
        <v>217</v>
      </c>
      <c r="B200" s="37" t="s">
        <v>785</v>
      </c>
      <c r="C200" s="39" t="s">
        <v>1143</v>
      </c>
      <c r="D200" s="2">
        <v>18561100</v>
      </c>
      <c r="E200" s="2">
        <v>59581700</v>
      </c>
      <c r="F200" s="2">
        <f t="shared" si="37"/>
        <v>78142800</v>
      </c>
      <c r="G200" s="2">
        <v>0</v>
      </c>
      <c r="H200" s="2">
        <f t="shared" si="38"/>
        <v>78142800</v>
      </c>
      <c r="I200" s="2">
        <v>455459</v>
      </c>
      <c r="J200" s="2">
        <f t="shared" si="39"/>
        <v>78598259</v>
      </c>
      <c r="K200" s="10">
        <v>3.072</v>
      </c>
      <c r="L200" s="4">
        <f t="shared" si="40"/>
        <v>2.536840523266119</v>
      </c>
      <c r="M200" s="5">
        <v>83.25</v>
      </c>
      <c r="N200" s="2"/>
      <c r="O200" s="2">
        <v>0</v>
      </c>
      <c r="P200" s="2">
        <v>16478105</v>
      </c>
      <c r="Q200" s="2">
        <f t="shared" si="36"/>
        <v>95076364</v>
      </c>
      <c r="R200" s="6">
        <v>888699.41</v>
      </c>
      <c r="S200" s="6"/>
      <c r="T200" s="6">
        <v>19.37</v>
      </c>
      <c r="U200" s="6">
        <f t="shared" si="41"/>
        <v>888680.04</v>
      </c>
      <c r="V200" s="6"/>
      <c r="W200" s="6">
        <f t="shared" si="42"/>
        <v>888680.04</v>
      </c>
      <c r="X200" s="6"/>
      <c r="Y200" s="6">
        <v>39940.17</v>
      </c>
      <c r="Z200" s="6">
        <v>9507.63</v>
      </c>
      <c r="AA200" s="6">
        <v>803479</v>
      </c>
      <c r="AB200" s="6">
        <v>557337.89</v>
      </c>
      <c r="AC200" s="6"/>
      <c r="AD200" s="6">
        <v>112991</v>
      </c>
      <c r="AE200" s="6"/>
      <c r="AF200" s="6">
        <f t="shared" si="43"/>
        <v>2411935.73</v>
      </c>
      <c r="AG200" s="2">
        <v>967300</v>
      </c>
      <c r="AH200" s="2">
        <v>2101700</v>
      </c>
      <c r="AI200" s="2">
        <v>4140800</v>
      </c>
      <c r="AJ200" s="2">
        <v>0</v>
      </c>
      <c r="AK200" s="2">
        <v>0</v>
      </c>
      <c r="AL200" s="2">
        <v>253300</v>
      </c>
      <c r="AM200" s="2">
        <f t="shared" si="44"/>
        <v>7463100</v>
      </c>
      <c r="AN200" s="6">
        <v>125000</v>
      </c>
      <c r="AO200" s="6">
        <v>430083</v>
      </c>
      <c r="AP200" s="2">
        <v>150000</v>
      </c>
      <c r="AQ200" s="6">
        <f t="shared" si="45"/>
        <v>705083</v>
      </c>
      <c r="AR200" s="2">
        <v>6500</v>
      </c>
      <c r="AS200" s="2">
        <v>14750</v>
      </c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>
        <f t="shared" si="46"/>
        <v>0</v>
      </c>
    </row>
    <row r="201" spans="1:61" ht="12.75">
      <c r="A201" t="s">
        <v>218</v>
      </c>
      <c r="B201" s="37" t="s">
        <v>786</v>
      </c>
      <c r="C201" s="39" t="s">
        <v>1143</v>
      </c>
      <c r="D201" s="2">
        <v>103459625</v>
      </c>
      <c r="E201" s="2">
        <v>317150400</v>
      </c>
      <c r="F201" s="2">
        <f t="shared" si="37"/>
        <v>420610025</v>
      </c>
      <c r="G201" s="2">
        <v>0</v>
      </c>
      <c r="H201" s="2">
        <f t="shared" si="38"/>
        <v>420610025</v>
      </c>
      <c r="I201" s="2">
        <v>1271653</v>
      </c>
      <c r="J201" s="2">
        <f t="shared" si="39"/>
        <v>421881678</v>
      </c>
      <c r="K201" s="10">
        <v>3.532</v>
      </c>
      <c r="L201" s="4">
        <f t="shared" si="40"/>
        <v>2.5324721013089992</v>
      </c>
      <c r="M201" s="5">
        <v>73.2</v>
      </c>
      <c r="N201" s="2"/>
      <c r="O201" s="2">
        <v>0</v>
      </c>
      <c r="P201" s="2">
        <v>166326206</v>
      </c>
      <c r="Q201" s="2">
        <f t="shared" si="36"/>
        <v>588207884</v>
      </c>
      <c r="R201" s="6">
        <v>5498106.77</v>
      </c>
      <c r="S201" s="6"/>
      <c r="T201" s="6">
        <v>1737.29</v>
      </c>
      <c r="U201" s="6">
        <f t="shared" si="41"/>
        <v>5496369.4799999995</v>
      </c>
      <c r="V201" s="6"/>
      <c r="W201" s="6">
        <f t="shared" si="42"/>
        <v>5496369.4799999995</v>
      </c>
      <c r="X201" s="6"/>
      <c r="Y201" s="6">
        <v>247097.4</v>
      </c>
      <c r="Z201" s="6">
        <v>58820.79</v>
      </c>
      <c r="AA201" s="6">
        <v>5947810</v>
      </c>
      <c r="AB201" s="6">
        <v>3146102.89</v>
      </c>
      <c r="AC201" s="6"/>
      <c r="AD201" s="6">
        <v>0</v>
      </c>
      <c r="AE201" s="6"/>
      <c r="AF201" s="6">
        <f t="shared" si="43"/>
        <v>14896200.56</v>
      </c>
      <c r="AG201" s="2">
        <v>33099600</v>
      </c>
      <c r="AH201" s="2">
        <v>0</v>
      </c>
      <c r="AI201" s="2">
        <v>7261600</v>
      </c>
      <c r="AJ201" s="2">
        <v>7815900</v>
      </c>
      <c r="AK201" s="2">
        <v>430500</v>
      </c>
      <c r="AL201" s="2">
        <v>46280800</v>
      </c>
      <c r="AM201" s="2">
        <f t="shared" si="44"/>
        <v>94888400</v>
      </c>
      <c r="AN201" s="6">
        <v>1439053.87</v>
      </c>
      <c r="AO201" s="6">
        <v>2620535.84</v>
      </c>
      <c r="AP201" s="2">
        <v>375000</v>
      </c>
      <c r="AQ201" s="6">
        <f t="shared" si="45"/>
        <v>4434589.71</v>
      </c>
      <c r="AR201" s="2">
        <v>46750</v>
      </c>
      <c r="AS201" s="2">
        <v>93500</v>
      </c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>
        <f t="shared" si="46"/>
        <v>0</v>
      </c>
    </row>
    <row r="202" spans="1:61" ht="12.75">
      <c r="A202" t="s">
        <v>219</v>
      </c>
      <c r="B202" s="37" t="s">
        <v>787</v>
      </c>
      <c r="C202" s="39" t="s">
        <v>1143</v>
      </c>
      <c r="D202" s="2">
        <v>420378300</v>
      </c>
      <c r="E202" s="2">
        <v>1596898300</v>
      </c>
      <c r="F202" s="2">
        <f t="shared" si="37"/>
        <v>2017276600</v>
      </c>
      <c r="G202" s="2">
        <v>16387900</v>
      </c>
      <c r="H202" s="2">
        <f t="shared" si="38"/>
        <v>2000888700</v>
      </c>
      <c r="I202" s="2">
        <v>8059591</v>
      </c>
      <c r="J202" s="2">
        <f t="shared" si="39"/>
        <v>2008948291</v>
      </c>
      <c r="K202" s="10">
        <v>3.832</v>
      </c>
      <c r="L202" s="4">
        <f t="shared" si="40"/>
        <v>2.117109281523094</v>
      </c>
      <c r="M202" s="5">
        <v>56.12</v>
      </c>
      <c r="N202" s="2"/>
      <c r="O202" s="2">
        <v>0</v>
      </c>
      <c r="P202" s="2">
        <v>1624433252</v>
      </c>
      <c r="Q202" s="2">
        <f t="shared" si="36"/>
        <v>3633381543</v>
      </c>
      <c r="R202" s="6">
        <v>33962005.94</v>
      </c>
      <c r="S202" s="6"/>
      <c r="T202" s="6">
        <v>37889.49</v>
      </c>
      <c r="U202" s="6">
        <f t="shared" si="41"/>
        <v>33924116.449999996</v>
      </c>
      <c r="V202" s="6"/>
      <c r="W202" s="6">
        <f t="shared" si="42"/>
        <v>33924116.449999996</v>
      </c>
      <c r="X202" s="6"/>
      <c r="Y202" s="6">
        <v>0</v>
      </c>
      <c r="Z202" s="6">
        <v>363338.15</v>
      </c>
      <c r="AA202" s="6">
        <v>20330766</v>
      </c>
      <c r="AB202" s="6">
        <v>0</v>
      </c>
      <c r="AC202" s="6"/>
      <c r="AD202" s="6">
        <v>22304437.28</v>
      </c>
      <c r="AE202" s="6"/>
      <c r="AF202" s="6">
        <f t="shared" si="43"/>
        <v>76922657.88</v>
      </c>
      <c r="AG202" s="2">
        <v>74844900</v>
      </c>
      <c r="AH202" s="2">
        <v>13963200</v>
      </c>
      <c r="AI202" s="2">
        <v>145173200</v>
      </c>
      <c r="AJ202" s="2">
        <v>38256500</v>
      </c>
      <c r="AK202" s="2">
        <v>2456700</v>
      </c>
      <c r="AL202" s="2">
        <v>164929900</v>
      </c>
      <c r="AM202" s="2">
        <f t="shared" si="44"/>
        <v>439624400</v>
      </c>
      <c r="AN202" s="6">
        <v>5500000</v>
      </c>
      <c r="AO202" s="6">
        <v>30128885</v>
      </c>
      <c r="AP202" s="2">
        <v>950000</v>
      </c>
      <c r="AQ202" s="6">
        <f t="shared" si="45"/>
        <v>36578885</v>
      </c>
      <c r="AR202" s="2">
        <v>283000</v>
      </c>
      <c r="AS202" s="2">
        <v>399250</v>
      </c>
      <c r="AT202" s="7">
        <v>1875500</v>
      </c>
      <c r="AU202" s="7"/>
      <c r="AV202" s="7"/>
      <c r="AW202" s="7"/>
      <c r="AX202" s="7"/>
      <c r="AY202" s="7"/>
      <c r="AZ202" s="7"/>
      <c r="BA202" s="7"/>
      <c r="BB202" s="7"/>
      <c r="BC202" s="7">
        <v>6397900</v>
      </c>
      <c r="BD202" s="7"/>
      <c r="BE202" s="7"/>
      <c r="BF202" s="7"/>
      <c r="BG202" s="7"/>
      <c r="BH202" s="7">
        <v>8114500</v>
      </c>
      <c r="BI202" s="7">
        <f t="shared" si="46"/>
        <v>16387900</v>
      </c>
    </row>
    <row r="203" spans="1:61" ht="12.75">
      <c r="A203" t="s">
        <v>220</v>
      </c>
      <c r="B203" s="37" t="s">
        <v>788</v>
      </c>
      <c r="C203" s="39" t="s">
        <v>1144</v>
      </c>
      <c r="D203" s="1">
        <v>1706222100</v>
      </c>
      <c r="E203" s="1">
        <v>1707795100</v>
      </c>
      <c r="F203" s="2">
        <f t="shared" si="37"/>
        <v>3414017200</v>
      </c>
      <c r="G203" s="2">
        <v>0</v>
      </c>
      <c r="H203" s="2">
        <f t="shared" si="38"/>
        <v>3414017200</v>
      </c>
      <c r="I203" s="2">
        <v>4275947</v>
      </c>
      <c r="J203" s="2">
        <f t="shared" si="39"/>
        <v>3418293147</v>
      </c>
      <c r="K203" s="3">
        <v>2.26</v>
      </c>
      <c r="L203" s="4">
        <f t="shared" si="40"/>
        <v>2.2693652856784094</v>
      </c>
      <c r="M203" s="5">
        <v>101.6</v>
      </c>
      <c r="N203" s="2"/>
      <c r="O203" s="2">
        <v>16249351</v>
      </c>
      <c r="P203" s="2">
        <v>0</v>
      </c>
      <c r="Q203" s="2">
        <f t="shared" si="36"/>
        <v>3402043796</v>
      </c>
      <c r="R203" s="6">
        <v>13024722.56</v>
      </c>
      <c r="S203" s="6"/>
      <c r="T203" s="6">
        <v>120744.11</v>
      </c>
      <c r="U203" s="6">
        <f t="shared" si="41"/>
        <v>12903978.450000001</v>
      </c>
      <c r="V203" s="6"/>
      <c r="W203" s="6">
        <f t="shared" si="42"/>
        <v>12903978.450000001</v>
      </c>
      <c r="X203" s="6">
        <v>0</v>
      </c>
      <c r="Y203" s="6">
        <v>0</v>
      </c>
      <c r="Z203" s="6">
        <v>340847.93</v>
      </c>
      <c r="AA203" s="6">
        <v>31691984</v>
      </c>
      <c r="AB203" s="6">
        <v>0</v>
      </c>
      <c r="AC203" s="6">
        <v>0</v>
      </c>
      <c r="AD203" s="6">
        <v>32267990.53</v>
      </c>
      <c r="AE203" s="6">
        <v>0</v>
      </c>
      <c r="AF203" s="6">
        <f t="shared" si="43"/>
        <v>77204800.91</v>
      </c>
      <c r="AG203" s="2">
        <v>83760600</v>
      </c>
      <c r="AH203" s="2">
        <v>11980900</v>
      </c>
      <c r="AI203" s="2">
        <v>100695600</v>
      </c>
      <c r="AJ203" s="2">
        <v>57736700</v>
      </c>
      <c r="AK203" s="2">
        <v>13928800</v>
      </c>
      <c r="AL203" s="2">
        <v>106643400</v>
      </c>
      <c r="AM203" s="2">
        <f t="shared" si="44"/>
        <v>374746000</v>
      </c>
      <c r="AN203" s="11">
        <v>4080000</v>
      </c>
      <c r="AO203" s="11">
        <v>13884695.89</v>
      </c>
      <c r="AP203" s="18">
        <v>1000000</v>
      </c>
      <c r="AQ203" s="6">
        <f t="shared" si="45"/>
        <v>18964695.89</v>
      </c>
      <c r="AR203" s="2">
        <v>139750</v>
      </c>
      <c r="AS203" s="2">
        <v>217250</v>
      </c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>
        <f t="shared" si="46"/>
        <v>0</v>
      </c>
    </row>
    <row r="204" spans="1:61" ht="12.75">
      <c r="A204" t="s">
        <v>221</v>
      </c>
      <c r="B204" s="37" t="s">
        <v>789</v>
      </c>
      <c r="C204" s="39" t="s">
        <v>1144</v>
      </c>
      <c r="D204" s="1">
        <v>931580250</v>
      </c>
      <c r="E204" s="1">
        <v>1154661250</v>
      </c>
      <c r="F204" s="2">
        <f t="shared" si="37"/>
        <v>2086241500</v>
      </c>
      <c r="G204" s="2">
        <v>6523000</v>
      </c>
      <c r="H204" s="2">
        <f t="shared" si="38"/>
        <v>2079718500</v>
      </c>
      <c r="I204" s="2">
        <v>2835200</v>
      </c>
      <c r="J204" s="2">
        <f t="shared" si="39"/>
        <v>2082553700</v>
      </c>
      <c r="K204" s="3">
        <v>5.45</v>
      </c>
      <c r="L204" s="4">
        <f t="shared" si="40"/>
        <v>2.30676211284244</v>
      </c>
      <c r="M204" s="5">
        <v>42.66</v>
      </c>
      <c r="N204" s="2"/>
      <c r="O204" s="2">
        <v>0</v>
      </c>
      <c r="P204" s="2">
        <v>2836771454</v>
      </c>
      <c r="Q204" s="2">
        <f t="shared" si="36"/>
        <v>4919325154</v>
      </c>
      <c r="R204" s="6">
        <v>18833633.29</v>
      </c>
      <c r="S204" s="6"/>
      <c r="T204" s="6">
        <v>162905.83</v>
      </c>
      <c r="U204" s="6">
        <f t="shared" si="41"/>
        <v>18670727.46</v>
      </c>
      <c r="V204" s="6"/>
      <c r="W204" s="6">
        <f t="shared" si="42"/>
        <v>18670727.46</v>
      </c>
      <c r="X204" s="6">
        <v>0</v>
      </c>
      <c r="Y204" s="6">
        <v>0</v>
      </c>
      <c r="Z204" s="6">
        <v>492914.63</v>
      </c>
      <c r="AA204" s="11">
        <v>53645951.5</v>
      </c>
      <c r="AB204" s="6">
        <v>0</v>
      </c>
      <c r="AC204" s="6">
        <v>0</v>
      </c>
      <c r="AD204" s="11">
        <v>40459279.9</v>
      </c>
      <c r="AE204" s="6">
        <v>208255.37</v>
      </c>
      <c r="AF204" s="6">
        <f t="shared" si="43"/>
        <v>113477128.86000001</v>
      </c>
      <c r="AG204" s="2">
        <v>42642400</v>
      </c>
      <c r="AH204" s="2">
        <v>32972500</v>
      </c>
      <c r="AI204" s="2">
        <v>66406000</v>
      </c>
      <c r="AJ204" s="2">
        <v>50193000</v>
      </c>
      <c r="AK204" s="2">
        <v>10694200</v>
      </c>
      <c r="AL204" s="2">
        <v>7929900</v>
      </c>
      <c r="AM204" s="2">
        <f t="shared" si="44"/>
        <v>210838000</v>
      </c>
      <c r="AN204" s="11">
        <v>1136000</v>
      </c>
      <c r="AO204" s="11">
        <v>15787732.37</v>
      </c>
      <c r="AP204" s="18">
        <v>1770000</v>
      </c>
      <c r="AQ204" s="6">
        <f t="shared" si="45"/>
        <v>18693732.369999997</v>
      </c>
      <c r="AR204" s="2">
        <v>102750</v>
      </c>
      <c r="AS204" s="2">
        <v>297750</v>
      </c>
      <c r="AT204" s="7"/>
      <c r="AU204" s="7"/>
      <c r="AV204" s="7"/>
      <c r="AW204" s="7"/>
      <c r="AX204" s="7"/>
      <c r="AY204" s="7"/>
      <c r="AZ204" s="7"/>
      <c r="BA204" s="7"/>
      <c r="BB204" s="7"/>
      <c r="BC204" s="7">
        <v>6523000</v>
      </c>
      <c r="BD204" s="7"/>
      <c r="BE204" s="7"/>
      <c r="BF204" s="7"/>
      <c r="BG204" s="7"/>
      <c r="BH204" s="7"/>
      <c r="BI204" s="7">
        <f t="shared" si="46"/>
        <v>6523000</v>
      </c>
    </row>
    <row r="205" spans="1:61" ht="12.75">
      <c r="A205" t="s">
        <v>222</v>
      </c>
      <c r="B205" s="37" t="s">
        <v>790</v>
      </c>
      <c r="C205" s="39" t="s">
        <v>1144</v>
      </c>
      <c r="D205" s="1">
        <v>577121800</v>
      </c>
      <c r="E205" s="1">
        <v>445967800</v>
      </c>
      <c r="F205" s="2">
        <f t="shared" si="37"/>
        <v>1023089600</v>
      </c>
      <c r="G205" s="2">
        <v>0</v>
      </c>
      <c r="H205" s="2">
        <f t="shared" si="38"/>
        <v>1023089600</v>
      </c>
      <c r="I205" s="2">
        <v>5021410</v>
      </c>
      <c r="J205" s="2">
        <f t="shared" si="39"/>
        <v>1028111010</v>
      </c>
      <c r="K205" s="3">
        <v>2.12</v>
      </c>
      <c r="L205" s="4">
        <f t="shared" si="40"/>
        <v>1.9485856478511772</v>
      </c>
      <c r="M205" s="5">
        <v>92.55</v>
      </c>
      <c r="N205" s="2"/>
      <c r="O205" s="2">
        <v>0</v>
      </c>
      <c r="P205" s="2">
        <v>88144444</v>
      </c>
      <c r="Q205" s="2">
        <f t="shared" si="36"/>
        <v>1116255454</v>
      </c>
      <c r="R205" s="6">
        <v>4273583.31</v>
      </c>
      <c r="S205" s="6"/>
      <c r="T205" s="6">
        <v>6894.97</v>
      </c>
      <c r="U205" s="6">
        <f t="shared" si="41"/>
        <v>4266688.34</v>
      </c>
      <c r="V205" s="6"/>
      <c r="W205" s="6">
        <f t="shared" si="42"/>
        <v>4266688.34</v>
      </c>
      <c r="X205" s="6">
        <v>0</v>
      </c>
      <c r="Y205" s="6">
        <v>0</v>
      </c>
      <c r="Z205" s="6">
        <v>112543.88</v>
      </c>
      <c r="AA205" s="36">
        <v>0</v>
      </c>
      <c r="AB205" s="36">
        <v>10923559.35</v>
      </c>
      <c r="AC205" s="6">
        <v>0</v>
      </c>
      <c r="AD205" s="6">
        <v>6345591</v>
      </c>
      <c r="AE205" s="6">
        <v>102811</v>
      </c>
      <c r="AF205" s="6">
        <f t="shared" si="43"/>
        <v>21751193.57</v>
      </c>
      <c r="AG205" s="2">
        <v>19032000</v>
      </c>
      <c r="AH205" s="2">
        <v>45539200</v>
      </c>
      <c r="AI205" s="2">
        <v>12325800</v>
      </c>
      <c r="AJ205" s="2">
        <v>27193500</v>
      </c>
      <c r="AK205" s="2">
        <v>7589400</v>
      </c>
      <c r="AL205" s="2">
        <v>15193900</v>
      </c>
      <c r="AM205" s="2">
        <f t="shared" si="44"/>
        <v>126873800</v>
      </c>
      <c r="AN205" s="11">
        <v>230320</v>
      </c>
      <c r="AO205" s="11">
        <v>5190948</v>
      </c>
      <c r="AP205" s="18">
        <v>0</v>
      </c>
      <c r="AQ205" s="6">
        <f t="shared" si="45"/>
        <v>5421268</v>
      </c>
      <c r="AR205" s="2">
        <v>10750</v>
      </c>
      <c r="AS205" s="2">
        <v>54250</v>
      </c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>
        <f t="shared" si="46"/>
        <v>0</v>
      </c>
    </row>
    <row r="206" spans="1:61" ht="12.75">
      <c r="A206" t="s">
        <v>223</v>
      </c>
      <c r="B206" s="37" t="s">
        <v>791</v>
      </c>
      <c r="C206" s="39" t="s">
        <v>1144</v>
      </c>
      <c r="D206" s="1">
        <v>103023500</v>
      </c>
      <c r="E206" s="1">
        <v>227334500</v>
      </c>
      <c r="F206" s="2">
        <f t="shared" si="37"/>
        <v>330358000</v>
      </c>
      <c r="G206" s="2">
        <v>0</v>
      </c>
      <c r="H206" s="2">
        <f t="shared" si="38"/>
        <v>330358000</v>
      </c>
      <c r="I206" s="2">
        <v>225600</v>
      </c>
      <c r="J206" s="2">
        <f t="shared" si="39"/>
        <v>330583600</v>
      </c>
      <c r="K206" s="3">
        <v>10.86</v>
      </c>
      <c r="L206" s="4">
        <f t="shared" si="40"/>
        <v>1.5632770002665946</v>
      </c>
      <c r="M206" s="5">
        <v>14.45</v>
      </c>
      <c r="N206" s="2"/>
      <c r="O206" s="2">
        <v>0</v>
      </c>
      <c r="P206" s="2">
        <v>1965738569</v>
      </c>
      <c r="Q206" s="2">
        <f t="shared" si="36"/>
        <v>2296322169</v>
      </c>
      <c r="R206" s="6">
        <v>8791468</v>
      </c>
      <c r="S206" s="6"/>
      <c r="T206" s="6">
        <v>-4105.48</v>
      </c>
      <c r="U206" s="6">
        <f t="shared" si="41"/>
        <v>8795573.48</v>
      </c>
      <c r="V206" s="6"/>
      <c r="W206" s="6">
        <f t="shared" si="42"/>
        <v>8795573.48</v>
      </c>
      <c r="X206" s="6">
        <v>0</v>
      </c>
      <c r="Y206" s="6">
        <v>0</v>
      </c>
      <c r="Z206" s="6">
        <v>231972.12</v>
      </c>
      <c r="AA206" s="6">
        <v>20656214</v>
      </c>
      <c r="AB206" s="6">
        <v>0</v>
      </c>
      <c r="AC206" s="6">
        <v>0</v>
      </c>
      <c r="AD206" s="6">
        <v>6148000</v>
      </c>
      <c r="AE206" s="6">
        <v>66116.72</v>
      </c>
      <c r="AF206" s="6">
        <f t="shared" si="43"/>
        <v>35897876.32</v>
      </c>
      <c r="AG206" s="2">
        <v>10552700</v>
      </c>
      <c r="AH206" s="2">
        <v>0</v>
      </c>
      <c r="AI206" s="2">
        <v>30076000</v>
      </c>
      <c r="AJ206" s="2">
        <v>10307200</v>
      </c>
      <c r="AK206" s="2">
        <v>0</v>
      </c>
      <c r="AL206" s="2">
        <v>11100600</v>
      </c>
      <c r="AM206" s="2">
        <f t="shared" si="44"/>
        <v>62036500</v>
      </c>
      <c r="AN206" s="11">
        <v>2426448.88</v>
      </c>
      <c r="AO206" s="11">
        <v>3157353.84</v>
      </c>
      <c r="AP206" s="18">
        <v>475000</v>
      </c>
      <c r="AQ206" s="6">
        <f t="shared" si="45"/>
        <v>6058802.72</v>
      </c>
      <c r="AR206" s="2">
        <v>19500</v>
      </c>
      <c r="AS206" s="2">
        <v>133000</v>
      </c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>
        <f t="shared" si="46"/>
        <v>0</v>
      </c>
    </row>
    <row r="207" spans="1:61" ht="12.75">
      <c r="A207" t="s">
        <v>224</v>
      </c>
      <c r="B207" s="37" t="s">
        <v>792</v>
      </c>
      <c r="C207" s="39" t="s">
        <v>1144</v>
      </c>
      <c r="D207" s="1">
        <v>1576181700</v>
      </c>
      <c r="E207" s="1">
        <v>1936267200</v>
      </c>
      <c r="F207" s="2">
        <f t="shared" si="37"/>
        <v>3512448900</v>
      </c>
      <c r="G207" s="2">
        <v>28000</v>
      </c>
      <c r="H207" s="2">
        <f t="shared" si="38"/>
        <v>3512420900</v>
      </c>
      <c r="I207" s="2">
        <v>7447872</v>
      </c>
      <c r="J207" s="2">
        <f t="shared" si="39"/>
        <v>3519868772</v>
      </c>
      <c r="K207" s="3">
        <v>2.42</v>
      </c>
      <c r="L207" s="4">
        <f t="shared" si="40"/>
        <v>3.0196624910739454</v>
      </c>
      <c r="M207" s="5">
        <v>126.9</v>
      </c>
      <c r="N207" s="2"/>
      <c r="O207" s="2">
        <v>705143985</v>
      </c>
      <c r="P207" s="2">
        <v>0</v>
      </c>
      <c r="Q207" s="2">
        <f t="shared" si="36"/>
        <v>2814724787</v>
      </c>
      <c r="R207" s="6">
        <v>10776172.1</v>
      </c>
      <c r="S207" s="6"/>
      <c r="T207" s="6">
        <v>107513.99</v>
      </c>
      <c r="U207" s="6">
        <f t="shared" si="41"/>
        <v>10668658.11</v>
      </c>
      <c r="V207" s="6"/>
      <c r="W207" s="6">
        <f t="shared" si="42"/>
        <v>10668658.11</v>
      </c>
      <c r="X207" s="6">
        <v>0</v>
      </c>
      <c r="Y207" s="6">
        <v>0</v>
      </c>
      <c r="Z207" s="6">
        <v>281764.81</v>
      </c>
      <c r="AA207" s="6">
        <v>18821088.5</v>
      </c>
      <c r="AB207" s="6">
        <v>0</v>
      </c>
      <c r="AC207" s="6">
        <v>518247.2</v>
      </c>
      <c r="AD207" s="11">
        <v>54705430</v>
      </c>
      <c r="AE207" s="6">
        <v>0</v>
      </c>
      <c r="AF207" s="6">
        <f t="shared" si="43"/>
        <v>84995188.62</v>
      </c>
      <c r="AG207" s="2">
        <v>228357100</v>
      </c>
      <c r="AH207" s="2">
        <v>35688700</v>
      </c>
      <c r="AI207" s="2">
        <v>1059194700</v>
      </c>
      <c r="AJ207" s="2">
        <v>200598600</v>
      </c>
      <c r="AK207" s="2">
        <v>27752500</v>
      </c>
      <c r="AL207" s="2">
        <v>310153000</v>
      </c>
      <c r="AM207" s="2">
        <f t="shared" si="44"/>
        <v>1861744600</v>
      </c>
      <c r="AN207" s="11">
        <v>5000000</v>
      </c>
      <c r="AO207" s="11">
        <v>62086009</v>
      </c>
      <c r="AP207" s="18">
        <v>4235000</v>
      </c>
      <c r="AQ207" s="6">
        <f t="shared" si="45"/>
        <v>71321009</v>
      </c>
      <c r="AR207" s="2">
        <v>38000</v>
      </c>
      <c r="AS207" s="2">
        <v>127000</v>
      </c>
      <c r="AT207" s="7"/>
      <c r="AU207" s="7"/>
      <c r="AV207" s="7"/>
      <c r="AW207" s="7"/>
      <c r="AX207" s="7"/>
      <c r="AY207" s="7"/>
      <c r="AZ207" s="7"/>
      <c r="BA207" s="7"/>
      <c r="BB207" s="7">
        <v>28000</v>
      </c>
      <c r="BC207" s="7"/>
      <c r="BD207" s="7"/>
      <c r="BE207" s="7"/>
      <c r="BF207" s="7"/>
      <c r="BG207" s="7"/>
      <c r="BH207" s="7"/>
      <c r="BI207" s="7">
        <f t="shared" si="46"/>
        <v>28000</v>
      </c>
    </row>
    <row r="208" spans="1:61" ht="12.75">
      <c r="A208" t="s">
        <v>225</v>
      </c>
      <c r="B208" s="37" t="s">
        <v>793</v>
      </c>
      <c r="C208" s="39" t="s">
        <v>1144</v>
      </c>
      <c r="D208" s="1">
        <v>400162100</v>
      </c>
      <c r="E208" s="1">
        <v>414790400</v>
      </c>
      <c r="F208" s="2">
        <f t="shared" si="37"/>
        <v>814952500</v>
      </c>
      <c r="G208" s="2">
        <v>0</v>
      </c>
      <c r="H208" s="2">
        <f t="shared" si="38"/>
        <v>814952500</v>
      </c>
      <c r="I208" s="2">
        <v>295363</v>
      </c>
      <c r="J208" s="2">
        <f t="shared" si="39"/>
        <v>815247863</v>
      </c>
      <c r="K208" s="3">
        <v>1.49</v>
      </c>
      <c r="L208" s="4">
        <f t="shared" si="40"/>
        <v>1.376132548211411</v>
      </c>
      <c r="M208" s="5">
        <v>92.56</v>
      </c>
      <c r="N208" s="2"/>
      <c r="O208" s="2">
        <v>0</v>
      </c>
      <c r="P208" s="2">
        <v>65913963</v>
      </c>
      <c r="Q208" s="2">
        <f t="shared" si="36"/>
        <v>881161826</v>
      </c>
      <c r="R208" s="6">
        <v>3373527.5</v>
      </c>
      <c r="S208" s="6"/>
      <c r="T208" s="6">
        <v>8964.21</v>
      </c>
      <c r="U208" s="6">
        <f t="shared" si="41"/>
        <v>3364563.29</v>
      </c>
      <c r="V208" s="6"/>
      <c r="W208" s="6">
        <f t="shared" si="42"/>
        <v>3364563.29</v>
      </c>
      <c r="X208" s="6">
        <v>0</v>
      </c>
      <c r="Y208" s="6">
        <v>0</v>
      </c>
      <c r="Z208" s="6">
        <v>88765.39</v>
      </c>
      <c r="AA208" s="6">
        <v>3497408.5</v>
      </c>
      <c r="AB208" s="11">
        <v>2561207.35</v>
      </c>
      <c r="AC208" s="6">
        <v>0</v>
      </c>
      <c r="AD208" s="6">
        <v>2614010.16</v>
      </c>
      <c r="AE208" s="6">
        <v>0</v>
      </c>
      <c r="AF208" s="6">
        <f t="shared" si="43"/>
        <v>12125954.69</v>
      </c>
      <c r="AG208" s="2">
        <v>6724600</v>
      </c>
      <c r="AH208" s="2">
        <v>2199900</v>
      </c>
      <c r="AI208" s="2">
        <v>91059800</v>
      </c>
      <c r="AJ208" s="2">
        <v>7976200</v>
      </c>
      <c r="AK208" s="2">
        <v>0</v>
      </c>
      <c r="AL208" s="2">
        <v>456500</v>
      </c>
      <c r="AM208" s="2">
        <f t="shared" si="44"/>
        <v>108417000</v>
      </c>
      <c r="AN208" s="11">
        <v>800000</v>
      </c>
      <c r="AO208" s="11">
        <v>1511301.51</v>
      </c>
      <c r="AP208" s="18">
        <v>90000</v>
      </c>
      <c r="AQ208" s="6">
        <f t="shared" si="45"/>
        <v>2401301.51</v>
      </c>
      <c r="AR208" s="2">
        <v>750</v>
      </c>
      <c r="AS208" s="2">
        <v>15750</v>
      </c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>
        <f t="shared" si="46"/>
        <v>0</v>
      </c>
    </row>
    <row r="209" spans="1:61" ht="12.75">
      <c r="A209" t="s">
        <v>226</v>
      </c>
      <c r="B209" s="38" t="s">
        <v>778</v>
      </c>
      <c r="C209" s="39" t="s">
        <v>1144</v>
      </c>
      <c r="D209" s="1">
        <v>589155200</v>
      </c>
      <c r="E209" s="1">
        <v>991479700</v>
      </c>
      <c r="F209" s="2">
        <f t="shared" si="37"/>
        <v>1580634900</v>
      </c>
      <c r="G209" s="2">
        <v>0</v>
      </c>
      <c r="H209" s="2">
        <f t="shared" si="38"/>
        <v>1580634900</v>
      </c>
      <c r="I209" s="2">
        <v>5278100</v>
      </c>
      <c r="J209" s="2">
        <f t="shared" si="39"/>
        <v>1585913000</v>
      </c>
      <c r="K209" s="3">
        <v>2.63</v>
      </c>
      <c r="L209" s="4">
        <f t="shared" si="40"/>
        <v>1.4206024863988658</v>
      </c>
      <c r="M209" s="5">
        <v>54.56</v>
      </c>
      <c r="N209" s="2"/>
      <c r="O209" s="2">
        <v>0</v>
      </c>
      <c r="P209" s="2">
        <v>1349547557</v>
      </c>
      <c r="Q209" s="2">
        <f t="shared" si="36"/>
        <v>2935460557</v>
      </c>
      <c r="R209" s="6">
        <v>11238408.92</v>
      </c>
      <c r="S209" s="6"/>
      <c r="T209" s="6">
        <v>74733.58</v>
      </c>
      <c r="U209" s="6">
        <f t="shared" si="41"/>
        <v>11163675.34</v>
      </c>
      <c r="V209" s="6"/>
      <c r="W209" s="6">
        <f t="shared" si="42"/>
        <v>11163675.34</v>
      </c>
      <c r="X209" s="6">
        <v>0</v>
      </c>
      <c r="Y209" s="6">
        <v>0</v>
      </c>
      <c r="Z209" s="6">
        <v>294348.17</v>
      </c>
      <c r="AA209" s="6">
        <v>8873705</v>
      </c>
      <c r="AB209" s="6">
        <v>11686864.73</v>
      </c>
      <c r="AC209" s="6">
        <v>0</v>
      </c>
      <c r="AD209" s="6">
        <v>9524032.42</v>
      </c>
      <c r="AE209" s="6">
        <v>158600</v>
      </c>
      <c r="AF209" s="6">
        <f t="shared" si="43"/>
        <v>41701225.66</v>
      </c>
      <c r="AG209" s="2">
        <v>12439300</v>
      </c>
      <c r="AH209" s="2">
        <v>1821000</v>
      </c>
      <c r="AI209" s="2">
        <v>22729600</v>
      </c>
      <c r="AJ209" s="2">
        <v>6916000</v>
      </c>
      <c r="AK209" s="2">
        <v>120000</v>
      </c>
      <c r="AL209" s="2">
        <v>57627700</v>
      </c>
      <c r="AM209" s="2">
        <f t="shared" si="44"/>
        <v>101653600</v>
      </c>
      <c r="AN209" s="11">
        <v>1675000</v>
      </c>
      <c r="AO209" s="11">
        <v>5143112.04</v>
      </c>
      <c r="AP209" s="18">
        <v>495000</v>
      </c>
      <c r="AQ209" s="6">
        <f t="shared" si="45"/>
        <v>7313112.04</v>
      </c>
      <c r="AR209" s="2">
        <v>17250</v>
      </c>
      <c r="AS209" s="2">
        <v>86750</v>
      </c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>
        <f t="shared" si="46"/>
        <v>0</v>
      </c>
    </row>
    <row r="210" spans="1:61" ht="12.75">
      <c r="A210" t="s">
        <v>227</v>
      </c>
      <c r="B210" s="37" t="s">
        <v>794</v>
      </c>
      <c r="C210" s="39" t="s">
        <v>1144</v>
      </c>
      <c r="D210" s="1">
        <v>62178800</v>
      </c>
      <c r="E210" s="1">
        <v>172371800</v>
      </c>
      <c r="F210" s="2">
        <f t="shared" si="37"/>
        <v>234550600</v>
      </c>
      <c r="G210" s="2">
        <v>0</v>
      </c>
      <c r="H210" s="2">
        <f t="shared" si="38"/>
        <v>234550600</v>
      </c>
      <c r="I210" s="2">
        <v>78885</v>
      </c>
      <c r="J210" s="2">
        <f t="shared" si="39"/>
        <v>234629485</v>
      </c>
      <c r="K210" s="3">
        <v>15.61</v>
      </c>
      <c r="L210" s="4">
        <f t="shared" si="40"/>
        <v>2.5948919498728813</v>
      </c>
      <c r="M210" s="5">
        <v>16.64</v>
      </c>
      <c r="N210" s="2"/>
      <c r="O210" s="2">
        <v>0</v>
      </c>
      <c r="P210" s="2">
        <v>1176550206</v>
      </c>
      <c r="Q210" s="2">
        <f t="shared" si="36"/>
        <v>1411179691</v>
      </c>
      <c r="R210" s="6">
        <v>5402700.57</v>
      </c>
      <c r="S210" s="6"/>
      <c r="T210" s="6">
        <v>9009.99</v>
      </c>
      <c r="U210" s="6">
        <f t="shared" si="41"/>
        <v>5393690.58</v>
      </c>
      <c r="V210" s="6"/>
      <c r="W210" s="6">
        <f t="shared" si="42"/>
        <v>5393690.58</v>
      </c>
      <c r="X210" s="6">
        <v>0</v>
      </c>
      <c r="Y210" s="6">
        <v>0</v>
      </c>
      <c r="Z210" s="6">
        <v>142270.62</v>
      </c>
      <c r="AA210" s="6">
        <v>23017558</v>
      </c>
      <c r="AB210" s="6">
        <v>0</v>
      </c>
      <c r="AC210" s="6">
        <v>0</v>
      </c>
      <c r="AD210" s="6">
        <v>8065069</v>
      </c>
      <c r="AE210" s="6">
        <v>0</v>
      </c>
      <c r="AF210" s="6">
        <f t="shared" si="43"/>
        <v>36618588.2</v>
      </c>
      <c r="AG210" s="2">
        <v>11406000</v>
      </c>
      <c r="AH210" s="2">
        <v>0</v>
      </c>
      <c r="AI210" s="2">
        <v>4055900</v>
      </c>
      <c r="AJ210" s="2">
        <v>7379200</v>
      </c>
      <c r="AK210" s="2">
        <v>916000</v>
      </c>
      <c r="AL210" s="2">
        <v>828800</v>
      </c>
      <c r="AM210" s="2">
        <f t="shared" si="44"/>
        <v>24585900</v>
      </c>
      <c r="AN210" s="11">
        <v>1560000</v>
      </c>
      <c r="AO210" s="11">
        <v>1763691.91</v>
      </c>
      <c r="AP210" s="18">
        <v>355800</v>
      </c>
      <c r="AQ210" s="6">
        <f t="shared" si="45"/>
        <v>3679491.91</v>
      </c>
      <c r="AR210" s="2">
        <v>3500</v>
      </c>
      <c r="AS210" s="2">
        <v>45750</v>
      </c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>
        <f t="shared" si="46"/>
        <v>0</v>
      </c>
    </row>
    <row r="211" spans="1:61" ht="12.75">
      <c r="A211" t="s">
        <v>228</v>
      </c>
      <c r="B211" s="37" t="s">
        <v>795</v>
      </c>
      <c r="C211" s="39" t="s">
        <v>1144</v>
      </c>
      <c r="D211" s="1">
        <v>1602350800</v>
      </c>
      <c r="E211" s="1">
        <v>1630267000</v>
      </c>
      <c r="F211" s="2">
        <f t="shared" si="37"/>
        <v>3232617800</v>
      </c>
      <c r="G211" s="2">
        <v>0</v>
      </c>
      <c r="H211" s="2">
        <f t="shared" si="38"/>
        <v>3232617800</v>
      </c>
      <c r="I211" s="2">
        <v>10325657</v>
      </c>
      <c r="J211" s="2">
        <f t="shared" si="39"/>
        <v>3242943457</v>
      </c>
      <c r="K211" s="3">
        <v>2.27</v>
      </c>
      <c r="L211" s="4">
        <f t="shared" si="40"/>
        <v>2.9949221307789076</v>
      </c>
      <c r="M211" s="5">
        <v>133.52</v>
      </c>
      <c r="N211" s="2"/>
      <c r="O211" s="2">
        <v>788730389</v>
      </c>
      <c r="P211" s="2">
        <v>0</v>
      </c>
      <c r="Q211" s="2">
        <f t="shared" si="36"/>
        <v>2454213068</v>
      </c>
      <c r="R211" s="6">
        <v>9395953.2</v>
      </c>
      <c r="S211" s="6"/>
      <c r="T211" s="6">
        <v>15854.44</v>
      </c>
      <c r="U211" s="6">
        <f t="shared" si="41"/>
        <v>9380098.76</v>
      </c>
      <c r="V211" s="6"/>
      <c r="W211" s="6">
        <f t="shared" si="42"/>
        <v>9380098.76</v>
      </c>
      <c r="X211" s="6">
        <v>0</v>
      </c>
      <c r="Y211" s="6">
        <v>0</v>
      </c>
      <c r="Z211" s="6">
        <v>247445.73</v>
      </c>
      <c r="AA211" s="6">
        <v>17459529</v>
      </c>
      <c r="AB211" s="11">
        <v>0</v>
      </c>
      <c r="AC211" s="11">
        <v>0</v>
      </c>
      <c r="AD211" s="6">
        <v>46414696.82</v>
      </c>
      <c r="AE211" s="6">
        <v>0</v>
      </c>
      <c r="AF211" s="6">
        <f t="shared" si="43"/>
        <v>73501770.31</v>
      </c>
      <c r="AG211" s="2">
        <v>156313800</v>
      </c>
      <c r="AH211" s="2">
        <v>0</v>
      </c>
      <c r="AI211" s="2">
        <v>89306800</v>
      </c>
      <c r="AJ211" s="2">
        <v>70621300</v>
      </c>
      <c r="AK211" s="2">
        <v>10237500</v>
      </c>
      <c r="AL211" s="2">
        <v>48047800</v>
      </c>
      <c r="AM211" s="2">
        <f t="shared" si="44"/>
        <v>374527200</v>
      </c>
      <c r="AN211" s="11">
        <v>0</v>
      </c>
      <c r="AO211" s="11">
        <v>37131564.05</v>
      </c>
      <c r="AP211" s="18">
        <v>3507949.13</v>
      </c>
      <c r="AQ211" s="6">
        <f t="shared" si="45"/>
        <v>40639513.18</v>
      </c>
      <c r="AR211" s="2">
        <v>52750</v>
      </c>
      <c r="AS211" s="2">
        <v>72250</v>
      </c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>
        <f t="shared" si="46"/>
        <v>0</v>
      </c>
    </row>
    <row r="212" spans="1:61" ht="12.75">
      <c r="A212" t="s">
        <v>229</v>
      </c>
      <c r="B212" s="37" t="s">
        <v>796</v>
      </c>
      <c r="C212" s="39" t="s">
        <v>1144</v>
      </c>
      <c r="D212" s="1">
        <v>307244900</v>
      </c>
      <c r="E212" s="1">
        <v>658487800</v>
      </c>
      <c r="F212" s="2">
        <f t="shared" si="37"/>
        <v>965732700</v>
      </c>
      <c r="G212" s="2">
        <v>0</v>
      </c>
      <c r="H212" s="2">
        <f t="shared" si="38"/>
        <v>965732700</v>
      </c>
      <c r="I212" s="2">
        <v>1232000</v>
      </c>
      <c r="J212" s="2">
        <f t="shared" si="39"/>
        <v>966964700</v>
      </c>
      <c r="K212" s="3">
        <v>14.07</v>
      </c>
      <c r="L212" s="4">
        <f t="shared" si="40"/>
        <v>1.7693273806056171</v>
      </c>
      <c r="M212" s="5">
        <v>12.6</v>
      </c>
      <c r="N212" s="2"/>
      <c r="O212" s="2">
        <v>0</v>
      </c>
      <c r="P212" s="2">
        <v>6720203858</v>
      </c>
      <c r="Q212" s="2">
        <f t="shared" si="36"/>
        <v>7687168558</v>
      </c>
      <c r="R212" s="6">
        <v>29430320.05</v>
      </c>
      <c r="S212" s="6"/>
      <c r="T212" s="6">
        <v>126589.71</v>
      </c>
      <c r="U212" s="6">
        <f t="shared" si="41"/>
        <v>29303730.34</v>
      </c>
      <c r="V212" s="6"/>
      <c r="W212" s="6">
        <f t="shared" si="42"/>
        <v>29303730.34</v>
      </c>
      <c r="X212" s="6">
        <v>0</v>
      </c>
      <c r="Y212" s="6">
        <v>0</v>
      </c>
      <c r="Z212" s="6">
        <v>773291.75</v>
      </c>
      <c r="AA212" s="6">
        <v>81093043</v>
      </c>
      <c r="AB212" s="6">
        <v>0</v>
      </c>
      <c r="AC212" s="6">
        <v>0</v>
      </c>
      <c r="AD212" s="6">
        <v>24551024</v>
      </c>
      <c r="AE212" s="6">
        <v>290089</v>
      </c>
      <c r="AF212" s="6">
        <f t="shared" si="43"/>
        <v>136011178.09</v>
      </c>
      <c r="AG212" s="2">
        <v>34322200</v>
      </c>
      <c r="AH212" s="2">
        <v>15950700</v>
      </c>
      <c r="AI212" s="2">
        <v>30366100</v>
      </c>
      <c r="AJ212" s="2">
        <v>17749000</v>
      </c>
      <c r="AK212" s="2">
        <v>127200</v>
      </c>
      <c r="AL212" s="2">
        <v>50929400</v>
      </c>
      <c r="AM212" s="2">
        <f t="shared" si="44"/>
        <v>149444600</v>
      </c>
      <c r="AN212" s="11">
        <v>3600000</v>
      </c>
      <c r="AO212" s="11">
        <v>10373801.81</v>
      </c>
      <c r="AP212" s="18">
        <v>752000</v>
      </c>
      <c r="AQ212" s="6">
        <f t="shared" si="45"/>
        <v>14725801.81</v>
      </c>
      <c r="AR212" s="2">
        <v>36750</v>
      </c>
      <c r="AS212" s="2">
        <v>256000</v>
      </c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>
        <f t="shared" si="46"/>
        <v>0</v>
      </c>
    </row>
    <row r="213" spans="1:61" ht="12.75">
      <c r="A213" t="s">
        <v>230</v>
      </c>
      <c r="B213" s="37" t="s">
        <v>797</v>
      </c>
      <c r="C213" s="39" t="s">
        <v>1144</v>
      </c>
      <c r="D213" s="1">
        <v>958742200</v>
      </c>
      <c r="E213" s="1">
        <v>1095299100</v>
      </c>
      <c r="F213" s="2">
        <f t="shared" si="37"/>
        <v>2054041300</v>
      </c>
      <c r="G213" s="2">
        <v>0</v>
      </c>
      <c r="H213" s="2">
        <f t="shared" si="38"/>
        <v>2054041300</v>
      </c>
      <c r="I213" s="2">
        <v>1012700</v>
      </c>
      <c r="J213" s="2">
        <f t="shared" si="39"/>
        <v>2055054000</v>
      </c>
      <c r="K213" s="3">
        <v>4.23</v>
      </c>
      <c r="L213" s="4">
        <f t="shared" si="40"/>
        <v>2.4245005393195274</v>
      </c>
      <c r="M213" s="5">
        <v>57.58</v>
      </c>
      <c r="N213" s="2"/>
      <c r="O213" s="2">
        <v>0</v>
      </c>
      <c r="P213" s="2">
        <v>1524466861</v>
      </c>
      <c r="Q213" s="2">
        <f t="shared" si="36"/>
        <v>3579520861</v>
      </c>
      <c r="R213" s="6">
        <v>13704193.39</v>
      </c>
      <c r="S213" s="6"/>
      <c r="T213" s="6">
        <v>7431.15</v>
      </c>
      <c r="U213" s="6">
        <f t="shared" si="41"/>
        <v>13696762.24</v>
      </c>
      <c r="V213" s="6"/>
      <c r="W213" s="6">
        <f t="shared" si="42"/>
        <v>13696762.24</v>
      </c>
      <c r="X213" s="6">
        <v>0</v>
      </c>
      <c r="Y213" s="6">
        <v>0</v>
      </c>
      <c r="Z213" s="6">
        <v>361204.03</v>
      </c>
      <c r="AA213" s="6">
        <v>0</v>
      </c>
      <c r="AB213" s="6">
        <v>50248738.45</v>
      </c>
      <c r="AC213" s="6">
        <v>0</v>
      </c>
      <c r="AD213" s="6">
        <v>22273287.86</v>
      </c>
      <c r="AE213" s="6">
        <v>205510</v>
      </c>
      <c r="AF213" s="6">
        <f t="shared" si="43"/>
        <v>86785502.58</v>
      </c>
      <c r="AG213" s="2">
        <v>75548200</v>
      </c>
      <c r="AH213" s="2">
        <v>0</v>
      </c>
      <c r="AI213" s="2">
        <v>77384500</v>
      </c>
      <c r="AJ213" s="2">
        <v>27720100</v>
      </c>
      <c r="AK213" s="2">
        <v>0</v>
      </c>
      <c r="AL213" s="2">
        <v>41356200</v>
      </c>
      <c r="AM213" s="2">
        <f t="shared" si="44"/>
        <v>222009000</v>
      </c>
      <c r="AN213" s="11">
        <v>2154000</v>
      </c>
      <c r="AO213" s="11">
        <v>8306436.46</v>
      </c>
      <c r="AP213" s="18">
        <v>700000</v>
      </c>
      <c r="AQ213" s="6">
        <f t="shared" si="45"/>
        <v>11160436.46</v>
      </c>
      <c r="AR213" s="2">
        <v>22000</v>
      </c>
      <c r="AS213" s="2">
        <v>115100</v>
      </c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>
        <f t="shared" si="46"/>
        <v>0</v>
      </c>
    </row>
    <row r="214" spans="1:61" ht="12.75">
      <c r="A214" t="s">
        <v>231</v>
      </c>
      <c r="B214" s="37" t="s">
        <v>798</v>
      </c>
      <c r="C214" s="39" t="s">
        <v>1144</v>
      </c>
      <c r="D214" s="1">
        <v>3133293100</v>
      </c>
      <c r="E214" s="1">
        <v>5232504000</v>
      </c>
      <c r="F214" s="2">
        <f t="shared" si="37"/>
        <v>8365797100</v>
      </c>
      <c r="G214" s="2">
        <v>0</v>
      </c>
      <c r="H214" s="2">
        <f t="shared" si="38"/>
        <v>8365797100</v>
      </c>
      <c r="I214" s="2">
        <v>6674924</v>
      </c>
      <c r="J214" s="2">
        <f t="shared" si="39"/>
        <v>8372472024</v>
      </c>
      <c r="K214" s="3">
        <v>1.58</v>
      </c>
      <c r="L214" s="4">
        <f t="shared" si="40"/>
        <v>1.603050633070182</v>
      </c>
      <c r="M214" s="5">
        <v>102.18</v>
      </c>
      <c r="N214" s="2"/>
      <c r="O214" s="2">
        <v>152143383</v>
      </c>
      <c r="P214" s="2">
        <v>0</v>
      </c>
      <c r="Q214" s="2">
        <f t="shared" si="36"/>
        <v>8220328641</v>
      </c>
      <c r="R214" s="6">
        <v>31471523.09</v>
      </c>
      <c r="S214" s="6"/>
      <c r="T214" s="6">
        <v>455338.97</v>
      </c>
      <c r="U214" s="6">
        <f t="shared" si="41"/>
        <v>31016184.12</v>
      </c>
      <c r="V214" s="6"/>
      <c r="W214" s="6">
        <f t="shared" si="42"/>
        <v>31016184.12</v>
      </c>
      <c r="X214" s="6">
        <v>0</v>
      </c>
      <c r="Y214" s="6">
        <v>0</v>
      </c>
      <c r="Z214" s="6">
        <v>821811.7</v>
      </c>
      <c r="AA214" s="6">
        <v>67361708.5</v>
      </c>
      <c r="AB214" s="6">
        <v>0</v>
      </c>
      <c r="AC214" s="6">
        <v>0</v>
      </c>
      <c r="AD214" s="6">
        <v>32576326</v>
      </c>
      <c r="AE214" s="6">
        <v>0</v>
      </c>
      <c r="AF214" s="6">
        <f t="shared" si="43"/>
        <v>131776030.32</v>
      </c>
      <c r="AG214" s="2">
        <v>86503900</v>
      </c>
      <c r="AH214" s="2">
        <v>13997500</v>
      </c>
      <c r="AI214" s="2">
        <v>106210800</v>
      </c>
      <c r="AJ214" s="2">
        <v>66545500</v>
      </c>
      <c r="AK214" s="2">
        <v>3590800</v>
      </c>
      <c r="AL214" s="2">
        <v>205884300</v>
      </c>
      <c r="AM214" s="2">
        <f t="shared" si="44"/>
        <v>482732800</v>
      </c>
      <c r="AN214" s="11">
        <v>2600000</v>
      </c>
      <c r="AO214" s="11">
        <v>8270819</v>
      </c>
      <c r="AP214" s="18">
        <v>451000</v>
      </c>
      <c r="AQ214" s="6">
        <f t="shared" si="45"/>
        <v>11321819</v>
      </c>
      <c r="AR214" s="2">
        <v>6750</v>
      </c>
      <c r="AS214" s="2">
        <v>101000</v>
      </c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>
        <f t="shared" si="46"/>
        <v>0</v>
      </c>
    </row>
    <row r="215" spans="1:61" ht="12.75">
      <c r="A215" t="s">
        <v>232</v>
      </c>
      <c r="B215" s="37" t="s">
        <v>799</v>
      </c>
      <c r="C215" s="39" t="s">
        <v>1144</v>
      </c>
      <c r="D215" s="1">
        <v>3918995100</v>
      </c>
      <c r="E215" s="1">
        <v>3487418100</v>
      </c>
      <c r="F215" s="2">
        <f t="shared" si="37"/>
        <v>7406413200</v>
      </c>
      <c r="G215" s="2">
        <v>98400</v>
      </c>
      <c r="H215" s="2">
        <f t="shared" si="38"/>
        <v>7406314800</v>
      </c>
      <c r="I215" s="2">
        <v>8747827</v>
      </c>
      <c r="J215" s="2">
        <f t="shared" si="39"/>
        <v>7415062627</v>
      </c>
      <c r="K215" s="3">
        <v>2.15</v>
      </c>
      <c r="L215" s="4">
        <f t="shared" si="40"/>
        <v>2.295323790907946</v>
      </c>
      <c r="M215" s="5">
        <v>107.33</v>
      </c>
      <c r="N215" s="2"/>
      <c r="O215" s="2">
        <v>489531505</v>
      </c>
      <c r="P215" s="2">
        <v>0</v>
      </c>
      <c r="Q215" s="2">
        <f t="shared" si="36"/>
        <v>6925531122</v>
      </c>
      <c r="R215" s="6">
        <v>26514391.59</v>
      </c>
      <c r="S215" s="6"/>
      <c r="T215" s="6">
        <v>65542.02</v>
      </c>
      <c r="U215" s="6">
        <f t="shared" si="41"/>
        <v>26448849.57</v>
      </c>
      <c r="V215" s="6"/>
      <c r="W215" s="6">
        <f t="shared" si="42"/>
        <v>26448849.57</v>
      </c>
      <c r="X215" s="6">
        <v>0</v>
      </c>
      <c r="Y215" s="6">
        <v>0</v>
      </c>
      <c r="Z215" s="6">
        <v>697886.76</v>
      </c>
      <c r="AA215" s="6">
        <v>88163461</v>
      </c>
      <c r="AB215" s="6">
        <v>0</v>
      </c>
      <c r="AC215" s="6">
        <v>4527080.88</v>
      </c>
      <c r="AD215" s="6">
        <v>39126085.28</v>
      </c>
      <c r="AE215" s="6">
        <v>0</v>
      </c>
      <c r="AF215" s="6">
        <f t="shared" si="43"/>
        <v>158963363.49</v>
      </c>
      <c r="AG215" s="2">
        <v>110163100</v>
      </c>
      <c r="AH215" s="2">
        <v>74092400</v>
      </c>
      <c r="AI215" s="2">
        <v>121313500</v>
      </c>
      <c r="AJ215" s="2">
        <v>223357000</v>
      </c>
      <c r="AK215" s="2">
        <v>15911500</v>
      </c>
      <c r="AL215" s="2">
        <v>100543800</v>
      </c>
      <c r="AM215" s="2">
        <f t="shared" si="44"/>
        <v>645381300</v>
      </c>
      <c r="AN215" s="11">
        <v>2975000</v>
      </c>
      <c r="AO215" s="11">
        <v>15141709.71</v>
      </c>
      <c r="AP215" s="18">
        <v>2000000</v>
      </c>
      <c r="AQ215" s="6">
        <f t="shared" si="45"/>
        <v>20116709.71</v>
      </c>
      <c r="AR215" s="2">
        <v>24500</v>
      </c>
      <c r="AS215" s="2">
        <v>144250</v>
      </c>
      <c r="AT215" s="7"/>
      <c r="AU215" s="7"/>
      <c r="AV215" s="7"/>
      <c r="AW215" s="7"/>
      <c r="AX215" s="7"/>
      <c r="AY215" s="7"/>
      <c r="AZ215" s="7"/>
      <c r="BA215" s="7"/>
      <c r="BB215" s="7">
        <v>98400</v>
      </c>
      <c r="BC215" s="7"/>
      <c r="BD215" s="7"/>
      <c r="BE215" s="7"/>
      <c r="BF215" s="7"/>
      <c r="BG215" s="7"/>
      <c r="BH215" s="7"/>
      <c r="BI215" s="7">
        <f t="shared" si="46"/>
        <v>98400</v>
      </c>
    </row>
    <row r="216" spans="1:61" ht="12.75">
      <c r="A216" t="s">
        <v>233</v>
      </c>
      <c r="B216" s="37" t="s">
        <v>800</v>
      </c>
      <c r="C216" s="39" t="s">
        <v>1144</v>
      </c>
      <c r="D216" s="1">
        <v>4492886800</v>
      </c>
      <c r="E216" s="1">
        <v>6831711029</v>
      </c>
      <c r="F216" s="2">
        <f t="shared" si="37"/>
        <v>11324597829</v>
      </c>
      <c r="G216" s="2">
        <v>399906729</v>
      </c>
      <c r="H216" s="2">
        <f t="shared" si="38"/>
        <v>10924691100</v>
      </c>
      <c r="I216" s="2">
        <v>77176300</v>
      </c>
      <c r="J216" s="2">
        <f t="shared" si="39"/>
        <v>11001867400</v>
      </c>
      <c r="K216" s="3">
        <v>2.49</v>
      </c>
      <c r="L216" s="4">
        <f t="shared" si="40"/>
        <v>1.6562377655640341</v>
      </c>
      <c r="M216" s="5">
        <v>70.68</v>
      </c>
      <c r="N216" s="2"/>
      <c r="O216" s="2">
        <v>0</v>
      </c>
      <c r="P216" s="2">
        <v>5477457888</v>
      </c>
      <c r="Q216" s="2">
        <f t="shared" si="36"/>
        <v>16479325288</v>
      </c>
      <c r="R216" s="6">
        <v>63091086.61</v>
      </c>
      <c r="S216" s="6"/>
      <c r="T216" s="6">
        <v>2804113.87</v>
      </c>
      <c r="U216" s="6">
        <f t="shared" si="41"/>
        <v>60286972.74</v>
      </c>
      <c r="V216" s="6"/>
      <c r="W216" s="6">
        <f t="shared" si="42"/>
        <v>60286972.74</v>
      </c>
      <c r="X216" s="6">
        <v>0</v>
      </c>
      <c r="Y216" s="6">
        <v>0</v>
      </c>
      <c r="Z216" s="11">
        <v>1608392.69</v>
      </c>
      <c r="AA216" s="11">
        <v>90795864.5</v>
      </c>
      <c r="AB216" s="11">
        <v>0</v>
      </c>
      <c r="AC216" s="11">
        <v>3978399</v>
      </c>
      <c r="AD216" s="11">
        <v>116267180</v>
      </c>
      <c r="AE216" s="6">
        <v>0</v>
      </c>
      <c r="AF216" s="6">
        <f t="shared" si="43"/>
        <v>272936808.93</v>
      </c>
      <c r="AG216" s="2">
        <v>589861100</v>
      </c>
      <c r="AH216" s="2">
        <v>552243400</v>
      </c>
      <c r="AI216" s="2">
        <v>4222759399</v>
      </c>
      <c r="AJ216" s="2">
        <v>682311500</v>
      </c>
      <c r="AK216" s="2">
        <v>134598600</v>
      </c>
      <c r="AL216" s="2">
        <v>946458100</v>
      </c>
      <c r="AM216" s="2">
        <f t="shared" si="44"/>
        <v>7128232099</v>
      </c>
      <c r="AN216" s="11">
        <v>26100000</v>
      </c>
      <c r="AO216" s="11">
        <v>460908042.9</v>
      </c>
      <c r="AP216" s="18">
        <v>25000000</v>
      </c>
      <c r="AQ216" s="6">
        <f t="shared" si="45"/>
        <v>512008042.9</v>
      </c>
      <c r="AR216" s="2">
        <v>169250</v>
      </c>
      <c r="AS216" s="2">
        <v>267750</v>
      </c>
      <c r="AT216" s="7">
        <v>458000</v>
      </c>
      <c r="AU216" s="7"/>
      <c r="AV216" s="7">
        <v>469400</v>
      </c>
      <c r="AW216" s="7"/>
      <c r="AX216" s="7">
        <v>395611229</v>
      </c>
      <c r="AY216" s="7"/>
      <c r="AZ216" s="7"/>
      <c r="BA216" s="7"/>
      <c r="BB216" s="7"/>
      <c r="BC216" s="7">
        <v>600000</v>
      </c>
      <c r="BD216" s="7"/>
      <c r="BE216" s="7"/>
      <c r="BF216" s="7">
        <v>1050000</v>
      </c>
      <c r="BG216" s="7"/>
      <c r="BH216" s="7">
        <v>1718100</v>
      </c>
      <c r="BI216" s="7">
        <f t="shared" si="46"/>
        <v>399906729</v>
      </c>
    </row>
    <row r="217" spans="1:61" ht="12.75">
      <c r="A217" t="s">
        <v>234</v>
      </c>
      <c r="B217" s="37" t="s">
        <v>801</v>
      </c>
      <c r="C217" s="39" t="s">
        <v>1144</v>
      </c>
      <c r="D217" s="1">
        <v>120160500</v>
      </c>
      <c r="E217" s="1">
        <v>250607300</v>
      </c>
      <c r="F217" s="2">
        <f t="shared" si="37"/>
        <v>370767800</v>
      </c>
      <c r="G217" s="2">
        <v>0</v>
      </c>
      <c r="H217" s="2">
        <f t="shared" si="38"/>
        <v>370767800</v>
      </c>
      <c r="I217" s="2">
        <v>149800</v>
      </c>
      <c r="J217" s="2">
        <f t="shared" si="39"/>
        <v>370917600</v>
      </c>
      <c r="K217" s="3">
        <v>7.36</v>
      </c>
      <c r="L217" s="4">
        <f t="shared" si="40"/>
        <v>1.630586426919657</v>
      </c>
      <c r="M217" s="5">
        <v>22.19</v>
      </c>
      <c r="N217" s="2"/>
      <c r="O217" s="2">
        <v>0</v>
      </c>
      <c r="P217" s="2">
        <v>1301675859</v>
      </c>
      <c r="Q217" s="2">
        <f t="shared" si="36"/>
        <v>1672593459</v>
      </c>
      <c r="R217" s="6">
        <v>6403523.02</v>
      </c>
      <c r="S217" s="6"/>
      <c r="T217" s="6">
        <v>3025.75</v>
      </c>
      <c r="U217" s="6">
        <f t="shared" si="41"/>
        <v>6400497.27</v>
      </c>
      <c r="V217" s="6"/>
      <c r="W217" s="6">
        <f t="shared" si="42"/>
        <v>6400497.27</v>
      </c>
      <c r="X217" s="6">
        <v>0</v>
      </c>
      <c r="Y217" s="6">
        <v>0</v>
      </c>
      <c r="Z217" s="6">
        <v>168820.86</v>
      </c>
      <c r="AA217" s="6">
        <v>0</v>
      </c>
      <c r="AB217" s="6">
        <v>6428059.31</v>
      </c>
      <c r="AC217" s="6">
        <v>9734443</v>
      </c>
      <c r="AD217" s="6">
        <v>4541261.48</v>
      </c>
      <c r="AE217" s="6">
        <v>0</v>
      </c>
      <c r="AF217" s="6">
        <f t="shared" si="43"/>
        <v>27273081.919999998</v>
      </c>
      <c r="AG217" s="2">
        <v>29614400</v>
      </c>
      <c r="AH217" s="2">
        <v>0</v>
      </c>
      <c r="AI217" s="2">
        <v>5351000</v>
      </c>
      <c r="AJ217" s="2">
        <v>3558800</v>
      </c>
      <c r="AK217" s="2">
        <v>0</v>
      </c>
      <c r="AL217" s="2">
        <v>3543200</v>
      </c>
      <c r="AM217" s="2">
        <f t="shared" si="44"/>
        <v>42067400</v>
      </c>
      <c r="AN217" s="11">
        <v>818500</v>
      </c>
      <c r="AO217" s="11">
        <v>1933866.09</v>
      </c>
      <c r="AP217" s="18">
        <v>156500</v>
      </c>
      <c r="AQ217" s="6">
        <f t="shared" si="45"/>
        <v>2908866.09</v>
      </c>
      <c r="AR217" s="2">
        <v>2000</v>
      </c>
      <c r="AS217" s="2">
        <v>45250</v>
      </c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>
        <f t="shared" si="46"/>
        <v>0</v>
      </c>
    </row>
    <row r="218" spans="1:61" ht="12.75">
      <c r="A218" t="s">
        <v>235</v>
      </c>
      <c r="B218" s="37" t="s">
        <v>802</v>
      </c>
      <c r="C218" s="39" t="s">
        <v>1144</v>
      </c>
      <c r="D218" s="1">
        <v>2182589400</v>
      </c>
      <c r="E218" s="1">
        <v>1974970800</v>
      </c>
      <c r="F218" s="2">
        <f t="shared" si="37"/>
        <v>4157560200</v>
      </c>
      <c r="G218" s="2">
        <v>0</v>
      </c>
      <c r="H218" s="2">
        <f t="shared" si="38"/>
        <v>4157560200</v>
      </c>
      <c r="I218" s="2">
        <v>5503300</v>
      </c>
      <c r="J218" s="2">
        <f t="shared" si="39"/>
        <v>4163063500</v>
      </c>
      <c r="K218" s="3">
        <v>2.18</v>
      </c>
      <c r="L218" s="4">
        <f t="shared" si="40"/>
        <v>2.1118919635496836</v>
      </c>
      <c r="M218" s="5">
        <v>97.93</v>
      </c>
      <c r="N218" s="2"/>
      <c r="O218" s="2">
        <v>0</v>
      </c>
      <c r="P218" s="2">
        <v>115017524</v>
      </c>
      <c r="Q218" s="2">
        <f t="shared" si="36"/>
        <v>4278081024</v>
      </c>
      <c r="R218" s="6">
        <v>16378630.54</v>
      </c>
      <c r="S218" s="6"/>
      <c r="T218" s="6">
        <v>27485.95</v>
      </c>
      <c r="U218" s="6">
        <f t="shared" si="41"/>
        <v>16351144.59</v>
      </c>
      <c r="V218" s="6"/>
      <c r="W218" s="6">
        <f t="shared" si="42"/>
        <v>16351144.59</v>
      </c>
      <c r="X218" s="6">
        <v>0</v>
      </c>
      <c r="Y218" s="6">
        <v>0</v>
      </c>
      <c r="Z218" s="6">
        <v>431304.37</v>
      </c>
      <c r="AA218" s="6">
        <v>42343045</v>
      </c>
      <c r="AB218" s="6">
        <v>0</v>
      </c>
      <c r="AC218" s="6">
        <v>0</v>
      </c>
      <c r="AD218" s="6">
        <v>31222955.38</v>
      </c>
      <c r="AE218" s="6">
        <v>0</v>
      </c>
      <c r="AF218" s="6">
        <f t="shared" si="43"/>
        <v>90348449.34</v>
      </c>
      <c r="AG218" s="2">
        <v>68194196</v>
      </c>
      <c r="AH218" s="2">
        <v>10234526</v>
      </c>
      <c r="AI218" s="2">
        <v>47463268</v>
      </c>
      <c r="AJ218" s="2">
        <v>42069123</v>
      </c>
      <c r="AK218" s="2">
        <v>2466700</v>
      </c>
      <c r="AL218" s="2">
        <v>33050635</v>
      </c>
      <c r="AM218" s="2">
        <f t="shared" si="44"/>
        <v>203478448</v>
      </c>
      <c r="AN218" s="11">
        <v>4498800</v>
      </c>
      <c r="AO218" s="11">
        <v>6315214.44</v>
      </c>
      <c r="AP218" s="18">
        <v>900000</v>
      </c>
      <c r="AQ218" s="6">
        <f t="shared" si="45"/>
        <v>11714014.440000001</v>
      </c>
      <c r="AR218" s="2">
        <v>92000</v>
      </c>
      <c r="AS218" s="2">
        <v>270000</v>
      </c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>
        <f t="shared" si="46"/>
        <v>0</v>
      </c>
    </row>
    <row r="219" spans="1:61" ht="12.75">
      <c r="A219" t="s">
        <v>236</v>
      </c>
      <c r="B219" s="37" t="s">
        <v>803</v>
      </c>
      <c r="C219" s="39" t="s">
        <v>1144</v>
      </c>
      <c r="D219" s="1">
        <v>580689300</v>
      </c>
      <c r="E219" s="1">
        <v>1034865900</v>
      </c>
      <c r="F219" s="2">
        <f t="shared" si="37"/>
        <v>1615555200</v>
      </c>
      <c r="G219" s="2">
        <v>0</v>
      </c>
      <c r="H219" s="2">
        <f t="shared" si="38"/>
        <v>1615555200</v>
      </c>
      <c r="I219" s="2">
        <v>1599214</v>
      </c>
      <c r="J219" s="2">
        <f t="shared" si="39"/>
        <v>1617154414</v>
      </c>
      <c r="K219" s="3">
        <v>2.91</v>
      </c>
      <c r="L219" s="4">
        <f t="shared" si="40"/>
        <v>2.947362187663057</v>
      </c>
      <c r="M219" s="5">
        <v>103.04</v>
      </c>
      <c r="N219" s="2"/>
      <c r="O219" s="2">
        <v>24703260</v>
      </c>
      <c r="P219" s="2">
        <v>0</v>
      </c>
      <c r="Q219" s="2">
        <f t="shared" si="36"/>
        <v>1592451154</v>
      </c>
      <c r="R219" s="6">
        <v>6096698.25</v>
      </c>
      <c r="S219" s="6"/>
      <c r="T219" s="6">
        <v>83674.35</v>
      </c>
      <c r="U219" s="6">
        <f t="shared" si="41"/>
        <v>6013023.9</v>
      </c>
      <c r="V219" s="6"/>
      <c r="W219" s="6">
        <f t="shared" si="42"/>
        <v>6013023.9</v>
      </c>
      <c r="X219" s="6">
        <v>0</v>
      </c>
      <c r="Y219" s="6">
        <v>0</v>
      </c>
      <c r="Z219" s="6">
        <v>158751.52</v>
      </c>
      <c r="AA219" s="6">
        <v>8931421</v>
      </c>
      <c r="AB219" s="6">
        <v>0</v>
      </c>
      <c r="AC219" s="6">
        <v>82046.93</v>
      </c>
      <c r="AD219" s="6">
        <v>31750059.82</v>
      </c>
      <c r="AE219" s="6">
        <v>0</v>
      </c>
      <c r="AF219" s="6">
        <f t="shared" si="43"/>
        <v>46935303.17</v>
      </c>
      <c r="AG219" s="2">
        <v>57303000</v>
      </c>
      <c r="AH219" s="2">
        <v>7752100</v>
      </c>
      <c r="AI219" s="2">
        <v>74650200</v>
      </c>
      <c r="AJ219" s="2">
        <v>70116300</v>
      </c>
      <c r="AK219" s="2">
        <v>4590000</v>
      </c>
      <c r="AL219" s="2">
        <v>68995850</v>
      </c>
      <c r="AM219" s="2">
        <f t="shared" si="44"/>
        <v>283407450</v>
      </c>
      <c r="AN219" s="11">
        <v>992803.11</v>
      </c>
      <c r="AO219" s="11">
        <v>16590925.11</v>
      </c>
      <c r="AP219" s="18">
        <v>2050000</v>
      </c>
      <c r="AQ219" s="6">
        <f t="shared" si="45"/>
        <v>19633728.22</v>
      </c>
      <c r="AR219" s="2">
        <v>48250</v>
      </c>
      <c r="AS219" s="2">
        <v>42750</v>
      </c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>
        <f t="shared" si="46"/>
        <v>0</v>
      </c>
    </row>
    <row r="220" spans="1:61" ht="12.75">
      <c r="A220" t="s">
        <v>237</v>
      </c>
      <c r="B220" s="37" t="s">
        <v>804</v>
      </c>
      <c r="C220" s="39" t="s">
        <v>1144</v>
      </c>
      <c r="D220" s="1">
        <v>63080700</v>
      </c>
      <c r="E220" s="1">
        <v>196593041</v>
      </c>
      <c r="F220" s="2">
        <f t="shared" si="37"/>
        <v>259673741</v>
      </c>
      <c r="G220" s="2">
        <v>0</v>
      </c>
      <c r="H220" s="2">
        <f t="shared" si="38"/>
        <v>259673741</v>
      </c>
      <c r="I220" s="2">
        <v>223805</v>
      </c>
      <c r="J220" s="2">
        <f t="shared" si="39"/>
        <v>259897546</v>
      </c>
      <c r="K220" s="3">
        <v>11.43</v>
      </c>
      <c r="L220" s="4">
        <f t="shared" si="40"/>
        <v>1.4955103999144803</v>
      </c>
      <c r="M220" s="5">
        <v>13.15</v>
      </c>
      <c r="N220" s="2"/>
      <c r="O220" s="2">
        <v>0</v>
      </c>
      <c r="P220" s="2">
        <v>1725698349</v>
      </c>
      <c r="Q220" s="2">
        <f t="shared" si="36"/>
        <v>1985595895</v>
      </c>
      <c r="R220" s="6">
        <v>7601852.65</v>
      </c>
      <c r="S220" s="6"/>
      <c r="T220" s="6">
        <v>3395.67</v>
      </c>
      <c r="U220" s="6">
        <f t="shared" si="41"/>
        <v>7598456.98</v>
      </c>
      <c r="V220" s="6"/>
      <c r="W220" s="6">
        <f t="shared" si="42"/>
        <v>7598456.98</v>
      </c>
      <c r="X220" s="6">
        <v>0</v>
      </c>
      <c r="Y220" s="6">
        <v>0</v>
      </c>
      <c r="Z220" s="6">
        <v>200424.27</v>
      </c>
      <c r="AA220" s="6">
        <v>0</v>
      </c>
      <c r="AB220" s="6">
        <v>7390038.24</v>
      </c>
      <c r="AC220" s="6">
        <v>6408640</v>
      </c>
      <c r="AD220" s="6">
        <v>7993258.62</v>
      </c>
      <c r="AE220" s="6">
        <v>103975</v>
      </c>
      <c r="AF220" s="6">
        <f t="shared" si="43"/>
        <v>29694793.110000003</v>
      </c>
      <c r="AG220" s="2">
        <v>1803000</v>
      </c>
      <c r="AH220" s="2">
        <v>0</v>
      </c>
      <c r="AI220" s="2">
        <v>6508500</v>
      </c>
      <c r="AJ220" s="2">
        <v>1606400</v>
      </c>
      <c r="AK220" s="2">
        <v>10000</v>
      </c>
      <c r="AL220" s="2">
        <v>6275500</v>
      </c>
      <c r="AM220" s="2">
        <f t="shared" si="44"/>
        <v>16203400</v>
      </c>
      <c r="AN220" s="11">
        <v>2030000</v>
      </c>
      <c r="AO220" s="11">
        <v>3081912.33</v>
      </c>
      <c r="AP220" s="18">
        <v>158000</v>
      </c>
      <c r="AQ220" s="6">
        <f t="shared" si="45"/>
        <v>5269912.33</v>
      </c>
      <c r="AR220" s="2">
        <v>13000</v>
      </c>
      <c r="AS220" s="2">
        <v>60000</v>
      </c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>
        <f t="shared" si="46"/>
        <v>0</v>
      </c>
    </row>
    <row r="221" spans="1:61" ht="12.75">
      <c r="A221" t="s">
        <v>238</v>
      </c>
      <c r="B221" s="37" t="s">
        <v>805</v>
      </c>
      <c r="C221" s="39" t="s">
        <v>1144</v>
      </c>
      <c r="D221" s="1">
        <v>371116050</v>
      </c>
      <c r="E221" s="1">
        <v>644229050</v>
      </c>
      <c r="F221" s="2">
        <f t="shared" si="37"/>
        <v>1015345100</v>
      </c>
      <c r="G221" s="2">
        <v>1131100</v>
      </c>
      <c r="H221" s="2">
        <f t="shared" si="38"/>
        <v>1014214000</v>
      </c>
      <c r="I221" s="2">
        <v>2084304</v>
      </c>
      <c r="J221" s="2">
        <f t="shared" si="39"/>
        <v>1016298304</v>
      </c>
      <c r="K221" s="3">
        <v>6.51</v>
      </c>
      <c r="L221" s="4">
        <f t="shared" si="40"/>
        <v>2.4868903311938633</v>
      </c>
      <c r="M221" s="5">
        <v>38.28</v>
      </c>
      <c r="N221" s="2"/>
      <c r="O221" s="2">
        <v>0</v>
      </c>
      <c r="P221" s="2">
        <v>1641441187</v>
      </c>
      <c r="Q221" s="2">
        <f aca="true" t="shared" si="47" ref="Q221:Q252">+J221+N221-O221+P221</f>
        <v>2657739491</v>
      </c>
      <c r="R221" s="6">
        <v>10175153.99</v>
      </c>
      <c r="S221" s="6"/>
      <c r="T221" s="6">
        <v>34621.82</v>
      </c>
      <c r="U221" s="6">
        <f t="shared" si="41"/>
        <v>10140532.17</v>
      </c>
      <c r="V221" s="6"/>
      <c r="W221" s="6">
        <f t="shared" si="42"/>
        <v>10140532.17</v>
      </c>
      <c r="X221" s="6">
        <v>0</v>
      </c>
      <c r="Y221" s="6">
        <v>0</v>
      </c>
      <c r="Z221" s="6">
        <v>267435.52</v>
      </c>
      <c r="AA221" s="6">
        <v>0</v>
      </c>
      <c r="AB221" s="6">
        <v>37264014.05</v>
      </c>
      <c r="AC221" s="6">
        <v>0</v>
      </c>
      <c r="AD221" s="6">
        <v>18321450.49</v>
      </c>
      <c r="AE221" s="6">
        <v>101634.2</v>
      </c>
      <c r="AF221" s="6">
        <f t="shared" si="43"/>
        <v>66095066.42999999</v>
      </c>
      <c r="AG221" s="2">
        <v>13780000</v>
      </c>
      <c r="AH221" s="2">
        <v>113890100</v>
      </c>
      <c r="AI221" s="2">
        <v>21526400</v>
      </c>
      <c r="AJ221" s="2">
        <v>29917900</v>
      </c>
      <c r="AK221" s="2">
        <v>0</v>
      </c>
      <c r="AL221" s="2">
        <v>41791200</v>
      </c>
      <c r="AM221" s="2">
        <f t="shared" si="44"/>
        <v>220905600</v>
      </c>
      <c r="AN221" s="11">
        <v>1797392.28</v>
      </c>
      <c r="AO221" s="11">
        <v>10446597.07</v>
      </c>
      <c r="AP221" s="18">
        <v>951808.04</v>
      </c>
      <c r="AQ221" s="6">
        <f t="shared" si="45"/>
        <v>13195797.39</v>
      </c>
      <c r="AR221" s="2">
        <v>8375</v>
      </c>
      <c r="AS221" s="2">
        <v>64375</v>
      </c>
      <c r="AT221" s="7"/>
      <c r="AU221" s="7"/>
      <c r="AV221" s="7"/>
      <c r="AW221" s="7"/>
      <c r="AX221" s="7"/>
      <c r="AY221" s="7"/>
      <c r="AZ221" s="7"/>
      <c r="BA221" s="7"/>
      <c r="BB221" s="7"/>
      <c r="BC221" s="7">
        <v>1131100</v>
      </c>
      <c r="BD221" s="7"/>
      <c r="BE221" s="7"/>
      <c r="BF221" s="7"/>
      <c r="BG221" s="7"/>
      <c r="BH221" s="7"/>
      <c r="BI221" s="7">
        <f t="shared" si="46"/>
        <v>1131100</v>
      </c>
    </row>
    <row r="222" spans="1:61" ht="12.75">
      <c r="A222" t="s">
        <v>239</v>
      </c>
      <c r="B222" s="37" t="s">
        <v>806</v>
      </c>
      <c r="C222" s="39" t="s">
        <v>1144</v>
      </c>
      <c r="D222" s="1">
        <v>160673900</v>
      </c>
      <c r="E222" s="1">
        <v>341859900</v>
      </c>
      <c r="F222" s="2">
        <f t="shared" si="37"/>
        <v>502533800</v>
      </c>
      <c r="G222" s="2">
        <v>0</v>
      </c>
      <c r="H222" s="2">
        <f t="shared" si="38"/>
        <v>502533800</v>
      </c>
      <c r="I222" s="2">
        <v>265100</v>
      </c>
      <c r="J222" s="2">
        <f t="shared" si="39"/>
        <v>502798900</v>
      </c>
      <c r="K222" s="3">
        <v>9.09</v>
      </c>
      <c r="L222" s="4">
        <f t="shared" si="40"/>
        <v>1.8974081308854887</v>
      </c>
      <c r="M222" s="5">
        <v>20.94</v>
      </c>
      <c r="N222" s="2"/>
      <c r="O222" s="2">
        <v>0</v>
      </c>
      <c r="P222" s="2">
        <v>1905730900</v>
      </c>
      <c r="Q222" s="2">
        <f t="shared" si="47"/>
        <v>2408529800</v>
      </c>
      <c r="R222" s="6">
        <v>9221058.67</v>
      </c>
      <c r="S222" s="6"/>
      <c r="T222" s="6">
        <v>59415.52</v>
      </c>
      <c r="U222" s="6">
        <f t="shared" si="41"/>
        <v>9161643.15</v>
      </c>
      <c r="V222" s="6"/>
      <c r="W222" s="6">
        <f t="shared" si="42"/>
        <v>9161643.15</v>
      </c>
      <c r="X222" s="6">
        <v>0</v>
      </c>
      <c r="Y222" s="6">
        <v>0</v>
      </c>
      <c r="Z222" s="6">
        <v>241871.11</v>
      </c>
      <c r="AA222" s="6">
        <v>25085853</v>
      </c>
      <c r="AB222" s="6">
        <v>0</v>
      </c>
      <c r="AC222" s="6">
        <v>0</v>
      </c>
      <c r="AD222" s="6">
        <v>11210273</v>
      </c>
      <c r="AE222" s="6">
        <v>0</v>
      </c>
      <c r="AF222" s="6">
        <f t="shared" si="43"/>
        <v>45699640.26</v>
      </c>
      <c r="AG222" s="2">
        <v>17752700</v>
      </c>
      <c r="AH222" s="2">
        <v>1100000</v>
      </c>
      <c r="AI222" s="2">
        <v>31149100</v>
      </c>
      <c r="AJ222" s="2">
        <v>9235500</v>
      </c>
      <c r="AK222" s="2">
        <v>0</v>
      </c>
      <c r="AL222" s="2">
        <v>6454400</v>
      </c>
      <c r="AM222" s="2">
        <f t="shared" si="44"/>
        <v>65691700</v>
      </c>
      <c r="AN222" s="11">
        <v>2470000</v>
      </c>
      <c r="AO222" s="11">
        <v>3524616.18</v>
      </c>
      <c r="AP222" s="18">
        <v>425000</v>
      </c>
      <c r="AQ222" s="6">
        <f t="shared" si="45"/>
        <v>6419616.18</v>
      </c>
      <c r="AR222" s="2">
        <v>16000</v>
      </c>
      <c r="AS222" s="2">
        <v>129750</v>
      </c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>
        <f t="shared" si="46"/>
        <v>0</v>
      </c>
    </row>
    <row r="223" spans="1:61" ht="12.75">
      <c r="A223" t="s">
        <v>240</v>
      </c>
      <c r="B223" s="37" t="s">
        <v>807</v>
      </c>
      <c r="C223" s="39" t="s">
        <v>1144</v>
      </c>
      <c r="D223" s="1">
        <v>391792400</v>
      </c>
      <c r="E223" s="1">
        <v>740931400</v>
      </c>
      <c r="F223" s="2">
        <f t="shared" si="37"/>
        <v>1132723800</v>
      </c>
      <c r="G223" s="2">
        <v>0</v>
      </c>
      <c r="H223" s="2">
        <f t="shared" si="38"/>
        <v>1132723800</v>
      </c>
      <c r="I223" s="2">
        <v>665300</v>
      </c>
      <c r="J223" s="2">
        <f t="shared" si="39"/>
        <v>1133389100</v>
      </c>
      <c r="K223" s="3">
        <v>3.63</v>
      </c>
      <c r="L223" s="4">
        <f t="shared" si="40"/>
        <v>1.8246246087439153</v>
      </c>
      <c r="M223" s="5">
        <v>50.53</v>
      </c>
      <c r="N223" s="2"/>
      <c r="O223" s="2">
        <v>0</v>
      </c>
      <c r="P223" s="2">
        <v>1121145166</v>
      </c>
      <c r="Q223" s="2">
        <f t="shared" si="47"/>
        <v>2254534266</v>
      </c>
      <c r="R223" s="6">
        <v>8631483.04</v>
      </c>
      <c r="S223" s="6"/>
      <c r="T223" s="6">
        <v>10585.87</v>
      </c>
      <c r="U223" s="6">
        <f t="shared" si="41"/>
        <v>8620897.17</v>
      </c>
      <c r="V223" s="6"/>
      <c r="W223" s="6">
        <f t="shared" si="42"/>
        <v>8620897.17</v>
      </c>
      <c r="X223" s="6">
        <v>0</v>
      </c>
      <c r="Y223" s="6">
        <v>0</v>
      </c>
      <c r="Z223" s="6">
        <v>227406.15</v>
      </c>
      <c r="AA223" s="6">
        <v>0</v>
      </c>
      <c r="AB223" s="6">
        <v>22003194.16</v>
      </c>
      <c r="AC223" s="6">
        <v>0</v>
      </c>
      <c r="AD223" s="11">
        <v>10285289.55</v>
      </c>
      <c r="AE223" s="6">
        <v>0</v>
      </c>
      <c r="AF223" s="6">
        <f t="shared" si="43"/>
        <v>41136787.03</v>
      </c>
      <c r="AG223" s="2">
        <v>34056200</v>
      </c>
      <c r="AH223" s="2">
        <v>1553800</v>
      </c>
      <c r="AI223" s="2">
        <v>30080900</v>
      </c>
      <c r="AJ223" s="2">
        <v>1874300</v>
      </c>
      <c r="AK223" s="2">
        <v>0</v>
      </c>
      <c r="AL223" s="2">
        <v>2379100</v>
      </c>
      <c r="AM223" s="2">
        <f t="shared" si="44"/>
        <v>69944300</v>
      </c>
      <c r="AN223" s="11">
        <v>2481542.59</v>
      </c>
      <c r="AO223" s="11">
        <v>4486246.11</v>
      </c>
      <c r="AP223" s="18">
        <v>200000</v>
      </c>
      <c r="AQ223" s="6">
        <f t="shared" si="45"/>
        <v>7167788.7</v>
      </c>
      <c r="AR223" s="2">
        <v>13000</v>
      </c>
      <c r="AS223" s="2">
        <v>104500</v>
      </c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>
        <f t="shared" si="46"/>
        <v>0</v>
      </c>
    </row>
    <row r="224" spans="1:61" ht="12.75">
      <c r="A224" t="s">
        <v>241</v>
      </c>
      <c r="B224" s="37" t="s">
        <v>808</v>
      </c>
      <c r="C224" s="39" t="s">
        <v>1144</v>
      </c>
      <c r="D224" s="1">
        <v>469856300</v>
      </c>
      <c r="E224" s="1">
        <v>1068651400</v>
      </c>
      <c r="F224" s="2">
        <f t="shared" si="37"/>
        <v>1538507700</v>
      </c>
      <c r="G224" s="2">
        <v>0</v>
      </c>
      <c r="H224" s="2">
        <f t="shared" si="38"/>
        <v>1538507700</v>
      </c>
      <c r="I224" s="2">
        <v>2546866</v>
      </c>
      <c r="J224" s="2">
        <f t="shared" si="39"/>
        <v>1541054566</v>
      </c>
      <c r="K224" s="3">
        <v>11.39</v>
      </c>
      <c r="L224" s="4">
        <f t="shared" si="40"/>
        <v>2.678675019988947</v>
      </c>
      <c r="M224" s="5">
        <v>23.58</v>
      </c>
      <c r="N224" s="2"/>
      <c r="O224" s="2">
        <v>0</v>
      </c>
      <c r="P224" s="2">
        <v>5010791294</v>
      </c>
      <c r="Q224" s="2">
        <f t="shared" si="47"/>
        <v>6551845860</v>
      </c>
      <c r="R224" s="6">
        <v>25083733.97</v>
      </c>
      <c r="S224" s="6"/>
      <c r="T224" s="6">
        <v>28847.02</v>
      </c>
      <c r="U224" s="6">
        <f t="shared" si="41"/>
        <v>25054886.95</v>
      </c>
      <c r="V224" s="6"/>
      <c r="W224" s="6">
        <f t="shared" si="42"/>
        <v>25054886.95</v>
      </c>
      <c r="X224" s="6">
        <v>0</v>
      </c>
      <c r="Y224" s="6">
        <v>0</v>
      </c>
      <c r="Z224" s="6">
        <v>660919.99</v>
      </c>
      <c r="AA224" s="6">
        <v>103746403</v>
      </c>
      <c r="AB224" s="6">
        <v>0</v>
      </c>
      <c r="AC224" s="6">
        <v>0</v>
      </c>
      <c r="AD224" s="6">
        <v>45886343</v>
      </c>
      <c r="AE224" s="11">
        <v>154105.46</v>
      </c>
      <c r="AF224" s="6">
        <f t="shared" si="43"/>
        <v>175502658.4</v>
      </c>
      <c r="AG224" s="2">
        <v>34167100</v>
      </c>
      <c r="AH224" s="2">
        <v>15816700</v>
      </c>
      <c r="AI224" s="2">
        <v>87343500</v>
      </c>
      <c r="AJ224" s="2">
        <v>32124900</v>
      </c>
      <c r="AK224" s="2">
        <v>3181800</v>
      </c>
      <c r="AL224" s="2">
        <v>7812600</v>
      </c>
      <c r="AM224" s="2">
        <f t="shared" si="44"/>
        <v>180446600</v>
      </c>
      <c r="AN224" s="11">
        <v>2450000</v>
      </c>
      <c r="AO224" s="11">
        <v>16334476</v>
      </c>
      <c r="AP224" s="18">
        <v>926000</v>
      </c>
      <c r="AQ224" s="6">
        <f t="shared" si="45"/>
        <v>19710476</v>
      </c>
      <c r="AR224" s="2">
        <v>36750</v>
      </c>
      <c r="AS224" s="2">
        <v>247500</v>
      </c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>
        <f t="shared" si="46"/>
        <v>0</v>
      </c>
    </row>
    <row r="225" spans="1:61" ht="12.75">
      <c r="A225" t="s">
        <v>242</v>
      </c>
      <c r="B225" s="37" t="s">
        <v>809</v>
      </c>
      <c r="C225" s="39" t="s">
        <v>1145</v>
      </c>
      <c r="D225" s="17">
        <v>71333300</v>
      </c>
      <c r="E225" s="1">
        <v>204899800</v>
      </c>
      <c r="F225" s="2">
        <f t="shared" si="37"/>
        <v>276233100</v>
      </c>
      <c r="G225" s="2">
        <v>404325</v>
      </c>
      <c r="H225" s="2">
        <f t="shared" si="38"/>
        <v>275828775</v>
      </c>
      <c r="I225" s="2">
        <v>662101</v>
      </c>
      <c r="J225" s="2">
        <f t="shared" si="39"/>
        <v>276490876</v>
      </c>
      <c r="K225" s="4">
        <v>4.704</v>
      </c>
      <c r="L225" s="4">
        <f t="shared" si="40"/>
        <v>2.8549106169808964</v>
      </c>
      <c r="M225" s="5">
        <v>60.83</v>
      </c>
      <c r="N225" s="2">
        <v>0</v>
      </c>
      <c r="O225" s="2">
        <v>0</v>
      </c>
      <c r="P225" s="2">
        <v>179068529</v>
      </c>
      <c r="Q225" s="2">
        <f t="shared" si="47"/>
        <v>455559405</v>
      </c>
      <c r="R225" s="6">
        <v>2327513.73</v>
      </c>
      <c r="S225" s="6"/>
      <c r="T225" s="6">
        <v>764.28</v>
      </c>
      <c r="U225" s="6">
        <f aca="true" t="shared" si="48" ref="U225:U256">+R225-T225</f>
        <v>2326749.45</v>
      </c>
      <c r="V225" s="6"/>
      <c r="W225" s="6">
        <f t="shared" si="42"/>
        <v>2326749.45</v>
      </c>
      <c r="X225" s="6">
        <v>192713.83</v>
      </c>
      <c r="Y225" s="6">
        <v>0</v>
      </c>
      <c r="Z225" s="6">
        <v>182167.54</v>
      </c>
      <c r="AA225" s="6">
        <v>6971433</v>
      </c>
      <c r="AB225" s="6">
        <v>0</v>
      </c>
      <c r="AC225" s="6"/>
      <c r="AD225" s="6">
        <v>3332750</v>
      </c>
      <c r="AE225" s="6">
        <v>0</v>
      </c>
      <c r="AF225" s="6">
        <f t="shared" si="43"/>
        <v>13005813.82</v>
      </c>
      <c r="AG225" s="2">
        <v>22612600</v>
      </c>
      <c r="AH225" s="2">
        <v>0</v>
      </c>
      <c r="AI225" s="2">
        <v>15403300</v>
      </c>
      <c r="AJ225" s="2">
        <v>6083600</v>
      </c>
      <c r="AK225" s="2">
        <v>478400</v>
      </c>
      <c r="AL225" s="2">
        <v>4409700</v>
      </c>
      <c r="AM225" s="2">
        <f t="shared" si="44"/>
        <v>48987600</v>
      </c>
      <c r="AN225" s="6">
        <v>1365255.7</v>
      </c>
      <c r="AO225" s="6">
        <v>1723793.02</v>
      </c>
      <c r="AP225" s="6">
        <v>355000</v>
      </c>
      <c r="AQ225" s="6">
        <f t="shared" si="45"/>
        <v>3444048.7199999997</v>
      </c>
      <c r="AR225" s="6">
        <v>34000</v>
      </c>
      <c r="AS225" s="6">
        <v>71000</v>
      </c>
      <c r="AT225" s="2"/>
      <c r="AU225" s="2"/>
      <c r="AV225" s="2"/>
      <c r="AW225" s="2"/>
      <c r="AX225" s="2"/>
      <c r="AY225" s="2"/>
      <c r="AZ225" s="2"/>
      <c r="BA225" s="2"/>
      <c r="BB225" s="2"/>
      <c r="BC225" s="2">
        <v>198900</v>
      </c>
      <c r="BD225" s="2"/>
      <c r="BE225" s="2"/>
      <c r="BF225" s="2"/>
      <c r="BG225" s="2"/>
      <c r="BH225" s="2">
        <v>205425</v>
      </c>
      <c r="BI225" s="2">
        <f t="shared" si="46"/>
        <v>404325</v>
      </c>
    </row>
    <row r="226" spans="1:61" ht="12.75">
      <c r="A226" t="s">
        <v>243</v>
      </c>
      <c r="B226" s="37" t="s">
        <v>810</v>
      </c>
      <c r="C226" s="39" t="s">
        <v>1145</v>
      </c>
      <c r="D226" s="1">
        <v>471710900</v>
      </c>
      <c r="E226" s="1">
        <v>1207195960</v>
      </c>
      <c r="F226" s="2">
        <f t="shared" si="37"/>
        <v>1678906860</v>
      </c>
      <c r="G226" s="2">
        <v>0</v>
      </c>
      <c r="H226" s="2">
        <f t="shared" si="38"/>
        <v>1678906860</v>
      </c>
      <c r="I226" s="2">
        <v>2599738</v>
      </c>
      <c r="J226" s="2">
        <f t="shared" si="39"/>
        <v>1681506598</v>
      </c>
      <c r="K226" s="4">
        <v>3.709</v>
      </c>
      <c r="L226" s="4">
        <f t="shared" si="40"/>
        <v>2.201099933199644</v>
      </c>
      <c r="M226" s="5">
        <v>59.46</v>
      </c>
      <c r="N226" s="2">
        <v>0</v>
      </c>
      <c r="O226" s="18">
        <v>0</v>
      </c>
      <c r="P226" s="2">
        <v>1151653453</v>
      </c>
      <c r="Q226" s="2">
        <f t="shared" si="47"/>
        <v>2833160051</v>
      </c>
      <c r="R226" s="6">
        <v>14474992.36</v>
      </c>
      <c r="S226" s="6"/>
      <c r="T226" s="6">
        <v>10380.94</v>
      </c>
      <c r="U226" s="6">
        <f t="shared" si="48"/>
        <v>14464611.42</v>
      </c>
      <c r="V226" s="6"/>
      <c r="W226" s="6">
        <f t="shared" si="42"/>
        <v>14464611.42</v>
      </c>
      <c r="X226" s="6">
        <v>0</v>
      </c>
      <c r="Y226" s="6">
        <v>0</v>
      </c>
      <c r="Z226" s="6">
        <v>1132492.12</v>
      </c>
      <c r="AA226" s="6">
        <v>33173662</v>
      </c>
      <c r="AB226" s="6">
        <v>0</v>
      </c>
      <c r="AC226" s="6"/>
      <c r="AD226" s="6">
        <v>13589918.45</v>
      </c>
      <c r="AE226" s="6">
        <v>0</v>
      </c>
      <c r="AF226" s="6">
        <f t="shared" si="43"/>
        <v>62360683.989999995</v>
      </c>
      <c r="AG226" s="2">
        <v>31812600</v>
      </c>
      <c r="AH226" s="2">
        <v>57006500</v>
      </c>
      <c r="AI226" s="2">
        <v>38959700</v>
      </c>
      <c r="AJ226" s="2">
        <v>21698300</v>
      </c>
      <c r="AK226" s="2">
        <v>407700</v>
      </c>
      <c r="AL226" s="2">
        <v>23102800</v>
      </c>
      <c r="AM226" s="2">
        <f t="shared" si="44"/>
        <v>172987600</v>
      </c>
      <c r="AN226" s="6">
        <v>3835000</v>
      </c>
      <c r="AO226" s="6">
        <v>6408985.48</v>
      </c>
      <c r="AP226" s="6">
        <v>1500000</v>
      </c>
      <c r="AQ226" s="6">
        <f t="shared" si="45"/>
        <v>11743985.48</v>
      </c>
      <c r="AR226" s="6">
        <v>188000</v>
      </c>
      <c r="AS226" s="6">
        <v>401250</v>
      </c>
      <c r="AT226" s="6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>
        <f t="shared" si="46"/>
        <v>0</v>
      </c>
    </row>
    <row r="227" spans="1:61" ht="12.75">
      <c r="A227" t="s">
        <v>244</v>
      </c>
      <c r="B227" s="37" t="s">
        <v>811</v>
      </c>
      <c r="C227" s="39" t="s">
        <v>1145</v>
      </c>
      <c r="D227" s="1">
        <v>126779700</v>
      </c>
      <c r="E227" s="1">
        <v>362817400</v>
      </c>
      <c r="F227" s="2">
        <f t="shared" si="37"/>
        <v>489597100</v>
      </c>
      <c r="G227" s="2">
        <v>0</v>
      </c>
      <c r="H227" s="2">
        <f t="shared" si="38"/>
        <v>489597100</v>
      </c>
      <c r="I227" s="2">
        <v>895424</v>
      </c>
      <c r="J227" s="2">
        <f t="shared" si="39"/>
        <v>490492524</v>
      </c>
      <c r="K227" s="4">
        <v>4.086</v>
      </c>
      <c r="L227" s="4">
        <f t="shared" si="40"/>
        <v>2.276071748688632</v>
      </c>
      <c r="M227" s="5">
        <v>55.75</v>
      </c>
      <c r="N227" s="2">
        <v>0</v>
      </c>
      <c r="O227" s="18">
        <v>0</v>
      </c>
      <c r="P227" s="2">
        <v>389910466</v>
      </c>
      <c r="Q227" s="2">
        <f t="shared" si="47"/>
        <v>880402990</v>
      </c>
      <c r="R227" s="6">
        <v>4498096.23</v>
      </c>
      <c r="S227" s="6"/>
      <c r="T227" s="6">
        <v>13397.32</v>
      </c>
      <c r="U227" s="6">
        <f t="shared" si="48"/>
        <v>4484698.91</v>
      </c>
      <c r="V227" s="6"/>
      <c r="W227" s="6">
        <f t="shared" si="42"/>
        <v>4484698.91</v>
      </c>
      <c r="X227" s="6">
        <v>371483.83</v>
      </c>
      <c r="Y227" s="6">
        <v>0</v>
      </c>
      <c r="Z227" s="6">
        <v>351184.63</v>
      </c>
      <c r="AA227" s="6">
        <v>7195567</v>
      </c>
      <c r="AB227" s="6">
        <v>6029722.13</v>
      </c>
      <c r="AC227" s="6"/>
      <c r="AD227" s="6">
        <v>1458799.47</v>
      </c>
      <c r="AE227" s="6">
        <v>147147.76</v>
      </c>
      <c r="AF227" s="6">
        <f t="shared" si="43"/>
        <v>20038603.73</v>
      </c>
      <c r="AG227" s="2">
        <v>2865600</v>
      </c>
      <c r="AH227" s="2">
        <v>7024000</v>
      </c>
      <c r="AI227" s="2">
        <v>15063200</v>
      </c>
      <c r="AJ227" s="2">
        <v>5240800</v>
      </c>
      <c r="AK227" s="2">
        <v>1627700</v>
      </c>
      <c r="AL227" s="2">
        <v>2228300</v>
      </c>
      <c r="AM227" s="2">
        <f t="shared" si="44"/>
        <v>34049600</v>
      </c>
      <c r="AN227" s="6">
        <v>1204000</v>
      </c>
      <c r="AO227" s="6">
        <v>3263517.83</v>
      </c>
      <c r="AP227" s="6">
        <v>355000</v>
      </c>
      <c r="AQ227" s="6">
        <f t="shared" si="45"/>
        <v>4822517.83</v>
      </c>
      <c r="AR227" s="6">
        <v>12750</v>
      </c>
      <c r="AS227" s="6">
        <v>90250</v>
      </c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>
        <f t="shared" si="46"/>
        <v>0</v>
      </c>
    </row>
    <row r="228" spans="1:61" ht="12.75">
      <c r="A228" t="s">
        <v>245</v>
      </c>
      <c r="B228" s="37" t="s">
        <v>812</v>
      </c>
      <c r="C228" s="39" t="s">
        <v>1145</v>
      </c>
      <c r="D228" s="1">
        <v>153788400</v>
      </c>
      <c r="E228" s="1">
        <v>226374700</v>
      </c>
      <c r="F228" s="2">
        <f t="shared" si="37"/>
        <v>380163100</v>
      </c>
      <c r="G228" s="2">
        <v>0</v>
      </c>
      <c r="H228" s="2">
        <f t="shared" si="38"/>
        <v>380163100</v>
      </c>
      <c r="I228" s="2">
        <v>1126105</v>
      </c>
      <c r="J228" s="2">
        <f t="shared" si="39"/>
        <v>381289205</v>
      </c>
      <c r="K228" s="4">
        <v>2.046</v>
      </c>
      <c r="L228" s="4">
        <f t="shared" si="40"/>
        <v>2.390264502731151</v>
      </c>
      <c r="M228" s="5">
        <v>117.17</v>
      </c>
      <c r="N228" s="2">
        <v>0</v>
      </c>
      <c r="O228" s="18">
        <v>54968945</v>
      </c>
      <c r="P228" s="2">
        <v>0</v>
      </c>
      <c r="Q228" s="2">
        <f t="shared" si="47"/>
        <v>326320260</v>
      </c>
      <c r="R228" s="6">
        <v>1667213.71</v>
      </c>
      <c r="S228" s="6"/>
      <c r="T228" s="6">
        <v>2325.3</v>
      </c>
      <c r="U228" s="6">
        <f t="shared" si="48"/>
        <v>1664888.41</v>
      </c>
      <c r="V228" s="6"/>
      <c r="W228" s="6">
        <f t="shared" si="42"/>
        <v>1664888.41</v>
      </c>
      <c r="X228" s="6">
        <v>137900.36</v>
      </c>
      <c r="Y228" s="6">
        <v>0</v>
      </c>
      <c r="Z228" s="6">
        <v>130357.52</v>
      </c>
      <c r="AA228" s="6">
        <v>2099756</v>
      </c>
      <c r="AB228" s="6">
        <v>2070277.05</v>
      </c>
      <c r="AC228" s="6"/>
      <c r="AD228" s="6">
        <v>1658610</v>
      </c>
      <c r="AE228" s="6">
        <v>38128</v>
      </c>
      <c r="AF228" s="6">
        <f t="shared" si="43"/>
        <v>7799917.34</v>
      </c>
      <c r="AG228" s="2">
        <v>3848200</v>
      </c>
      <c r="AH228" s="2">
        <v>0</v>
      </c>
      <c r="AI228" s="2">
        <v>9124600</v>
      </c>
      <c r="AJ228" s="2">
        <v>6875000</v>
      </c>
      <c r="AK228" s="2">
        <v>447800</v>
      </c>
      <c r="AL228" s="2">
        <v>4605600</v>
      </c>
      <c r="AM228" s="2">
        <f t="shared" si="44"/>
        <v>24901200</v>
      </c>
      <c r="AN228" s="6">
        <v>913096.24</v>
      </c>
      <c r="AO228" s="6">
        <v>1192589.11</v>
      </c>
      <c r="AP228" s="6">
        <v>400000</v>
      </c>
      <c r="AQ228" s="6">
        <f t="shared" si="45"/>
        <v>2505685.35</v>
      </c>
      <c r="AR228" s="6">
        <v>23750</v>
      </c>
      <c r="AS228" s="6">
        <v>39750</v>
      </c>
      <c r="AT228" s="6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>
        <f t="shared" si="46"/>
        <v>0</v>
      </c>
    </row>
    <row r="229" spans="1:61" ht="12.75">
      <c r="A229" t="s">
        <v>246</v>
      </c>
      <c r="B229" s="37" t="s">
        <v>813</v>
      </c>
      <c r="C229" s="39" t="s">
        <v>1145</v>
      </c>
      <c r="D229" s="1">
        <v>193622600</v>
      </c>
      <c r="E229" s="1">
        <v>562149400</v>
      </c>
      <c r="F229" s="2">
        <f t="shared" si="37"/>
        <v>755772000</v>
      </c>
      <c r="G229" s="2">
        <v>2555000</v>
      </c>
      <c r="H229" s="2">
        <f t="shared" si="38"/>
        <v>753217000</v>
      </c>
      <c r="I229" s="2">
        <v>2577876</v>
      </c>
      <c r="J229" s="2">
        <f t="shared" si="39"/>
        <v>755794876</v>
      </c>
      <c r="K229" s="4">
        <v>3.872</v>
      </c>
      <c r="L229" s="4">
        <f t="shared" si="40"/>
        <v>2.1875064836797686</v>
      </c>
      <c r="M229" s="5">
        <v>56.52</v>
      </c>
      <c r="N229" s="2">
        <v>0</v>
      </c>
      <c r="O229" s="18">
        <v>0</v>
      </c>
      <c r="P229" s="2">
        <v>581784679</v>
      </c>
      <c r="Q229" s="2">
        <f t="shared" si="47"/>
        <v>1337579555</v>
      </c>
      <c r="R229" s="6">
        <v>6833872.25</v>
      </c>
      <c r="S229" s="6"/>
      <c r="T229" s="6">
        <v>7694.74</v>
      </c>
      <c r="U229" s="6">
        <f t="shared" si="48"/>
        <v>6826177.51</v>
      </c>
      <c r="V229" s="6"/>
      <c r="W229" s="6">
        <f t="shared" si="42"/>
        <v>6826177.51</v>
      </c>
      <c r="X229" s="6">
        <v>0</v>
      </c>
      <c r="Y229" s="6">
        <v>0</v>
      </c>
      <c r="Z229" s="6">
        <v>534486.53</v>
      </c>
      <c r="AA229" s="6">
        <v>7639768.5</v>
      </c>
      <c r="AB229" s="6">
        <v>8658767.95</v>
      </c>
      <c r="AC229" s="6"/>
      <c r="AD229" s="6">
        <v>5524860</v>
      </c>
      <c r="AE229" s="6">
        <v>75579</v>
      </c>
      <c r="AF229" s="6">
        <f t="shared" si="43"/>
        <v>29259639.49</v>
      </c>
      <c r="AG229" s="2">
        <v>33397000</v>
      </c>
      <c r="AH229" s="2">
        <v>585500</v>
      </c>
      <c r="AI229" s="2">
        <v>21953700</v>
      </c>
      <c r="AJ229" s="2">
        <v>12617300</v>
      </c>
      <c r="AK229" s="2">
        <v>171800</v>
      </c>
      <c r="AL229" s="2">
        <v>13929100</v>
      </c>
      <c r="AM229" s="2">
        <f t="shared" si="44"/>
        <v>82654400</v>
      </c>
      <c r="AN229" s="6">
        <v>1482121.89</v>
      </c>
      <c r="AO229" s="6">
        <v>3605260.18</v>
      </c>
      <c r="AP229" s="6">
        <v>150000</v>
      </c>
      <c r="AQ229" s="6">
        <f t="shared" si="45"/>
        <v>5237382.07</v>
      </c>
      <c r="AR229" s="6">
        <v>79750</v>
      </c>
      <c r="AS229" s="6">
        <v>156250</v>
      </c>
      <c r="AT229" s="6"/>
      <c r="AU229" s="2"/>
      <c r="AV229" s="2"/>
      <c r="AW229" s="2">
        <v>0</v>
      </c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>
        <v>2555000</v>
      </c>
      <c r="BI229" s="2">
        <f t="shared" si="46"/>
        <v>2555000</v>
      </c>
    </row>
    <row r="230" spans="1:61" ht="12.75">
      <c r="A230" t="s">
        <v>247</v>
      </c>
      <c r="B230" s="37" t="s">
        <v>814</v>
      </c>
      <c r="C230" s="39" t="s">
        <v>1145</v>
      </c>
      <c r="D230" s="1">
        <v>207452200</v>
      </c>
      <c r="E230" s="1">
        <v>460060200</v>
      </c>
      <c r="F230" s="2">
        <f t="shared" si="37"/>
        <v>667512400</v>
      </c>
      <c r="G230" s="2">
        <v>995800</v>
      </c>
      <c r="H230" s="2">
        <f t="shared" si="38"/>
        <v>666516600</v>
      </c>
      <c r="I230" s="2">
        <v>4149418</v>
      </c>
      <c r="J230" s="2">
        <f t="shared" si="39"/>
        <v>670666018</v>
      </c>
      <c r="K230" s="4">
        <v>4.901</v>
      </c>
      <c r="L230" s="4">
        <f t="shared" si="40"/>
        <v>3.1124157602760834</v>
      </c>
      <c r="M230" s="5">
        <v>64.01</v>
      </c>
      <c r="N230" s="2">
        <v>0</v>
      </c>
      <c r="O230" s="18">
        <v>0</v>
      </c>
      <c r="P230" s="2">
        <v>385220485</v>
      </c>
      <c r="Q230" s="2">
        <f t="shared" si="47"/>
        <v>1055886503</v>
      </c>
      <c r="R230" s="6">
        <v>5394664.89</v>
      </c>
      <c r="S230" s="6"/>
      <c r="T230" s="6">
        <v>21.89</v>
      </c>
      <c r="U230" s="6">
        <f t="shared" si="48"/>
        <v>5394643</v>
      </c>
      <c r="V230" s="6"/>
      <c r="W230" s="6">
        <f t="shared" si="42"/>
        <v>5394643</v>
      </c>
      <c r="X230" s="6">
        <v>446807.9</v>
      </c>
      <c r="Y230" s="6">
        <v>0</v>
      </c>
      <c r="Z230" s="6">
        <v>422353.03</v>
      </c>
      <c r="AA230" s="6">
        <v>16861704</v>
      </c>
      <c r="AB230" s="6">
        <v>0</v>
      </c>
      <c r="AC230" s="6"/>
      <c r="AD230" s="6">
        <v>9738070</v>
      </c>
      <c r="AE230" s="6">
        <v>0</v>
      </c>
      <c r="AF230" s="6">
        <f t="shared" si="43"/>
        <v>32863577.93</v>
      </c>
      <c r="AG230" s="2">
        <v>35453000</v>
      </c>
      <c r="AH230" s="2">
        <v>43084020</v>
      </c>
      <c r="AI230" s="2">
        <v>29765600</v>
      </c>
      <c r="AJ230" s="2">
        <v>24702200</v>
      </c>
      <c r="AK230" s="2">
        <v>3286600</v>
      </c>
      <c r="AL230" s="2">
        <v>100094900</v>
      </c>
      <c r="AM230" s="2">
        <f t="shared" si="44"/>
        <v>236386320</v>
      </c>
      <c r="AN230" s="6">
        <v>1754085.4</v>
      </c>
      <c r="AO230" s="6">
        <v>8051682.25</v>
      </c>
      <c r="AP230" s="6">
        <v>625000</v>
      </c>
      <c r="AQ230" s="6">
        <f t="shared" si="45"/>
        <v>10430767.65</v>
      </c>
      <c r="AR230" s="6">
        <v>56000</v>
      </c>
      <c r="AS230" s="6">
        <v>139250</v>
      </c>
      <c r="AT230" s="6"/>
      <c r="AU230" s="2"/>
      <c r="AV230" s="2"/>
      <c r="AW230" s="2"/>
      <c r="AX230" s="2"/>
      <c r="AY230" s="2"/>
      <c r="AZ230" s="2"/>
      <c r="BA230" s="2"/>
      <c r="BB230" s="2"/>
      <c r="BC230" s="2">
        <v>447200</v>
      </c>
      <c r="BD230" s="2"/>
      <c r="BE230" s="2"/>
      <c r="BF230" s="2"/>
      <c r="BG230" s="2"/>
      <c r="BH230" s="2">
        <v>548600</v>
      </c>
      <c r="BI230" s="2">
        <f t="shared" si="46"/>
        <v>995800</v>
      </c>
    </row>
    <row r="231" spans="1:61" ht="12.75">
      <c r="A231" t="s">
        <v>248</v>
      </c>
      <c r="B231" s="37" t="s">
        <v>779</v>
      </c>
      <c r="C231" s="39" t="s">
        <v>1145</v>
      </c>
      <c r="D231" s="1">
        <v>84798551</v>
      </c>
      <c r="E231" s="1">
        <v>461054550</v>
      </c>
      <c r="F231" s="2">
        <f t="shared" si="37"/>
        <v>545853101</v>
      </c>
      <c r="G231" s="2">
        <v>0</v>
      </c>
      <c r="H231" s="2">
        <f t="shared" si="38"/>
        <v>545853101</v>
      </c>
      <c r="I231" s="2">
        <v>69796286</v>
      </c>
      <c r="J231" s="2">
        <f t="shared" si="39"/>
        <v>615649387</v>
      </c>
      <c r="K231" s="4">
        <v>3.488</v>
      </c>
      <c r="L231" s="4">
        <f t="shared" si="40"/>
        <v>2.2260174234254966</v>
      </c>
      <c r="M231" s="5">
        <v>62.19</v>
      </c>
      <c r="N231" s="2">
        <v>0</v>
      </c>
      <c r="O231" s="18">
        <v>0</v>
      </c>
      <c r="P231" s="2">
        <v>348929249</v>
      </c>
      <c r="Q231" s="2">
        <f t="shared" si="47"/>
        <v>964578636</v>
      </c>
      <c r="R231" s="6">
        <v>4928160.83</v>
      </c>
      <c r="S231" s="6"/>
      <c r="T231" s="6">
        <v>765.05</v>
      </c>
      <c r="U231" s="6">
        <f t="shared" si="48"/>
        <v>4927395.78</v>
      </c>
      <c r="V231" s="6"/>
      <c r="W231" s="6">
        <f t="shared" si="42"/>
        <v>4927395.78</v>
      </c>
      <c r="X231" s="6">
        <v>408110.01</v>
      </c>
      <c r="Y231" s="6">
        <v>0</v>
      </c>
      <c r="Z231" s="6">
        <v>385776.66</v>
      </c>
      <c r="AA231" s="6">
        <v>8531261</v>
      </c>
      <c r="AB231" s="6">
        <v>0</v>
      </c>
      <c r="AC231" s="6"/>
      <c r="AD231" s="6">
        <v>7219145.05</v>
      </c>
      <c r="AE231" s="6">
        <v>0</v>
      </c>
      <c r="AF231" s="6">
        <f t="shared" si="43"/>
        <v>21471688.5</v>
      </c>
      <c r="AG231" s="2">
        <v>13620900</v>
      </c>
      <c r="AH231" s="2">
        <v>950800</v>
      </c>
      <c r="AI231" s="2">
        <v>9364000</v>
      </c>
      <c r="AJ231" s="2">
        <v>3226100</v>
      </c>
      <c r="AK231" s="2">
        <v>25000</v>
      </c>
      <c r="AL231" s="2">
        <v>3743300</v>
      </c>
      <c r="AM231" s="2">
        <f t="shared" si="44"/>
        <v>30930100</v>
      </c>
      <c r="AN231" s="6">
        <v>1372000</v>
      </c>
      <c r="AO231" s="6">
        <v>2296200.46</v>
      </c>
      <c r="AP231" s="6">
        <v>240000</v>
      </c>
      <c r="AQ231" s="6">
        <f t="shared" si="45"/>
        <v>3908200.46</v>
      </c>
      <c r="AR231" s="6">
        <v>30750</v>
      </c>
      <c r="AS231" s="6">
        <v>96300</v>
      </c>
      <c r="AT231" s="6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>
        <f t="shared" si="46"/>
        <v>0</v>
      </c>
    </row>
    <row r="232" spans="1:61" ht="12.75">
      <c r="A232" t="s">
        <v>249</v>
      </c>
      <c r="B232" s="37" t="s">
        <v>815</v>
      </c>
      <c r="C232" s="39" t="s">
        <v>1145</v>
      </c>
      <c r="D232" s="1">
        <v>196773600</v>
      </c>
      <c r="E232" s="1">
        <v>566187500</v>
      </c>
      <c r="F232" s="2">
        <f t="shared" si="37"/>
        <v>762961100</v>
      </c>
      <c r="G232" s="2">
        <v>0</v>
      </c>
      <c r="H232" s="2">
        <f t="shared" si="38"/>
        <v>762961100</v>
      </c>
      <c r="I232" s="2">
        <v>2350519</v>
      </c>
      <c r="J232" s="2">
        <f t="shared" si="39"/>
        <v>765311619</v>
      </c>
      <c r="K232" s="4">
        <v>3.857</v>
      </c>
      <c r="L232" s="4">
        <f t="shared" si="40"/>
        <v>2.1433097633919087</v>
      </c>
      <c r="M232" s="5">
        <v>55.57</v>
      </c>
      <c r="N232" s="2">
        <v>0</v>
      </c>
      <c r="O232" s="18">
        <v>0</v>
      </c>
      <c r="P232" s="2">
        <v>611645982</v>
      </c>
      <c r="Q232" s="2">
        <f t="shared" si="47"/>
        <v>1376957601</v>
      </c>
      <c r="R232" s="6">
        <v>7035059.93</v>
      </c>
      <c r="S232" s="6"/>
      <c r="T232" s="6">
        <v>4740.16</v>
      </c>
      <c r="U232" s="6">
        <f t="shared" si="48"/>
        <v>7030319.77</v>
      </c>
      <c r="V232" s="6"/>
      <c r="W232" s="6">
        <f t="shared" si="42"/>
        <v>7030319.77</v>
      </c>
      <c r="X232" s="6">
        <v>582293.71</v>
      </c>
      <c r="Y232" s="6">
        <v>0</v>
      </c>
      <c r="Z232" s="6">
        <v>550439.87</v>
      </c>
      <c r="AA232" s="6">
        <v>10664312</v>
      </c>
      <c r="AB232" s="6">
        <v>7930018.5</v>
      </c>
      <c r="AC232" s="6"/>
      <c r="AD232" s="6">
        <v>2295895.88</v>
      </c>
      <c r="AE232" s="6">
        <v>459186.97</v>
      </c>
      <c r="AF232" s="6">
        <f t="shared" si="43"/>
        <v>29512466.7</v>
      </c>
      <c r="AG232" s="2">
        <v>23460300</v>
      </c>
      <c r="AH232" s="2">
        <v>20607600</v>
      </c>
      <c r="AI232" s="2">
        <v>17897500</v>
      </c>
      <c r="AJ232" s="2">
        <v>6741400</v>
      </c>
      <c r="AK232" s="2">
        <v>110300</v>
      </c>
      <c r="AL232" s="2">
        <v>11886000</v>
      </c>
      <c r="AM232" s="2">
        <f t="shared" si="44"/>
        <v>80703100</v>
      </c>
      <c r="AN232" s="6">
        <v>2460000</v>
      </c>
      <c r="AO232" s="6">
        <v>2541664.12</v>
      </c>
      <c r="AP232" s="6">
        <v>191700</v>
      </c>
      <c r="AQ232" s="6">
        <f t="shared" si="45"/>
        <v>5193364.12</v>
      </c>
      <c r="AR232" s="6">
        <v>12750</v>
      </c>
      <c r="AS232" s="6">
        <v>77250</v>
      </c>
      <c r="AT232" s="6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>
        <f t="shared" si="46"/>
        <v>0</v>
      </c>
    </row>
    <row r="233" spans="1:61" ht="12.75">
      <c r="A233" t="s">
        <v>250</v>
      </c>
      <c r="B233" s="37" t="s">
        <v>816</v>
      </c>
      <c r="C233" s="39" t="s">
        <v>1145</v>
      </c>
      <c r="D233" s="1">
        <v>116488200</v>
      </c>
      <c r="E233" s="1">
        <v>499730390</v>
      </c>
      <c r="F233" s="2">
        <f t="shared" si="37"/>
        <v>616218590</v>
      </c>
      <c r="G233" s="2">
        <v>0</v>
      </c>
      <c r="H233" s="2">
        <f t="shared" si="38"/>
        <v>616218590</v>
      </c>
      <c r="I233" s="2">
        <v>1763988</v>
      </c>
      <c r="J233" s="2">
        <f t="shared" si="39"/>
        <v>617982578</v>
      </c>
      <c r="K233" s="4">
        <v>3.155</v>
      </c>
      <c r="L233" s="4">
        <f t="shared" si="40"/>
        <v>2.0130172793901036</v>
      </c>
      <c r="M233" s="5">
        <v>63.95</v>
      </c>
      <c r="N233" s="2">
        <v>0</v>
      </c>
      <c r="O233" s="18">
        <v>0</v>
      </c>
      <c r="P233" s="2">
        <v>350338115</v>
      </c>
      <c r="Q233" s="2">
        <f t="shared" si="47"/>
        <v>968320693</v>
      </c>
      <c r="R233" s="6">
        <v>4947279.5</v>
      </c>
      <c r="S233" s="6"/>
      <c r="T233" s="6">
        <v>0</v>
      </c>
      <c r="U233" s="6">
        <f t="shared" si="48"/>
        <v>4947279.5</v>
      </c>
      <c r="V233" s="6"/>
      <c r="W233" s="6">
        <f t="shared" si="42"/>
        <v>4947279.5</v>
      </c>
      <c r="X233" s="6">
        <v>409755.26</v>
      </c>
      <c r="Y233" s="6">
        <v>0</v>
      </c>
      <c r="Z233" s="6">
        <v>387328.28</v>
      </c>
      <c r="AA233" s="6">
        <v>11727680</v>
      </c>
      <c r="AB233" s="6">
        <v>0</v>
      </c>
      <c r="AC233" s="6"/>
      <c r="AD233" s="6">
        <v>1958621.83</v>
      </c>
      <c r="AE233" s="6">
        <v>61798</v>
      </c>
      <c r="AF233" s="6">
        <f t="shared" si="43"/>
        <v>19492462.869999997</v>
      </c>
      <c r="AG233" s="2">
        <v>233500</v>
      </c>
      <c r="AH233" s="2">
        <v>0</v>
      </c>
      <c r="AI233" s="2">
        <v>11810900</v>
      </c>
      <c r="AJ233" s="2">
        <v>1877000</v>
      </c>
      <c r="AK233" s="2">
        <v>38400</v>
      </c>
      <c r="AL233" s="2">
        <v>4879100</v>
      </c>
      <c r="AM233" s="2">
        <f t="shared" si="44"/>
        <v>18838900</v>
      </c>
      <c r="AN233" s="6">
        <v>3275000</v>
      </c>
      <c r="AO233" s="6">
        <v>4204573.52</v>
      </c>
      <c r="AP233" s="6">
        <v>170000</v>
      </c>
      <c r="AQ233" s="6">
        <f t="shared" si="45"/>
        <v>7649573.52</v>
      </c>
      <c r="AR233" s="6">
        <v>13250</v>
      </c>
      <c r="AS233" s="6">
        <v>47000</v>
      </c>
      <c r="AT233" s="6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>
        <f t="shared" si="46"/>
        <v>0</v>
      </c>
    </row>
    <row r="234" spans="1:61" ht="12.75">
      <c r="A234" t="s">
        <v>251</v>
      </c>
      <c r="B234" s="37" t="s">
        <v>817</v>
      </c>
      <c r="C234" s="39" t="s">
        <v>1145</v>
      </c>
      <c r="D234" s="1">
        <v>193661500</v>
      </c>
      <c r="E234" s="1">
        <v>541168200</v>
      </c>
      <c r="F234" s="2">
        <f t="shared" si="37"/>
        <v>734829700</v>
      </c>
      <c r="G234" s="2">
        <v>1295700</v>
      </c>
      <c r="H234" s="2">
        <f t="shared" si="38"/>
        <v>733534000</v>
      </c>
      <c r="I234" s="2">
        <v>2405109</v>
      </c>
      <c r="J234" s="2">
        <f t="shared" si="39"/>
        <v>735939109</v>
      </c>
      <c r="K234" s="4">
        <v>4.539</v>
      </c>
      <c r="L234" s="4">
        <f t="shared" si="40"/>
        <v>2.499970074634587</v>
      </c>
      <c r="M234" s="5">
        <v>55.09</v>
      </c>
      <c r="N234" s="2">
        <v>0</v>
      </c>
      <c r="O234" s="18">
        <v>0</v>
      </c>
      <c r="P234" s="2">
        <v>600218343</v>
      </c>
      <c r="Q234" s="2">
        <f t="shared" si="47"/>
        <v>1336157452</v>
      </c>
      <c r="R234" s="6">
        <v>6826606.53</v>
      </c>
      <c r="S234" s="6"/>
      <c r="T234" s="6">
        <v>4244.31</v>
      </c>
      <c r="U234" s="6">
        <f t="shared" si="48"/>
        <v>6822362.220000001</v>
      </c>
      <c r="V234" s="6"/>
      <c r="W234" s="6">
        <f t="shared" si="42"/>
        <v>6822362.220000001</v>
      </c>
      <c r="X234" s="6">
        <v>565076.48</v>
      </c>
      <c r="Y234" s="6">
        <v>0</v>
      </c>
      <c r="Z234" s="6">
        <v>534158.84</v>
      </c>
      <c r="AA234" s="6">
        <v>11407741</v>
      </c>
      <c r="AB234" s="6">
        <v>8175232.5</v>
      </c>
      <c r="AC234" s="6"/>
      <c r="AD234" s="6">
        <v>5751777.59</v>
      </c>
      <c r="AE234" s="6">
        <v>147187.82</v>
      </c>
      <c r="AF234" s="6">
        <f t="shared" si="43"/>
        <v>33403536.45</v>
      </c>
      <c r="AG234" s="2">
        <v>23927400</v>
      </c>
      <c r="AH234" s="2">
        <v>4338100</v>
      </c>
      <c r="AI234" s="2">
        <v>18868100</v>
      </c>
      <c r="AJ234" s="2">
        <v>15602900</v>
      </c>
      <c r="AK234" s="2">
        <v>253100</v>
      </c>
      <c r="AL234" s="2">
        <v>8762900</v>
      </c>
      <c r="AM234" s="2">
        <f t="shared" si="44"/>
        <v>71752500</v>
      </c>
      <c r="AN234" s="6">
        <v>2600000</v>
      </c>
      <c r="AO234" s="6">
        <v>3348145.26</v>
      </c>
      <c r="AP234" s="6">
        <v>797665.99</v>
      </c>
      <c r="AQ234" s="6">
        <f t="shared" si="45"/>
        <v>6745811.25</v>
      </c>
      <c r="AR234" s="6">
        <v>48750</v>
      </c>
      <c r="AS234" s="6">
        <v>158500</v>
      </c>
      <c r="AT234" s="6"/>
      <c r="AU234" s="2"/>
      <c r="AV234" s="2"/>
      <c r="AW234" s="2"/>
      <c r="AX234" s="2"/>
      <c r="AY234" s="2"/>
      <c r="AZ234" s="2"/>
      <c r="BA234" s="2"/>
      <c r="BB234" s="2"/>
      <c r="BC234" s="2">
        <v>1295700</v>
      </c>
      <c r="BD234" s="2"/>
      <c r="BE234" s="2"/>
      <c r="BF234" s="2"/>
      <c r="BG234" s="2"/>
      <c r="BH234" s="2">
        <v>0</v>
      </c>
      <c r="BI234" s="2">
        <f t="shared" si="46"/>
        <v>1295700</v>
      </c>
    </row>
    <row r="235" spans="1:61" ht="12.75">
      <c r="A235" t="s">
        <v>252</v>
      </c>
      <c r="B235" s="37" t="s">
        <v>818</v>
      </c>
      <c r="C235" s="39" t="s">
        <v>1145</v>
      </c>
      <c r="D235" s="1">
        <v>330432100</v>
      </c>
      <c r="E235" s="1">
        <v>1102536100</v>
      </c>
      <c r="F235" s="2">
        <f t="shared" si="37"/>
        <v>1432968200</v>
      </c>
      <c r="G235" s="2">
        <v>2011340</v>
      </c>
      <c r="H235" s="2">
        <f t="shared" si="38"/>
        <v>1430956860</v>
      </c>
      <c r="I235" s="2">
        <v>5158349</v>
      </c>
      <c r="J235" s="2">
        <f t="shared" si="39"/>
        <v>1436115209</v>
      </c>
      <c r="K235" s="29">
        <v>4.768</v>
      </c>
      <c r="L235" s="4">
        <f t="shared" si="40"/>
        <v>2.58716286792981</v>
      </c>
      <c r="M235" s="5">
        <v>54.27</v>
      </c>
      <c r="N235" s="2">
        <v>0</v>
      </c>
      <c r="O235" s="18">
        <v>0</v>
      </c>
      <c r="P235" s="2">
        <v>1210150391</v>
      </c>
      <c r="Q235" s="2">
        <f t="shared" si="47"/>
        <v>2646265600</v>
      </c>
      <c r="R235" s="6">
        <v>13520123.7</v>
      </c>
      <c r="S235" s="6"/>
      <c r="T235" s="6">
        <v>12931.46</v>
      </c>
      <c r="U235" s="6">
        <f t="shared" si="48"/>
        <v>13507192.239999998</v>
      </c>
      <c r="V235" s="6"/>
      <c r="W235" s="6">
        <f t="shared" si="42"/>
        <v>13507192.239999998</v>
      </c>
      <c r="X235" s="6">
        <v>0</v>
      </c>
      <c r="Y235" s="6">
        <v>0</v>
      </c>
      <c r="Z235" s="6">
        <v>1057570.75</v>
      </c>
      <c r="AA235" s="6">
        <v>37767760</v>
      </c>
      <c r="AB235" s="6">
        <v>0</v>
      </c>
      <c r="AC235" s="6"/>
      <c r="AD235" s="6">
        <v>15843455</v>
      </c>
      <c r="AE235" s="6">
        <v>287223</v>
      </c>
      <c r="AF235" s="6">
        <f t="shared" si="43"/>
        <v>68463200.99</v>
      </c>
      <c r="AG235" s="2">
        <v>63929900</v>
      </c>
      <c r="AH235" s="2">
        <v>0</v>
      </c>
      <c r="AI235" s="2">
        <v>29651800</v>
      </c>
      <c r="AJ235" s="2">
        <v>24270450</v>
      </c>
      <c r="AK235" s="2">
        <v>240900</v>
      </c>
      <c r="AL235" s="2">
        <v>4378100</v>
      </c>
      <c r="AM235" s="2">
        <f t="shared" si="44"/>
        <v>122471150</v>
      </c>
      <c r="AN235" s="6">
        <v>3958903.3</v>
      </c>
      <c r="AO235" s="6">
        <v>9864603.71</v>
      </c>
      <c r="AP235" s="6">
        <v>1900000</v>
      </c>
      <c r="AQ235" s="6">
        <f t="shared" si="45"/>
        <v>15723507.010000002</v>
      </c>
      <c r="AR235" s="6">
        <v>141000</v>
      </c>
      <c r="AS235" s="6">
        <v>364500</v>
      </c>
      <c r="AT235" s="6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>
        <v>2011340</v>
      </c>
      <c r="BI235" s="2">
        <f t="shared" si="46"/>
        <v>2011340</v>
      </c>
    </row>
    <row r="236" spans="1:61" ht="12.75">
      <c r="A236" t="s">
        <v>253</v>
      </c>
      <c r="B236" s="37" t="s">
        <v>819</v>
      </c>
      <c r="C236" s="39" t="s">
        <v>1145</v>
      </c>
      <c r="D236" s="1">
        <v>24632400</v>
      </c>
      <c r="E236" s="1">
        <v>73036800</v>
      </c>
      <c r="F236" s="2">
        <f t="shared" si="37"/>
        <v>97669200</v>
      </c>
      <c r="G236" s="2">
        <v>0</v>
      </c>
      <c r="H236" s="2">
        <f t="shared" si="38"/>
        <v>97669200</v>
      </c>
      <c r="I236" s="2">
        <v>90719</v>
      </c>
      <c r="J236" s="2">
        <f t="shared" si="39"/>
        <v>97759919</v>
      </c>
      <c r="K236" s="4">
        <v>5.122</v>
      </c>
      <c r="L236" s="4">
        <f t="shared" si="40"/>
        <v>3.140250843380537</v>
      </c>
      <c r="M236" s="5">
        <v>61.37</v>
      </c>
      <c r="N236" s="2">
        <v>0</v>
      </c>
      <c r="O236" s="18">
        <v>0</v>
      </c>
      <c r="P236" s="2">
        <v>61675821</v>
      </c>
      <c r="Q236" s="2">
        <f t="shared" si="47"/>
        <v>159435740</v>
      </c>
      <c r="R236" s="6">
        <v>814578.45</v>
      </c>
      <c r="S236" s="6"/>
      <c r="T236" s="6">
        <v>323.82</v>
      </c>
      <c r="U236" s="6">
        <f t="shared" si="48"/>
        <v>814254.63</v>
      </c>
      <c r="V236" s="6"/>
      <c r="W236" s="6">
        <f t="shared" si="42"/>
        <v>814254.63</v>
      </c>
      <c r="X236" s="6">
        <v>67440.9</v>
      </c>
      <c r="Y236" s="6">
        <v>0</v>
      </c>
      <c r="Z236" s="6">
        <v>63750.78</v>
      </c>
      <c r="AA236" s="6">
        <v>1631982</v>
      </c>
      <c r="AB236" s="6">
        <v>1391253.86</v>
      </c>
      <c r="AC236" s="6"/>
      <c r="AD236" s="6">
        <v>1038000</v>
      </c>
      <c r="AE236" s="6">
        <v>0</v>
      </c>
      <c r="AF236" s="6">
        <f t="shared" si="43"/>
        <v>5006682.17</v>
      </c>
      <c r="AG236" s="2">
        <v>3494800</v>
      </c>
      <c r="AH236" s="2">
        <v>0</v>
      </c>
      <c r="AI236" s="2">
        <v>10646300</v>
      </c>
      <c r="AJ236" s="2">
        <v>1597100</v>
      </c>
      <c r="AK236" s="2">
        <v>0</v>
      </c>
      <c r="AL236" s="2">
        <v>2611800</v>
      </c>
      <c r="AM236" s="2">
        <f t="shared" si="44"/>
        <v>18350000</v>
      </c>
      <c r="AN236" s="6">
        <v>268638.83</v>
      </c>
      <c r="AO236" s="6">
        <v>1192670.08</v>
      </c>
      <c r="AP236" s="6">
        <v>270000</v>
      </c>
      <c r="AQ236" s="6">
        <f t="shared" si="45"/>
        <v>1731308.9100000001</v>
      </c>
      <c r="AR236" s="6">
        <v>30250</v>
      </c>
      <c r="AS236" s="6">
        <v>46000</v>
      </c>
      <c r="AT236" s="6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>
        <f t="shared" si="46"/>
        <v>0</v>
      </c>
    </row>
    <row r="237" spans="1:61" ht="12.75">
      <c r="A237" t="s">
        <v>254</v>
      </c>
      <c r="B237" s="37" t="s">
        <v>820</v>
      </c>
      <c r="C237" s="39" t="s">
        <v>1145</v>
      </c>
      <c r="D237" s="1">
        <v>14978500</v>
      </c>
      <c r="E237" s="1">
        <v>47366200</v>
      </c>
      <c r="F237" s="2">
        <f t="shared" si="37"/>
        <v>62344700</v>
      </c>
      <c r="G237" s="2">
        <v>0</v>
      </c>
      <c r="H237" s="2">
        <f t="shared" si="38"/>
        <v>62344700</v>
      </c>
      <c r="I237" s="2">
        <v>170108</v>
      </c>
      <c r="J237" s="2">
        <f t="shared" si="39"/>
        <v>62514808</v>
      </c>
      <c r="K237" s="4">
        <v>4.744</v>
      </c>
      <c r="L237" s="4">
        <f t="shared" si="40"/>
        <v>2.473612247839691</v>
      </c>
      <c r="M237" s="5">
        <v>52.39</v>
      </c>
      <c r="N237" s="2">
        <v>0</v>
      </c>
      <c r="O237" s="18">
        <v>0</v>
      </c>
      <c r="P237" s="2">
        <v>57378466</v>
      </c>
      <c r="Q237" s="2">
        <f t="shared" si="47"/>
        <v>119893274</v>
      </c>
      <c r="R237" s="6">
        <v>612550.72</v>
      </c>
      <c r="S237" s="6"/>
      <c r="T237" s="6">
        <v>22.73</v>
      </c>
      <c r="U237" s="6">
        <f t="shared" si="48"/>
        <v>612527.99</v>
      </c>
      <c r="V237" s="6"/>
      <c r="W237" s="6">
        <f t="shared" si="42"/>
        <v>612527.99</v>
      </c>
      <c r="X237" s="6">
        <v>50732.29</v>
      </c>
      <c r="Y237" s="6">
        <v>0</v>
      </c>
      <c r="Z237" s="6">
        <v>47955.66</v>
      </c>
      <c r="AA237" s="6">
        <v>1609315</v>
      </c>
      <c r="AB237" s="6">
        <v>0</v>
      </c>
      <c r="AC237" s="6"/>
      <c r="AD237" s="6">
        <v>645163.77</v>
      </c>
      <c r="AE237" s="6">
        <v>0</v>
      </c>
      <c r="AF237" s="6">
        <f t="shared" si="43"/>
        <v>2965694.71</v>
      </c>
      <c r="AG237" s="2">
        <v>0</v>
      </c>
      <c r="AH237" s="2">
        <v>0</v>
      </c>
      <c r="AI237" s="2">
        <v>2598900</v>
      </c>
      <c r="AJ237" s="2">
        <v>2535800</v>
      </c>
      <c r="AK237" s="2">
        <v>93400</v>
      </c>
      <c r="AL237" s="2">
        <v>0</v>
      </c>
      <c r="AM237" s="2">
        <f t="shared" si="44"/>
        <v>5228100</v>
      </c>
      <c r="AN237" s="6">
        <v>200000</v>
      </c>
      <c r="AO237" s="6">
        <v>341739.6</v>
      </c>
      <c r="AP237" s="6">
        <v>85000</v>
      </c>
      <c r="AQ237" s="6">
        <f t="shared" si="45"/>
        <v>626739.6</v>
      </c>
      <c r="AR237" s="6">
        <v>10125</v>
      </c>
      <c r="AS237" s="6">
        <v>16250</v>
      </c>
      <c r="AT237" s="6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>
        <f t="shared" si="46"/>
        <v>0</v>
      </c>
    </row>
    <row r="238" spans="1:61" ht="12.75">
      <c r="A238" t="s">
        <v>255</v>
      </c>
      <c r="B238" s="37" t="s">
        <v>821</v>
      </c>
      <c r="C238" s="39" t="s">
        <v>1145</v>
      </c>
      <c r="D238" s="1">
        <v>43650900</v>
      </c>
      <c r="E238" s="1">
        <v>225889500</v>
      </c>
      <c r="F238" s="2">
        <f t="shared" si="37"/>
        <v>269540400</v>
      </c>
      <c r="G238" s="2">
        <v>0</v>
      </c>
      <c r="H238" s="2">
        <f t="shared" si="38"/>
        <v>269540400</v>
      </c>
      <c r="I238" s="2">
        <v>1577825</v>
      </c>
      <c r="J238" s="2">
        <f t="shared" si="39"/>
        <v>271118225</v>
      </c>
      <c r="K238" s="4">
        <v>4.045</v>
      </c>
      <c r="L238" s="4">
        <f t="shared" si="40"/>
        <v>2.7446175427374815</v>
      </c>
      <c r="M238" s="5">
        <v>68.41</v>
      </c>
      <c r="N238" s="2">
        <v>0</v>
      </c>
      <c r="O238" s="18">
        <v>0</v>
      </c>
      <c r="P238" s="2">
        <v>128434274</v>
      </c>
      <c r="Q238" s="2">
        <f t="shared" si="47"/>
        <v>399552499</v>
      </c>
      <c r="R238" s="6">
        <v>2041366.98</v>
      </c>
      <c r="S238" s="6"/>
      <c r="T238" s="6">
        <v>0</v>
      </c>
      <c r="U238" s="6">
        <f t="shared" si="48"/>
        <v>2041366.98</v>
      </c>
      <c r="V238" s="6"/>
      <c r="W238" s="6">
        <f t="shared" si="42"/>
        <v>2041366.98</v>
      </c>
      <c r="X238" s="6">
        <v>0</v>
      </c>
      <c r="Y238" s="6">
        <v>0</v>
      </c>
      <c r="Z238" s="6">
        <v>159821</v>
      </c>
      <c r="AA238" s="6">
        <v>4637900</v>
      </c>
      <c r="AB238" s="6">
        <v>0</v>
      </c>
      <c r="AC238" s="6"/>
      <c r="AD238" s="6">
        <v>4127100</v>
      </c>
      <c r="AE238" s="6">
        <v>0</v>
      </c>
      <c r="AF238" s="6">
        <f t="shared" si="43"/>
        <v>10966187.98</v>
      </c>
      <c r="AG238" s="2">
        <v>11121600</v>
      </c>
      <c r="AH238" s="2">
        <v>1589200</v>
      </c>
      <c r="AI238" s="2">
        <v>10718700</v>
      </c>
      <c r="AJ238" s="2">
        <v>5164900</v>
      </c>
      <c r="AK238" s="2">
        <v>0</v>
      </c>
      <c r="AL238" s="2">
        <v>2115100</v>
      </c>
      <c r="AM238" s="2">
        <f t="shared" si="44"/>
        <v>30709500</v>
      </c>
      <c r="AN238" s="6">
        <v>500036.83</v>
      </c>
      <c r="AO238" s="6">
        <v>2452640.47</v>
      </c>
      <c r="AP238" s="6">
        <v>450000</v>
      </c>
      <c r="AQ238" s="6">
        <f t="shared" si="45"/>
        <v>3402677.3000000003</v>
      </c>
      <c r="AR238" s="6">
        <v>25750</v>
      </c>
      <c r="AS238" s="6">
        <v>66750</v>
      </c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>
        <f t="shared" si="46"/>
        <v>0</v>
      </c>
    </row>
    <row r="239" spans="1:61" ht="12.75">
      <c r="A239" t="s">
        <v>256</v>
      </c>
      <c r="B239" s="37" t="s">
        <v>822</v>
      </c>
      <c r="C239" s="39" t="s">
        <v>1145</v>
      </c>
      <c r="D239" s="1">
        <v>108145800</v>
      </c>
      <c r="E239" s="1">
        <v>272847900</v>
      </c>
      <c r="F239" s="2">
        <f t="shared" si="37"/>
        <v>380993700</v>
      </c>
      <c r="G239" s="2">
        <v>42000</v>
      </c>
      <c r="H239" s="2">
        <f t="shared" si="38"/>
        <v>380951700</v>
      </c>
      <c r="I239" s="2">
        <v>359718</v>
      </c>
      <c r="J239" s="2">
        <f t="shared" si="39"/>
        <v>381311418</v>
      </c>
      <c r="K239" s="4">
        <v>4.862</v>
      </c>
      <c r="L239" s="4">
        <f t="shared" si="40"/>
        <v>2.783740008022512</v>
      </c>
      <c r="M239" s="5">
        <v>57.59</v>
      </c>
      <c r="N239" s="2">
        <v>0</v>
      </c>
      <c r="O239" s="18">
        <v>0</v>
      </c>
      <c r="P239" s="2">
        <v>284574790</v>
      </c>
      <c r="Q239" s="2">
        <f t="shared" si="47"/>
        <v>665886208</v>
      </c>
      <c r="R239" s="6">
        <v>3402101.4</v>
      </c>
      <c r="S239" s="6"/>
      <c r="T239" s="6">
        <v>530.66</v>
      </c>
      <c r="U239" s="6">
        <f t="shared" si="48"/>
        <v>3401570.7399999998</v>
      </c>
      <c r="V239" s="6"/>
      <c r="W239" s="6">
        <f t="shared" si="42"/>
        <v>3401570.7399999998</v>
      </c>
      <c r="X239" s="6">
        <v>0</v>
      </c>
      <c r="Y239" s="6">
        <v>0</v>
      </c>
      <c r="Z239" s="6">
        <v>266315.54</v>
      </c>
      <c r="AA239" s="6">
        <v>10548662.5</v>
      </c>
      <c r="AB239" s="6">
        <v>0</v>
      </c>
      <c r="AC239" s="6"/>
      <c r="AD239" s="6">
        <v>4319992</v>
      </c>
      <c r="AE239" s="6">
        <v>0</v>
      </c>
      <c r="AF239" s="6">
        <f t="shared" si="43"/>
        <v>18536540.78</v>
      </c>
      <c r="AG239" s="2">
        <v>24283600</v>
      </c>
      <c r="AH239" s="2">
        <v>0</v>
      </c>
      <c r="AI239" s="2">
        <v>12354200</v>
      </c>
      <c r="AJ239" s="2">
        <v>18806500</v>
      </c>
      <c r="AK239" s="2">
        <v>0</v>
      </c>
      <c r="AL239" s="2">
        <v>1923800</v>
      </c>
      <c r="AM239" s="2">
        <f t="shared" si="44"/>
        <v>57368100</v>
      </c>
      <c r="AN239" s="6">
        <v>333997.08</v>
      </c>
      <c r="AO239" s="6">
        <v>2055809.79</v>
      </c>
      <c r="AP239" s="6">
        <v>375000</v>
      </c>
      <c r="AQ239" s="6">
        <f t="shared" si="45"/>
        <v>2764806.87</v>
      </c>
      <c r="AR239" s="6">
        <v>22250</v>
      </c>
      <c r="AS239" s="6">
        <v>101500</v>
      </c>
      <c r="AT239" s="6"/>
      <c r="AU239" s="2"/>
      <c r="AV239" s="2"/>
      <c r="AW239" s="2"/>
      <c r="AX239" s="2"/>
      <c r="AY239" s="2"/>
      <c r="AZ239" s="2"/>
      <c r="BA239" s="2"/>
      <c r="BB239" s="2"/>
      <c r="BC239" s="2">
        <v>42000</v>
      </c>
      <c r="BD239" s="2"/>
      <c r="BE239" s="2"/>
      <c r="BF239" s="2"/>
      <c r="BG239" s="2"/>
      <c r="BH239" s="2"/>
      <c r="BI239" s="2">
        <f t="shared" si="46"/>
        <v>42000</v>
      </c>
    </row>
    <row r="240" spans="1:61" ht="12.75">
      <c r="A240" t="s">
        <v>257</v>
      </c>
      <c r="B240" s="37" t="s">
        <v>823</v>
      </c>
      <c r="C240" s="39" t="s">
        <v>1145</v>
      </c>
      <c r="D240" s="1">
        <v>52734200</v>
      </c>
      <c r="E240" s="1">
        <v>158291900</v>
      </c>
      <c r="F240" s="2">
        <f t="shared" si="37"/>
        <v>211026100</v>
      </c>
      <c r="G240" s="2">
        <v>0</v>
      </c>
      <c r="H240" s="2">
        <f t="shared" si="38"/>
        <v>211026100</v>
      </c>
      <c r="I240" s="2">
        <v>485985</v>
      </c>
      <c r="J240" s="2">
        <f t="shared" si="39"/>
        <v>211512085</v>
      </c>
      <c r="K240" s="4">
        <v>3.623</v>
      </c>
      <c r="L240" s="4">
        <f t="shared" si="40"/>
        <v>2.19960038962765</v>
      </c>
      <c r="M240" s="5">
        <v>61.26</v>
      </c>
      <c r="N240" s="2">
        <v>0</v>
      </c>
      <c r="O240" s="18">
        <v>0</v>
      </c>
      <c r="P240" s="2">
        <v>136789685</v>
      </c>
      <c r="Q240" s="2">
        <f t="shared" si="47"/>
        <v>348301770</v>
      </c>
      <c r="R240" s="6">
        <v>1779520.17</v>
      </c>
      <c r="S240" s="6"/>
      <c r="T240" s="6">
        <v>0</v>
      </c>
      <c r="U240" s="6">
        <f t="shared" si="48"/>
        <v>1779520.17</v>
      </c>
      <c r="V240" s="6"/>
      <c r="W240" s="6">
        <f t="shared" si="42"/>
        <v>1779520.17</v>
      </c>
      <c r="X240" s="6">
        <v>147387.62</v>
      </c>
      <c r="Y240" s="6">
        <v>0</v>
      </c>
      <c r="Z240" s="6">
        <v>139320.71</v>
      </c>
      <c r="AA240" s="6">
        <v>2869247</v>
      </c>
      <c r="AB240" s="6">
        <v>2410385.56</v>
      </c>
      <c r="AC240" s="6"/>
      <c r="AD240" s="6">
        <v>315386.03</v>
      </c>
      <c r="AE240" s="6">
        <v>0</v>
      </c>
      <c r="AF240" s="6">
        <f t="shared" si="43"/>
        <v>7661247.090000001</v>
      </c>
      <c r="AG240" s="2">
        <v>2200100</v>
      </c>
      <c r="AH240" s="2">
        <v>0</v>
      </c>
      <c r="AI240" s="2">
        <v>1859100</v>
      </c>
      <c r="AJ240" s="2">
        <v>853200</v>
      </c>
      <c r="AK240" s="2">
        <v>0</v>
      </c>
      <c r="AL240" s="2">
        <v>5806300</v>
      </c>
      <c r="AM240" s="2">
        <f t="shared" si="44"/>
        <v>10718700</v>
      </c>
      <c r="AN240" s="6">
        <v>475000</v>
      </c>
      <c r="AO240" s="6">
        <v>1117016.51</v>
      </c>
      <c r="AP240" s="6">
        <v>100000</v>
      </c>
      <c r="AQ240" s="6">
        <f t="shared" si="45"/>
        <v>1692016.51</v>
      </c>
      <c r="AR240" s="6">
        <v>6500</v>
      </c>
      <c r="AS240" s="6">
        <v>21500</v>
      </c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>
        <f t="shared" si="46"/>
        <v>0</v>
      </c>
    </row>
    <row r="241" spans="1:61" ht="12.75">
      <c r="A241" t="s">
        <v>258</v>
      </c>
      <c r="B241" s="37" t="s">
        <v>824</v>
      </c>
      <c r="C241" s="39" t="s">
        <v>1145</v>
      </c>
      <c r="D241" s="1">
        <v>21148000</v>
      </c>
      <c r="E241" s="1">
        <v>54382900</v>
      </c>
      <c r="F241" s="2">
        <f t="shared" si="37"/>
        <v>75530900</v>
      </c>
      <c r="G241" s="2">
        <v>0</v>
      </c>
      <c r="H241" s="2">
        <f t="shared" si="38"/>
        <v>75530900</v>
      </c>
      <c r="I241" s="2">
        <v>1474720</v>
      </c>
      <c r="J241" s="2">
        <f t="shared" si="39"/>
        <v>77005620</v>
      </c>
      <c r="K241" s="4">
        <v>4.838</v>
      </c>
      <c r="L241" s="4">
        <f t="shared" si="40"/>
        <v>2.6562754994747926</v>
      </c>
      <c r="M241" s="5">
        <v>55.53</v>
      </c>
      <c r="N241" s="2">
        <v>0</v>
      </c>
      <c r="O241" s="18">
        <v>0</v>
      </c>
      <c r="P241" s="2">
        <v>63231337</v>
      </c>
      <c r="Q241" s="2">
        <f t="shared" si="47"/>
        <v>140236957</v>
      </c>
      <c r="R241" s="6">
        <v>716489.31</v>
      </c>
      <c r="S241" s="6"/>
      <c r="T241" s="6">
        <v>0</v>
      </c>
      <c r="U241" s="6">
        <f t="shared" si="48"/>
        <v>716489.31</v>
      </c>
      <c r="V241" s="6"/>
      <c r="W241" s="6">
        <f t="shared" si="42"/>
        <v>716489.31</v>
      </c>
      <c r="X241" s="6">
        <v>59342.77</v>
      </c>
      <c r="Y241" s="6">
        <v>0</v>
      </c>
      <c r="Z241" s="6">
        <v>56094.78</v>
      </c>
      <c r="AA241" s="6">
        <v>960443.35</v>
      </c>
      <c r="AB241" s="6">
        <v>1039910.9</v>
      </c>
      <c r="AC241" s="6"/>
      <c r="AD241" s="6">
        <v>892798.82</v>
      </c>
      <c r="AE241" s="6">
        <v>0</v>
      </c>
      <c r="AF241" s="6">
        <f t="shared" si="43"/>
        <v>3725079.9299999997</v>
      </c>
      <c r="AG241" s="2">
        <v>9493500</v>
      </c>
      <c r="AH241" s="2">
        <v>0</v>
      </c>
      <c r="AI241" s="2">
        <v>2210300</v>
      </c>
      <c r="AJ241" s="2">
        <v>3386200</v>
      </c>
      <c r="AK241" s="2">
        <v>0</v>
      </c>
      <c r="AL241" s="2">
        <v>287600</v>
      </c>
      <c r="AM241" s="2">
        <f t="shared" si="44"/>
        <v>15377600</v>
      </c>
      <c r="AN241" s="6">
        <v>199592.54</v>
      </c>
      <c r="AO241" s="6">
        <v>731834.42</v>
      </c>
      <c r="AP241" s="6">
        <v>195000</v>
      </c>
      <c r="AQ241" s="6">
        <f t="shared" si="45"/>
        <v>1126426.96</v>
      </c>
      <c r="AR241" s="6">
        <v>10250</v>
      </c>
      <c r="AS241" s="6">
        <v>18000</v>
      </c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>
        <f t="shared" si="46"/>
        <v>0</v>
      </c>
    </row>
    <row r="242" spans="1:61" ht="12.75">
      <c r="A242" t="s">
        <v>259</v>
      </c>
      <c r="B242" s="37" t="s">
        <v>677</v>
      </c>
      <c r="C242" s="39" t="s">
        <v>1145</v>
      </c>
      <c r="D242" s="1">
        <v>758547800</v>
      </c>
      <c r="E242" s="1">
        <v>1815933800</v>
      </c>
      <c r="F242" s="2">
        <f t="shared" si="37"/>
        <v>2574481600</v>
      </c>
      <c r="G242" s="2">
        <v>11039500</v>
      </c>
      <c r="H242" s="2">
        <f t="shared" si="38"/>
        <v>2563442100</v>
      </c>
      <c r="I242" s="2">
        <v>4117383</v>
      </c>
      <c r="J242" s="2">
        <f t="shared" si="39"/>
        <v>2567559483</v>
      </c>
      <c r="K242" s="4">
        <v>4.382</v>
      </c>
      <c r="L242" s="4">
        <f t="shared" si="40"/>
        <v>2.323954939845554</v>
      </c>
      <c r="M242" s="5">
        <v>53.11</v>
      </c>
      <c r="N242" s="2">
        <v>0</v>
      </c>
      <c r="O242" s="18">
        <v>0</v>
      </c>
      <c r="P242" s="2">
        <v>2273306570</v>
      </c>
      <c r="Q242" s="2">
        <f t="shared" si="47"/>
        <v>4840866053</v>
      </c>
      <c r="R242" s="6">
        <v>24732629.95</v>
      </c>
      <c r="S242" s="6"/>
      <c r="T242" s="6">
        <v>7286.2</v>
      </c>
      <c r="U242" s="6">
        <f t="shared" si="48"/>
        <v>24725343.75</v>
      </c>
      <c r="V242" s="6"/>
      <c r="W242" s="6">
        <f t="shared" si="42"/>
        <v>24725343.75</v>
      </c>
      <c r="X242" s="6">
        <v>0</v>
      </c>
      <c r="Y242" s="6">
        <v>0</v>
      </c>
      <c r="Z242" s="6">
        <v>1935832.52</v>
      </c>
      <c r="AA242" s="6">
        <v>64373557.5</v>
      </c>
      <c r="AB242" s="6">
        <v>0</v>
      </c>
      <c r="AC242" s="6"/>
      <c r="AD242" s="6">
        <v>20951300</v>
      </c>
      <c r="AE242" s="6">
        <v>513512</v>
      </c>
      <c r="AF242" s="6">
        <f t="shared" si="43"/>
        <v>112499545.77</v>
      </c>
      <c r="AG242" s="2">
        <v>48349300</v>
      </c>
      <c r="AH242" s="2">
        <v>3008400</v>
      </c>
      <c r="AI242" s="2">
        <v>56945200</v>
      </c>
      <c r="AJ242" s="2">
        <v>50103400</v>
      </c>
      <c r="AK242" s="2">
        <v>1181900</v>
      </c>
      <c r="AL242" s="2">
        <v>30062700</v>
      </c>
      <c r="AM242" s="2">
        <f t="shared" si="44"/>
        <v>189650900</v>
      </c>
      <c r="AN242" s="6">
        <v>4655873.2</v>
      </c>
      <c r="AO242" s="6">
        <v>9913253.83</v>
      </c>
      <c r="AP242" s="6">
        <v>1800000</v>
      </c>
      <c r="AQ242" s="6">
        <f t="shared" si="45"/>
        <v>16369127.030000001</v>
      </c>
      <c r="AR242" s="6">
        <v>124750</v>
      </c>
      <c r="AS242" s="6">
        <v>472000</v>
      </c>
      <c r="AT242" s="2"/>
      <c r="AU242" s="2"/>
      <c r="AV242" s="2"/>
      <c r="AW242" s="2"/>
      <c r="AX242" s="2"/>
      <c r="AY242" s="2"/>
      <c r="AZ242" s="2"/>
      <c r="BA242" s="2"/>
      <c r="BB242" s="2"/>
      <c r="BC242" s="2">
        <v>0</v>
      </c>
      <c r="BD242" s="2"/>
      <c r="BE242" s="2"/>
      <c r="BF242" s="2"/>
      <c r="BG242" s="2"/>
      <c r="BH242" s="2">
        <v>11039500</v>
      </c>
      <c r="BI242" s="2">
        <f t="shared" si="46"/>
        <v>11039500</v>
      </c>
    </row>
    <row r="243" spans="1:61" ht="12.75">
      <c r="A243" t="s">
        <v>260</v>
      </c>
      <c r="B243" s="37" t="s">
        <v>825</v>
      </c>
      <c r="C243" s="39" t="s">
        <v>1145</v>
      </c>
      <c r="D243" s="1">
        <v>48018800</v>
      </c>
      <c r="E243" s="1">
        <v>88868900</v>
      </c>
      <c r="F243" s="2">
        <f t="shared" si="37"/>
        <v>136887700</v>
      </c>
      <c r="G243" s="2"/>
      <c r="H243" s="2">
        <f t="shared" si="38"/>
        <v>136887700</v>
      </c>
      <c r="I243" s="2">
        <v>142900</v>
      </c>
      <c r="J243" s="2">
        <f t="shared" si="39"/>
        <v>137030600</v>
      </c>
      <c r="K243" s="4">
        <v>5.034</v>
      </c>
      <c r="L243" s="4">
        <f t="shared" si="40"/>
        <v>2.7027585867298556</v>
      </c>
      <c r="M243" s="5">
        <v>53.7</v>
      </c>
      <c r="N243" s="2">
        <v>0</v>
      </c>
      <c r="O243" s="18">
        <v>0</v>
      </c>
      <c r="P243" s="2">
        <v>118159564</v>
      </c>
      <c r="Q243" s="2">
        <f t="shared" si="47"/>
        <v>255190164</v>
      </c>
      <c r="R243" s="6">
        <v>1303800.56</v>
      </c>
      <c r="S243" s="6"/>
      <c r="T243" s="6">
        <v>0</v>
      </c>
      <c r="U243" s="6">
        <f t="shared" si="48"/>
        <v>1303800.56</v>
      </c>
      <c r="V243" s="6"/>
      <c r="W243" s="6">
        <f t="shared" si="42"/>
        <v>1303800.56</v>
      </c>
      <c r="X243" s="6">
        <v>0</v>
      </c>
      <c r="Y243" s="6">
        <v>0</v>
      </c>
      <c r="Z243" s="6">
        <v>102076.07</v>
      </c>
      <c r="AA243" s="6">
        <v>2097500.5</v>
      </c>
      <c r="AB243" s="6">
        <v>1922640.74</v>
      </c>
      <c r="AC243" s="6"/>
      <c r="AD243" s="6">
        <v>1471156.2</v>
      </c>
      <c r="AE243" s="6">
        <v>0</v>
      </c>
      <c r="AF243" s="6">
        <f t="shared" si="43"/>
        <v>6897174.07</v>
      </c>
      <c r="AG243" s="2">
        <v>1878400</v>
      </c>
      <c r="AH243" s="2">
        <v>0</v>
      </c>
      <c r="AI243" s="2">
        <v>6123300</v>
      </c>
      <c r="AJ243" s="2">
        <v>4366000</v>
      </c>
      <c r="AK243" s="2">
        <v>0</v>
      </c>
      <c r="AL243" s="2">
        <v>468000</v>
      </c>
      <c r="AM243" s="2">
        <f t="shared" si="44"/>
        <v>12835700</v>
      </c>
      <c r="AN243" s="6">
        <v>200000</v>
      </c>
      <c r="AO243" s="6">
        <v>927065.97</v>
      </c>
      <c r="AP243" s="6">
        <v>60000</v>
      </c>
      <c r="AQ243" s="6">
        <f t="shared" si="45"/>
        <v>1187065.97</v>
      </c>
      <c r="AR243" s="6">
        <v>3500</v>
      </c>
      <c r="AS243" s="6">
        <v>27500</v>
      </c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>
        <f t="shared" si="46"/>
        <v>0</v>
      </c>
    </row>
    <row r="244" spans="1:61" ht="12.75">
      <c r="A244" t="s">
        <v>261</v>
      </c>
      <c r="B244" s="37" t="s">
        <v>826</v>
      </c>
      <c r="C244" s="39" t="s">
        <v>1145</v>
      </c>
      <c r="D244" s="1">
        <v>384388400</v>
      </c>
      <c r="E244" s="1">
        <v>1041594400</v>
      </c>
      <c r="F244" s="2">
        <f t="shared" si="37"/>
        <v>1425982800</v>
      </c>
      <c r="G244" s="2">
        <v>13328300</v>
      </c>
      <c r="H244" s="2">
        <f t="shared" si="38"/>
        <v>1412654500</v>
      </c>
      <c r="I244" s="2">
        <v>34840092</v>
      </c>
      <c r="J244" s="2">
        <f t="shared" si="39"/>
        <v>1447494592</v>
      </c>
      <c r="K244" s="4">
        <v>3.84</v>
      </c>
      <c r="L244" s="4">
        <f t="shared" si="40"/>
        <v>2.296755527235283</v>
      </c>
      <c r="M244" s="5">
        <v>59.66</v>
      </c>
      <c r="N244" s="2">
        <v>0</v>
      </c>
      <c r="O244" s="18">
        <v>0</v>
      </c>
      <c r="P244" s="2">
        <v>972375436</v>
      </c>
      <c r="Q244" s="2">
        <f t="shared" si="47"/>
        <v>2419870028</v>
      </c>
      <c r="R244" s="6">
        <v>12363438.54</v>
      </c>
      <c r="S244" s="6"/>
      <c r="T244" s="6">
        <v>3231.87</v>
      </c>
      <c r="U244" s="6">
        <f t="shared" si="48"/>
        <v>12360206.67</v>
      </c>
      <c r="V244" s="6"/>
      <c r="W244" s="6">
        <f t="shared" si="42"/>
        <v>12360206.67</v>
      </c>
      <c r="X244" s="6">
        <v>0</v>
      </c>
      <c r="Y244" s="6">
        <v>0</v>
      </c>
      <c r="Z244" s="6">
        <v>967727.95</v>
      </c>
      <c r="AA244" s="6">
        <v>27240044</v>
      </c>
      <c r="AB244" s="6">
        <v>0</v>
      </c>
      <c r="AC244" s="6"/>
      <c r="AD244" s="6">
        <v>14721021</v>
      </c>
      <c r="AE244" s="6">
        <v>289499</v>
      </c>
      <c r="AF244" s="6">
        <f t="shared" si="43"/>
        <v>55578498.62</v>
      </c>
      <c r="AG244" s="2">
        <v>24137100</v>
      </c>
      <c r="AH244" s="2">
        <v>1489200</v>
      </c>
      <c r="AI244" s="2">
        <v>107230800</v>
      </c>
      <c r="AJ244" s="2">
        <v>5058600</v>
      </c>
      <c r="AK244" s="2">
        <v>663800</v>
      </c>
      <c r="AL244" s="2">
        <v>27595000</v>
      </c>
      <c r="AM244" s="2">
        <f t="shared" si="44"/>
        <v>166174500</v>
      </c>
      <c r="AN244" s="6">
        <v>0</v>
      </c>
      <c r="AO244" s="6">
        <v>14899976.76</v>
      </c>
      <c r="AP244" s="6">
        <v>716802</v>
      </c>
      <c r="AQ244" s="6">
        <f t="shared" si="45"/>
        <v>15616778.76</v>
      </c>
      <c r="AR244" s="6">
        <v>83750</v>
      </c>
      <c r="AS244" s="6">
        <v>251000</v>
      </c>
      <c r="AT244" s="2">
        <v>11819500</v>
      </c>
      <c r="AU244" s="2"/>
      <c r="AV244" s="2"/>
      <c r="AW244" s="2"/>
      <c r="AX244" s="2"/>
      <c r="AY244" s="2"/>
      <c r="AZ244" s="2"/>
      <c r="BA244" s="2"/>
      <c r="BB244" s="2"/>
      <c r="BC244" s="2">
        <v>1508800</v>
      </c>
      <c r="BD244" s="2"/>
      <c r="BE244" s="2"/>
      <c r="BF244" s="2"/>
      <c r="BG244" s="2"/>
      <c r="BH244" s="2"/>
      <c r="BI244" s="2">
        <f t="shared" si="46"/>
        <v>13328300</v>
      </c>
    </row>
    <row r="245" spans="1:61" ht="12.75">
      <c r="A245" t="s">
        <v>262</v>
      </c>
      <c r="B245" s="37" t="s">
        <v>827</v>
      </c>
      <c r="C245" s="39" t="s">
        <v>1145</v>
      </c>
      <c r="D245" s="1">
        <v>39487700</v>
      </c>
      <c r="E245" s="1">
        <v>122166700</v>
      </c>
      <c r="F245" s="2">
        <f t="shared" si="37"/>
        <v>161654400</v>
      </c>
      <c r="G245" s="2">
        <v>423100</v>
      </c>
      <c r="H245" s="2">
        <f t="shared" si="38"/>
        <v>161231300</v>
      </c>
      <c r="I245" s="2">
        <v>242563</v>
      </c>
      <c r="J245" s="2">
        <f t="shared" si="39"/>
        <v>161473863</v>
      </c>
      <c r="K245" s="4">
        <v>4.979</v>
      </c>
      <c r="L245" s="4">
        <f t="shared" si="40"/>
        <v>3.0663918858074757</v>
      </c>
      <c r="M245" s="5">
        <v>61.88</v>
      </c>
      <c r="N245" s="2">
        <v>0</v>
      </c>
      <c r="O245" s="18">
        <v>0</v>
      </c>
      <c r="P245" s="2">
        <v>100700148</v>
      </c>
      <c r="Q245" s="2">
        <f t="shared" si="47"/>
        <v>262174011</v>
      </c>
      <c r="R245" s="6">
        <v>1339481.97</v>
      </c>
      <c r="S245" s="6"/>
      <c r="T245" s="6">
        <v>44.53</v>
      </c>
      <c r="U245" s="6">
        <f t="shared" si="48"/>
        <v>1339437.44</v>
      </c>
      <c r="V245" s="6"/>
      <c r="W245" s="6">
        <f t="shared" si="42"/>
        <v>1339437.44</v>
      </c>
      <c r="X245" s="6">
        <v>0</v>
      </c>
      <c r="Y245" s="6">
        <v>0</v>
      </c>
      <c r="Z245" s="6">
        <v>104866.31</v>
      </c>
      <c r="AA245" s="6">
        <v>1814803</v>
      </c>
      <c r="AB245" s="6">
        <v>2501175.85</v>
      </c>
      <c r="AC245" s="6"/>
      <c r="AD245" s="6">
        <v>2279000</v>
      </c>
      <c r="AE245" s="6">
        <v>0</v>
      </c>
      <c r="AF245" s="6">
        <f t="shared" si="43"/>
        <v>8039282.6</v>
      </c>
      <c r="AG245" s="2">
        <v>5113400</v>
      </c>
      <c r="AH245" s="2">
        <v>0</v>
      </c>
      <c r="AI245" s="2">
        <v>5090000</v>
      </c>
      <c r="AJ245" s="2">
        <v>6052300</v>
      </c>
      <c r="AK245" s="2">
        <v>0</v>
      </c>
      <c r="AL245" s="2">
        <v>1885200</v>
      </c>
      <c r="AM245" s="2">
        <f t="shared" si="44"/>
        <v>18140900</v>
      </c>
      <c r="AN245" s="6">
        <v>325000</v>
      </c>
      <c r="AO245" s="6">
        <v>1738000</v>
      </c>
      <c r="AP245" s="6">
        <v>160000</v>
      </c>
      <c r="AQ245" s="6">
        <f t="shared" si="45"/>
        <v>2223000</v>
      </c>
      <c r="AR245" s="6">
        <v>27500</v>
      </c>
      <c r="AS245" s="6">
        <v>55000</v>
      </c>
      <c r="AT245" s="2"/>
      <c r="AU245" s="2"/>
      <c r="AV245" s="2"/>
      <c r="AW245" s="2"/>
      <c r="AX245" s="2"/>
      <c r="AY245" s="2"/>
      <c r="AZ245" s="2"/>
      <c r="BA245" s="2"/>
      <c r="BB245" s="2"/>
      <c r="BC245" s="2">
        <v>423100</v>
      </c>
      <c r="BD245" s="2"/>
      <c r="BE245" s="2"/>
      <c r="BF245" s="2"/>
      <c r="BG245" s="2"/>
      <c r="BH245" s="2"/>
      <c r="BI245" s="2">
        <f t="shared" si="46"/>
        <v>423100</v>
      </c>
    </row>
    <row r="246" spans="1:61" ht="12.75">
      <c r="A246" t="s">
        <v>263</v>
      </c>
      <c r="B246" s="37" t="s">
        <v>828</v>
      </c>
      <c r="C246" s="39" t="s">
        <v>1145</v>
      </c>
      <c r="D246" s="1">
        <v>119428900</v>
      </c>
      <c r="E246" s="1">
        <v>253675000</v>
      </c>
      <c r="F246" s="2">
        <f t="shared" si="37"/>
        <v>373103900</v>
      </c>
      <c r="G246" s="2">
        <v>1148000</v>
      </c>
      <c r="H246" s="2">
        <f t="shared" si="38"/>
        <v>371955900</v>
      </c>
      <c r="I246" s="2">
        <v>3061743</v>
      </c>
      <c r="J246" s="2">
        <f t="shared" si="39"/>
        <v>375017643</v>
      </c>
      <c r="K246" s="4">
        <v>6.047</v>
      </c>
      <c r="L246" s="4">
        <f t="shared" si="40"/>
        <v>3.593524626902852</v>
      </c>
      <c r="M246" s="5">
        <v>59.63</v>
      </c>
      <c r="N246" s="2">
        <v>0</v>
      </c>
      <c r="O246" s="18">
        <v>0</v>
      </c>
      <c r="P246" s="2">
        <v>255956625</v>
      </c>
      <c r="Q246" s="2">
        <f t="shared" si="47"/>
        <v>630974268</v>
      </c>
      <c r="R246" s="6">
        <v>3223731.64</v>
      </c>
      <c r="S246" s="6"/>
      <c r="T246" s="6">
        <v>620.74</v>
      </c>
      <c r="U246" s="6">
        <f t="shared" si="48"/>
        <v>3223110.9</v>
      </c>
      <c r="V246" s="6"/>
      <c r="W246" s="6">
        <f t="shared" si="42"/>
        <v>3223110.9</v>
      </c>
      <c r="X246" s="6">
        <v>0</v>
      </c>
      <c r="Y246" s="6">
        <v>0</v>
      </c>
      <c r="Z246" s="6">
        <v>252344.29</v>
      </c>
      <c r="AA246" s="6">
        <v>12028611</v>
      </c>
      <c r="AB246" s="6">
        <v>0</v>
      </c>
      <c r="AC246" s="6"/>
      <c r="AD246" s="6">
        <v>7170149.52</v>
      </c>
      <c r="AE246" s="6">
        <v>0</v>
      </c>
      <c r="AF246" s="6">
        <f t="shared" si="43"/>
        <v>22674215.71</v>
      </c>
      <c r="AG246" s="2">
        <v>17871400</v>
      </c>
      <c r="AH246" s="2">
        <v>3257000</v>
      </c>
      <c r="AI246" s="2">
        <v>35505400</v>
      </c>
      <c r="AJ246" s="2">
        <v>53689400</v>
      </c>
      <c r="AK246" s="2">
        <v>106800</v>
      </c>
      <c r="AL246" s="2">
        <v>33643200</v>
      </c>
      <c r="AM246" s="2">
        <f t="shared" si="44"/>
        <v>144073200</v>
      </c>
      <c r="AN246" s="6">
        <v>746000</v>
      </c>
      <c r="AO246" s="6">
        <v>3067461.61</v>
      </c>
      <c r="AP246" s="6">
        <v>500000</v>
      </c>
      <c r="AQ246" s="6">
        <f t="shared" si="45"/>
        <v>4313461.609999999</v>
      </c>
      <c r="AR246" s="6">
        <v>33500</v>
      </c>
      <c r="AS246" s="6">
        <v>89000</v>
      </c>
      <c r="AY246" s="13"/>
      <c r="BA246" s="13"/>
      <c r="BB246" s="13"/>
      <c r="BC246" s="13">
        <v>1105300</v>
      </c>
      <c r="BH246" s="13">
        <v>42700</v>
      </c>
      <c r="BI246" s="2">
        <f t="shared" si="46"/>
        <v>1148000</v>
      </c>
    </row>
    <row r="247" spans="1:61" ht="12.75">
      <c r="A247" t="s">
        <v>264</v>
      </c>
      <c r="B247" s="37" t="s">
        <v>829</v>
      </c>
      <c r="C247" s="39" t="s">
        <v>1145</v>
      </c>
      <c r="D247" s="1">
        <v>49262900</v>
      </c>
      <c r="E247" s="1">
        <v>144985400</v>
      </c>
      <c r="F247" s="2">
        <f t="shared" si="37"/>
        <v>194248300</v>
      </c>
      <c r="G247" s="2">
        <v>0</v>
      </c>
      <c r="H247" s="2">
        <f t="shared" si="38"/>
        <v>194248300</v>
      </c>
      <c r="I247" s="2">
        <v>325845</v>
      </c>
      <c r="J247" s="2">
        <f t="shared" si="39"/>
        <v>194574145</v>
      </c>
      <c r="K247" s="4">
        <v>4</v>
      </c>
      <c r="L247" s="4">
        <f t="shared" si="40"/>
        <v>2.904901353886481</v>
      </c>
      <c r="M247" s="5">
        <v>72.96</v>
      </c>
      <c r="N247" s="2">
        <v>0</v>
      </c>
      <c r="O247" s="18">
        <v>0</v>
      </c>
      <c r="P247" s="2">
        <v>73310205</v>
      </c>
      <c r="Q247" s="2">
        <f t="shared" si="47"/>
        <v>267884350</v>
      </c>
      <c r="R247" s="6">
        <v>1368656.85</v>
      </c>
      <c r="S247" s="6"/>
      <c r="T247" s="6">
        <v>6.01</v>
      </c>
      <c r="U247" s="6">
        <f t="shared" si="48"/>
        <v>1368650.84</v>
      </c>
      <c r="V247" s="6"/>
      <c r="W247" s="6">
        <f t="shared" si="42"/>
        <v>1368650.84</v>
      </c>
      <c r="X247" s="6">
        <v>113357.68</v>
      </c>
      <c r="Y247" s="6">
        <v>0</v>
      </c>
      <c r="Z247" s="6">
        <v>107153.34</v>
      </c>
      <c r="AA247" s="6">
        <v>1740439</v>
      </c>
      <c r="AB247" s="6">
        <v>2552202.38</v>
      </c>
      <c r="AC247" s="6"/>
      <c r="AD247" s="6">
        <v>1899972.87</v>
      </c>
      <c r="AE247" s="6">
        <v>0</v>
      </c>
      <c r="AF247" s="6">
        <f t="shared" si="43"/>
        <v>7781776.11</v>
      </c>
      <c r="AG247" s="2">
        <v>22415200</v>
      </c>
      <c r="AH247" s="2">
        <v>0</v>
      </c>
      <c r="AI247" s="2">
        <v>4371200</v>
      </c>
      <c r="AJ247" s="2">
        <v>7805400</v>
      </c>
      <c r="AK247" s="2">
        <v>0</v>
      </c>
      <c r="AL247" s="2">
        <v>1685300</v>
      </c>
      <c r="AM247" s="2">
        <f t="shared" si="44"/>
        <v>36277100</v>
      </c>
      <c r="AN247" s="6">
        <v>375000</v>
      </c>
      <c r="AO247" s="6">
        <v>820144.71</v>
      </c>
      <c r="AP247" s="6">
        <v>100000</v>
      </c>
      <c r="AQ247" s="6">
        <f t="shared" si="45"/>
        <v>1295144.71</v>
      </c>
      <c r="AR247" s="6">
        <v>26250</v>
      </c>
      <c r="AS247" s="6">
        <v>48000</v>
      </c>
      <c r="BA247" s="13"/>
      <c r="BB247" s="13"/>
      <c r="BC247" s="13"/>
      <c r="BI247" s="2">
        <f t="shared" si="46"/>
        <v>0</v>
      </c>
    </row>
    <row r="248" spans="1:61" ht="12.75">
      <c r="A248" t="s">
        <v>265</v>
      </c>
      <c r="B248" s="37" t="s">
        <v>830</v>
      </c>
      <c r="C248" s="39" t="s">
        <v>1145</v>
      </c>
      <c r="D248" s="1">
        <v>113483400</v>
      </c>
      <c r="E248" s="1">
        <v>449781100</v>
      </c>
      <c r="F248" s="2">
        <f t="shared" si="37"/>
        <v>563264500</v>
      </c>
      <c r="G248" s="2">
        <v>0</v>
      </c>
      <c r="H248" s="2">
        <f t="shared" si="38"/>
        <v>563264500</v>
      </c>
      <c r="I248" s="2">
        <v>1282227</v>
      </c>
      <c r="J248" s="2">
        <f t="shared" si="39"/>
        <v>564546727</v>
      </c>
      <c r="K248" s="4">
        <v>4.181</v>
      </c>
      <c r="L248" s="4">
        <f t="shared" si="40"/>
        <v>2.2486133212031065</v>
      </c>
      <c r="M248" s="5">
        <v>53.86</v>
      </c>
      <c r="N248" s="2">
        <v>0</v>
      </c>
      <c r="O248" s="2">
        <v>0</v>
      </c>
      <c r="P248" s="2">
        <v>485036279</v>
      </c>
      <c r="Q248" s="2">
        <f t="shared" si="47"/>
        <v>1049583006</v>
      </c>
      <c r="R248" s="6">
        <v>5362459.77</v>
      </c>
      <c r="S248" s="6"/>
      <c r="T248" s="6">
        <v>57.96</v>
      </c>
      <c r="U248" s="6">
        <f t="shared" si="48"/>
        <v>5362401.81</v>
      </c>
      <c r="V248" s="6"/>
      <c r="W248" s="6">
        <f t="shared" si="42"/>
        <v>5362401.81</v>
      </c>
      <c r="X248" s="6">
        <v>444137.36</v>
      </c>
      <c r="Y248" s="6">
        <v>0</v>
      </c>
      <c r="Z248" s="6">
        <v>419828.91</v>
      </c>
      <c r="AA248" s="6">
        <v>8693936.19</v>
      </c>
      <c r="AB248" s="6">
        <v>5366688.42</v>
      </c>
      <c r="AC248" s="6"/>
      <c r="AD248" s="6">
        <v>3029070.6</v>
      </c>
      <c r="AE248" s="6">
        <v>285000</v>
      </c>
      <c r="AF248" s="6">
        <f t="shared" si="43"/>
        <v>23601063.29</v>
      </c>
      <c r="AG248" s="2">
        <v>23067600</v>
      </c>
      <c r="AH248" s="2">
        <v>0</v>
      </c>
      <c r="AI248" s="2">
        <v>3155400</v>
      </c>
      <c r="AJ248" s="2">
        <v>532000</v>
      </c>
      <c r="AK248" s="2">
        <v>439800</v>
      </c>
      <c r="AL248" s="2">
        <v>2300400</v>
      </c>
      <c r="AM248" s="2">
        <f t="shared" si="44"/>
        <v>29495200</v>
      </c>
      <c r="AN248" s="6">
        <v>1880000</v>
      </c>
      <c r="AO248" s="6">
        <v>1477085.95</v>
      </c>
      <c r="AP248" s="6">
        <v>420000</v>
      </c>
      <c r="AQ248" s="6">
        <f t="shared" si="45"/>
        <v>3777085.95</v>
      </c>
      <c r="AR248" s="6">
        <v>6750</v>
      </c>
      <c r="AS248" s="6">
        <v>29250</v>
      </c>
      <c r="BI248" s="2">
        <f t="shared" si="46"/>
        <v>0</v>
      </c>
    </row>
    <row r="249" spans="1:61" ht="12.75">
      <c r="A249" t="s">
        <v>266</v>
      </c>
      <c r="B249" s="37" t="s">
        <v>831</v>
      </c>
      <c r="C249" s="39" t="s">
        <v>1146</v>
      </c>
      <c r="D249" s="1">
        <v>1098864200</v>
      </c>
      <c r="E249" s="1">
        <v>1283469300</v>
      </c>
      <c r="F249" s="2">
        <f t="shared" si="37"/>
        <v>2382333500</v>
      </c>
      <c r="G249" s="2">
        <v>2974300</v>
      </c>
      <c r="H249" s="2">
        <f t="shared" si="38"/>
        <v>2379359200</v>
      </c>
      <c r="I249" s="2">
        <v>2063130</v>
      </c>
      <c r="J249" s="2">
        <f t="shared" si="39"/>
        <v>2381422330</v>
      </c>
      <c r="K249" s="10">
        <v>5.697</v>
      </c>
      <c r="L249" s="4">
        <f t="shared" si="40"/>
        <v>2.360130299041126</v>
      </c>
      <c r="M249" s="5">
        <v>42.22</v>
      </c>
      <c r="N249" s="2"/>
      <c r="O249" s="2"/>
      <c r="P249" s="2">
        <v>3366347673</v>
      </c>
      <c r="Q249" s="2">
        <f t="shared" si="47"/>
        <v>5747770003</v>
      </c>
      <c r="R249" s="11">
        <v>23111937.8</v>
      </c>
      <c r="S249" s="6"/>
      <c r="T249" s="23">
        <v>277884.97</v>
      </c>
      <c r="U249" s="6">
        <f t="shared" si="48"/>
        <v>22834052.830000002</v>
      </c>
      <c r="V249" s="6"/>
      <c r="W249" s="6">
        <f t="shared" si="42"/>
        <v>22834052.830000002</v>
      </c>
      <c r="X249" s="6">
        <v>0</v>
      </c>
      <c r="Y249" s="6">
        <v>0</v>
      </c>
      <c r="Z249" s="6">
        <v>574777</v>
      </c>
      <c r="AA249" s="6">
        <v>54803773.5</v>
      </c>
      <c r="AB249" s="6">
        <v>0</v>
      </c>
      <c r="AC249" s="6">
        <v>5067679.22</v>
      </c>
      <c r="AD249" s="6">
        <v>52374578.81</v>
      </c>
      <c r="AE249" s="11">
        <v>0</v>
      </c>
      <c r="AF249" s="6">
        <f t="shared" si="43"/>
        <v>135654861.36</v>
      </c>
      <c r="AG249" s="2">
        <v>68377500</v>
      </c>
      <c r="AH249" s="2">
        <v>23625200</v>
      </c>
      <c r="AI249" s="2">
        <v>147201100</v>
      </c>
      <c r="AJ249" s="2">
        <v>101818900</v>
      </c>
      <c r="AK249" s="2">
        <v>264000</v>
      </c>
      <c r="AL249" s="2">
        <v>549302300</v>
      </c>
      <c r="AM249" s="2">
        <f t="shared" si="44"/>
        <v>890589000</v>
      </c>
      <c r="AN249" s="6">
        <v>0</v>
      </c>
      <c r="AO249" s="6">
        <v>84110617.5</v>
      </c>
      <c r="AP249" s="2">
        <v>100000</v>
      </c>
      <c r="AQ249" s="6">
        <f t="shared" si="45"/>
        <v>84210617.5</v>
      </c>
      <c r="AR249" s="2">
        <v>112500</v>
      </c>
      <c r="AS249" s="2">
        <v>411000</v>
      </c>
      <c r="AT249" s="34"/>
      <c r="AU249" s="34"/>
      <c r="AV249" s="34"/>
      <c r="AW249" s="34"/>
      <c r="AX249" s="34"/>
      <c r="AY249" s="34"/>
      <c r="AZ249" s="34"/>
      <c r="BA249" s="34"/>
      <c r="BB249" s="34"/>
      <c r="BC249" s="34">
        <v>2974300</v>
      </c>
      <c r="BD249" s="34"/>
      <c r="BE249" s="34"/>
      <c r="BF249" s="34"/>
      <c r="BG249" s="34"/>
      <c r="BH249" s="34"/>
      <c r="BI249" s="35">
        <f t="shared" si="46"/>
        <v>2974300</v>
      </c>
    </row>
    <row r="250" spans="1:61" ht="12.75">
      <c r="A250" t="s">
        <v>267</v>
      </c>
      <c r="B250" s="37" t="s">
        <v>832</v>
      </c>
      <c r="C250" s="39" t="s">
        <v>1146</v>
      </c>
      <c r="D250" s="1">
        <v>9631200</v>
      </c>
      <c r="E250" s="1">
        <v>30063400</v>
      </c>
      <c r="F250" s="2">
        <f t="shared" si="37"/>
        <v>39694600</v>
      </c>
      <c r="G250" s="2">
        <v>0</v>
      </c>
      <c r="H250" s="2">
        <f t="shared" si="38"/>
        <v>39694600</v>
      </c>
      <c r="I250" s="2">
        <v>20073</v>
      </c>
      <c r="J250" s="2">
        <f t="shared" si="39"/>
        <v>39714673</v>
      </c>
      <c r="K250" s="10">
        <v>7.474</v>
      </c>
      <c r="L250" s="4">
        <f t="shared" si="40"/>
        <v>1.7091979129703887</v>
      </c>
      <c r="M250" s="5">
        <v>24.42</v>
      </c>
      <c r="N250" s="2"/>
      <c r="O250" s="2"/>
      <c r="P250" s="18">
        <v>133928479</v>
      </c>
      <c r="Q250" s="2">
        <f t="shared" si="47"/>
        <v>173643152</v>
      </c>
      <c r="R250" s="11">
        <v>698223.79</v>
      </c>
      <c r="S250" s="6"/>
      <c r="T250" s="23">
        <v>40.16</v>
      </c>
      <c r="U250" s="6">
        <f t="shared" si="48"/>
        <v>698183.63</v>
      </c>
      <c r="V250" s="6"/>
      <c r="W250" s="6">
        <f t="shared" si="42"/>
        <v>698183.63</v>
      </c>
      <c r="X250" s="6">
        <v>0</v>
      </c>
      <c r="Y250" s="6">
        <v>0</v>
      </c>
      <c r="Z250" s="6">
        <v>17364.32</v>
      </c>
      <c r="AA250" s="6">
        <v>1058875.5</v>
      </c>
      <c r="AB250" s="6">
        <v>0</v>
      </c>
      <c r="AC250" s="6">
        <v>0</v>
      </c>
      <c r="AD250" s="11">
        <v>1193481.68</v>
      </c>
      <c r="AE250" s="11">
        <v>0</v>
      </c>
      <c r="AF250" s="6">
        <f t="shared" si="43"/>
        <v>2967905.13</v>
      </c>
      <c r="AG250" s="2">
        <v>493500</v>
      </c>
      <c r="AH250" s="2">
        <v>0</v>
      </c>
      <c r="AI250" s="2">
        <v>1371400</v>
      </c>
      <c r="AJ250" s="2">
        <v>1012300</v>
      </c>
      <c r="AK250" s="2">
        <v>0</v>
      </c>
      <c r="AL250" s="2">
        <v>0</v>
      </c>
      <c r="AM250" s="2">
        <f t="shared" si="44"/>
        <v>2877200</v>
      </c>
      <c r="AN250" s="6">
        <v>385000</v>
      </c>
      <c r="AO250" s="6">
        <v>1500425.12</v>
      </c>
      <c r="AP250" s="2">
        <v>160000</v>
      </c>
      <c r="AQ250" s="6">
        <f t="shared" si="45"/>
        <v>2045425.12</v>
      </c>
      <c r="AR250" s="2">
        <v>2500</v>
      </c>
      <c r="AS250" s="2">
        <v>3750</v>
      </c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5">
        <f t="shared" si="46"/>
        <v>0</v>
      </c>
    </row>
    <row r="251" spans="1:61" ht="12.75">
      <c r="A251" t="s">
        <v>268</v>
      </c>
      <c r="B251" s="37" t="s">
        <v>833</v>
      </c>
      <c r="C251" s="39" t="s">
        <v>1146</v>
      </c>
      <c r="D251" s="1">
        <v>106947400</v>
      </c>
      <c r="E251" s="1">
        <v>300645000</v>
      </c>
      <c r="F251" s="2">
        <f t="shared" si="37"/>
        <v>407592400</v>
      </c>
      <c r="G251" s="2">
        <v>0</v>
      </c>
      <c r="H251" s="2">
        <f t="shared" si="38"/>
        <v>407592400</v>
      </c>
      <c r="I251" s="2">
        <v>135014</v>
      </c>
      <c r="J251" s="2">
        <f t="shared" si="39"/>
        <v>407727414</v>
      </c>
      <c r="K251" s="10">
        <v>5.394</v>
      </c>
      <c r="L251" s="4">
        <f t="shared" si="40"/>
        <v>2.0522019493824493</v>
      </c>
      <c r="M251" s="5">
        <v>38.2</v>
      </c>
      <c r="N251" s="2"/>
      <c r="O251" s="2"/>
      <c r="P251" s="2">
        <v>663811114</v>
      </c>
      <c r="Q251" s="2">
        <f t="shared" si="47"/>
        <v>1071538528</v>
      </c>
      <c r="R251" s="11">
        <v>4308685.25</v>
      </c>
      <c r="S251" s="6"/>
      <c r="T251" s="23">
        <v>3124.47</v>
      </c>
      <c r="U251" s="6">
        <f t="shared" si="48"/>
        <v>4305560.78</v>
      </c>
      <c r="V251" s="6"/>
      <c r="W251" s="6">
        <f t="shared" si="42"/>
        <v>4305560.78</v>
      </c>
      <c r="X251" s="6">
        <v>0</v>
      </c>
      <c r="Y251" s="6">
        <v>0</v>
      </c>
      <c r="Z251" s="6">
        <v>107153.85</v>
      </c>
      <c r="AA251" s="11">
        <v>8618258.5</v>
      </c>
      <c r="AB251" s="6">
        <v>0</v>
      </c>
      <c r="AC251" s="6">
        <v>0</v>
      </c>
      <c r="AD251" s="11">
        <v>8959161.43</v>
      </c>
      <c r="AE251" s="11">
        <v>0</v>
      </c>
      <c r="AF251" s="6">
        <f t="shared" si="43"/>
        <v>21990134.56</v>
      </c>
      <c r="AG251" s="2">
        <v>3564300</v>
      </c>
      <c r="AH251" s="2">
        <v>0</v>
      </c>
      <c r="AI251" s="2">
        <v>3006300</v>
      </c>
      <c r="AJ251" s="2">
        <v>2743200</v>
      </c>
      <c r="AK251" s="2">
        <v>0</v>
      </c>
      <c r="AL251" s="2">
        <v>13116300</v>
      </c>
      <c r="AM251" s="2">
        <f t="shared" si="44"/>
        <v>22430100</v>
      </c>
      <c r="AN251" s="6">
        <v>850000</v>
      </c>
      <c r="AO251" s="6">
        <v>2450847</v>
      </c>
      <c r="AP251" s="2">
        <v>600000</v>
      </c>
      <c r="AQ251" s="6">
        <f t="shared" si="45"/>
        <v>3900847</v>
      </c>
      <c r="AR251" s="2">
        <v>10250</v>
      </c>
      <c r="AS251" s="2">
        <v>17500</v>
      </c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5">
        <f t="shared" si="46"/>
        <v>0</v>
      </c>
    </row>
    <row r="252" spans="1:61" ht="12.75">
      <c r="A252" t="s">
        <v>269</v>
      </c>
      <c r="B252" s="37" t="s">
        <v>834</v>
      </c>
      <c r="C252" s="39" t="s">
        <v>1146</v>
      </c>
      <c r="D252" s="1">
        <v>168821220</v>
      </c>
      <c r="E252" s="1">
        <v>304132045</v>
      </c>
      <c r="F252" s="2">
        <f t="shared" si="37"/>
        <v>472953265</v>
      </c>
      <c r="G252" s="2">
        <v>0</v>
      </c>
      <c r="H252" s="2">
        <f t="shared" si="38"/>
        <v>472953265</v>
      </c>
      <c r="I252" s="2">
        <v>385314</v>
      </c>
      <c r="J252" s="2">
        <f t="shared" si="39"/>
        <v>473338579</v>
      </c>
      <c r="K252" s="10">
        <v>5.016</v>
      </c>
      <c r="L252" s="4">
        <f t="shared" si="40"/>
        <v>1.8972108464494275</v>
      </c>
      <c r="M252" s="5">
        <v>39.44</v>
      </c>
      <c r="N252" s="2"/>
      <c r="O252" s="2"/>
      <c r="P252" s="2">
        <v>777916340</v>
      </c>
      <c r="Q252" s="2">
        <f t="shared" si="47"/>
        <v>1251254919</v>
      </c>
      <c r="R252" s="11">
        <v>5031329.69</v>
      </c>
      <c r="S252" s="6"/>
      <c r="T252" s="33">
        <v>5622.24</v>
      </c>
      <c r="U252" s="6">
        <f t="shared" si="48"/>
        <v>5025707.45</v>
      </c>
      <c r="V252" s="6"/>
      <c r="W252" s="6">
        <f t="shared" si="42"/>
        <v>5025707.45</v>
      </c>
      <c r="X252" s="6">
        <v>0</v>
      </c>
      <c r="Y252" s="6">
        <v>0</v>
      </c>
      <c r="Z252" s="6">
        <v>125125.48</v>
      </c>
      <c r="AA252" s="11">
        <v>8044341</v>
      </c>
      <c r="AB252" s="6">
        <v>0</v>
      </c>
      <c r="AC252" s="6">
        <v>522211</v>
      </c>
      <c r="AD252" s="11">
        <v>10021559.11</v>
      </c>
      <c r="AE252" s="11">
        <v>0</v>
      </c>
      <c r="AF252" s="11">
        <f t="shared" si="43"/>
        <v>23738944.04</v>
      </c>
      <c r="AG252" s="2">
        <v>11358000</v>
      </c>
      <c r="AH252" s="2">
        <v>0</v>
      </c>
      <c r="AI252" s="2">
        <v>19223600</v>
      </c>
      <c r="AJ252" s="2">
        <v>10892940</v>
      </c>
      <c r="AK252" s="2">
        <v>0</v>
      </c>
      <c r="AL252" s="2">
        <v>34022980</v>
      </c>
      <c r="AM252" s="2">
        <f t="shared" si="44"/>
        <v>75497520</v>
      </c>
      <c r="AN252" s="11">
        <v>350000</v>
      </c>
      <c r="AO252" s="11">
        <v>21717235.05</v>
      </c>
      <c r="AP252" s="2">
        <v>800000</v>
      </c>
      <c r="AQ252" s="6">
        <f t="shared" si="45"/>
        <v>22867235.05</v>
      </c>
      <c r="AR252" s="2">
        <v>26750</v>
      </c>
      <c r="AS252" s="2">
        <v>41000</v>
      </c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5">
        <f t="shared" si="46"/>
        <v>0</v>
      </c>
    </row>
    <row r="253" spans="1:61" ht="12.75">
      <c r="A253" t="s">
        <v>270</v>
      </c>
      <c r="B253" s="37" t="s">
        <v>835</v>
      </c>
      <c r="C253" s="39" t="s">
        <v>1146</v>
      </c>
      <c r="D253" s="1">
        <v>757674280</v>
      </c>
      <c r="E253" s="1">
        <v>2059828720</v>
      </c>
      <c r="F253" s="2">
        <f t="shared" si="37"/>
        <v>2817503000</v>
      </c>
      <c r="G253" s="2">
        <v>0</v>
      </c>
      <c r="H253" s="2">
        <f t="shared" si="38"/>
        <v>2817503000</v>
      </c>
      <c r="I253" s="2">
        <v>1295604</v>
      </c>
      <c r="J253" s="2">
        <f t="shared" si="39"/>
        <v>2818798604</v>
      </c>
      <c r="K253" s="10">
        <v>3.49</v>
      </c>
      <c r="L253" s="4">
        <f t="shared" si="40"/>
        <v>1.1808494168272665</v>
      </c>
      <c r="M253" s="5">
        <v>34.45</v>
      </c>
      <c r="N253" s="2"/>
      <c r="O253" s="2"/>
      <c r="P253" s="2">
        <v>5511434484</v>
      </c>
      <c r="Q253" s="2">
        <f aca="true" t="shared" si="49" ref="Q253:Q284">+J253+N253-O253+P253</f>
        <v>8330233088</v>
      </c>
      <c r="R253" s="11">
        <v>33496091.33</v>
      </c>
      <c r="S253" s="6"/>
      <c r="T253" s="23">
        <v>47160.8</v>
      </c>
      <c r="U253" s="6">
        <f t="shared" si="48"/>
        <v>33448930.529999997</v>
      </c>
      <c r="V253" s="6"/>
      <c r="W253" s="6">
        <f t="shared" si="42"/>
        <v>33448930.529999997</v>
      </c>
      <c r="X253" s="6">
        <v>0</v>
      </c>
      <c r="Y253" s="6">
        <v>0</v>
      </c>
      <c r="Z253" s="6">
        <v>833023.31</v>
      </c>
      <c r="AA253" s="11">
        <v>34100000</v>
      </c>
      <c r="AB253" s="6">
        <v>0</v>
      </c>
      <c r="AC253" s="6">
        <v>0</v>
      </c>
      <c r="AD253" s="11">
        <v>29985555</v>
      </c>
      <c r="AE253" s="11">
        <v>0</v>
      </c>
      <c r="AF253" s="6">
        <f t="shared" si="43"/>
        <v>98367508.84</v>
      </c>
      <c r="AG253" s="2">
        <v>58095400</v>
      </c>
      <c r="AH253" s="2">
        <v>248189200</v>
      </c>
      <c r="AI253" s="2">
        <v>360320500</v>
      </c>
      <c r="AJ253" s="2">
        <v>107955600</v>
      </c>
      <c r="AK253" s="2">
        <v>0</v>
      </c>
      <c r="AL253" s="2">
        <v>442800000</v>
      </c>
      <c r="AM253" s="2">
        <f t="shared" si="44"/>
        <v>1217360700</v>
      </c>
      <c r="AN253" s="6">
        <v>2000000</v>
      </c>
      <c r="AO253" s="6">
        <v>46990847.6</v>
      </c>
      <c r="AP253" s="2">
        <v>0</v>
      </c>
      <c r="AQ253" s="6">
        <f t="shared" si="45"/>
        <v>48990847.6</v>
      </c>
      <c r="AR253" s="2">
        <v>22000</v>
      </c>
      <c r="AS253" s="2">
        <v>42250</v>
      </c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5">
        <f t="shared" si="46"/>
        <v>0</v>
      </c>
    </row>
    <row r="254" spans="1:61" ht="12.75">
      <c r="A254" t="s">
        <v>271</v>
      </c>
      <c r="B254" s="37" t="s">
        <v>836</v>
      </c>
      <c r="C254" s="39" t="s">
        <v>1146</v>
      </c>
      <c r="D254" s="1">
        <v>1485182748</v>
      </c>
      <c r="E254" s="1">
        <v>4411479705</v>
      </c>
      <c r="F254" s="2">
        <f t="shared" si="37"/>
        <v>5896662453</v>
      </c>
      <c r="G254" s="2">
        <v>199380875</v>
      </c>
      <c r="H254" s="2">
        <f t="shared" si="38"/>
        <v>5697281578</v>
      </c>
      <c r="I254" s="2">
        <v>18737661</v>
      </c>
      <c r="J254" s="2">
        <f t="shared" si="39"/>
        <v>5716019239</v>
      </c>
      <c r="K254" s="10">
        <v>5.549</v>
      </c>
      <c r="L254" s="4">
        <f t="shared" si="40"/>
        <v>1.5659404227167057</v>
      </c>
      <c r="M254" s="5">
        <v>28.71</v>
      </c>
      <c r="N254" s="2"/>
      <c r="O254" s="2"/>
      <c r="P254" s="2">
        <v>14536797326</v>
      </c>
      <c r="Q254" s="2">
        <f t="shared" si="49"/>
        <v>20252816565</v>
      </c>
      <c r="R254" s="11">
        <v>81437120.21</v>
      </c>
      <c r="S254" s="6"/>
      <c r="T254" s="23">
        <v>801320.09</v>
      </c>
      <c r="U254" s="6">
        <f t="shared" si="48"/>
        <v>80635800.11999999</v>
      </c>
      <c r="V254" s="6"/>
      <c r="W254" s="6">
        <f t="shared" si="42"/>
        <v>80635800.11999999</v>
      </c>
      <c r="X254" s="6">
        <v>0</v>
      </c>
      <c r="Y254" s="6">
        <v>0</v>
      </c>
      <c r="Z254" s="6">
        <v>2025281.68</v>
      </c>
      <c r="AA254" s="11">
        <v>81217376</v>
      </c>
      <c r="AB254" s="6">
        <v>0</v>
      </c>
      <c r="AC254" s="6">
        <v>7668583.53</v>
      </c>
      <c r="AD254" s="11">
        <v>145600000</v>
      </c>
      <c r="AE254" s="11">
        <v>0</v>
      </c>
      <c r="AF254" s="6">
        <f t="shared" si="43"/>
        <v>317147041.33000004</v>
      </c>
      <c r="AG254" s="2">
        <v>269981500</v>
      </c>
      <c r="AH254" s="2">
        <v>70678900</v>
      </c>
      <c r="AI254" s="2">
        <v>1365383200</v>
      </c>
      <c r="AJ254" s="2">
        <v>243456450</v>
      </c>
      <c r="AK254" s="2">
        <v>37792300</v>
      </c>
      <c r="AL254" s="2">
        <v>2170141697</v>
      </c>
      <c r="AM254" s="2">
        <f t="shared" si="44"/>
        <v>4157434047</v>
      </c>
      <c r="AN254" s="6">
        <v>19355903</v>
      </c>
      <c r="AO254" s="6">
        <v>265101199</v>
      </c>
      <c r="AP254" s="2">
        <v>882421</v>
      </c>
      <c r="AQ254" s="6">
        <f t="shared" si="45"/>
        <v>285339523</v>
      </c>
      <c r="AR254" s="2">
        <v>407750</v>
      </c>
      <c r="AS254" s="2">
        <v>447750</v>
      </c>
      <c r="AT254" s="34">
        <v>10000</v>
      </c>
      <c r="AU254" s="34"/>
      <c r="AV254" s="34">
        <v>2500000</v>
      </c>
      <c r="AW254" s="34"/>
      <c r="AX254" s="34"/>
      <c r="AY254" s="34">
        <v>30000</v>
      </c>
      <c r="AZ254" s="34">
        <v>7165400</v>
      </c>
      <c r="BA254" s="34"/>
      <c r="BB254" s="34">
        <v>24800900</v>
      </c>
      <c r="BC254" s="34">
        <v>75527050</v>
      </c>
      <c r="BD254" s="34">
        <v>62702625</v>
      </c>
      <c r="BE254" s="34"/>
      <c r="BF254" s="34">
        <v>5799200</v>
      </c>
      <c r="BG254" s="34">
        <v>2549500</v>
      </c>
      <c r="BH254" s="34">
        <v>18296200</v>
      </c>
      <c r="BI254" s="35">
        <f t="shared" si="46"/>
        <v>199380875</v>
      </c>
    </row>
    <row r="255" spans="1:61" ht="12.75">
      <c r="A255" t="s">
        <v>272</v>
      </c>
      <c r="B255" s="37" t="s">
        <v>837</v>
      </c>
      <c r="C255" s="39" t="s">
        <v>1146</v>
      </c>
      <c r="D255" s="1">
        <v>366660230</v>
      </c>
      <c r="E255" s="1">
        <v>701092470</v>
      </c>
      <c r="F255" s="2">
        <f t="shared" si="37"/>
        <v>1067752700</v>
      </c>
      <c r="G255" s="2">
        <v>3904500</v>
      </c>
      <c r="H255" s="2">
        <f t="shared" si="38"/>
        <v>1063848200</v>
      </c>
      <c r="I255" s="2">
        <v>2195701</v>
      </c>
      <c r="J255" s="2">
        <f t="shared" si="39"/>
        <v>1066043901</v>
      </c>
      <c r="K255" s="10">
        <v>8.276</v>
      </c>
      <c r="L255" s="4">
        <f t="shared" si="40"/>
        <v>2.275935309253413</v>
      </c>
      <c r="M255" s="5">
        <v>28.1</v>
      </c>
      <c r="N255" s="2"/>
      <c r="O255" s="2"/>
      <c r="P255" s="2">
        <v>2810027983</v>
      </c>
      <c r="Q255" s="2">
        <f t="shared" si="49"/>
        <v>3876071884</v>
      </c>
      <c r="R255" s="11">
        <v>15585789.31</v>
      </c>
      <c r="S255" s="6"/>
      <c r="T255" s="23">
        <v>115189.94</v>
      </c>
      <c r="U255" s="6">
        <f t="shared" si="48"/>
        <v>15470599.370000001</v>
      </c>
      <c r="V255" s="6"/>
      <c r="W255" s="6">
        <f t="shared" si="42"/>
        <v>15470599.370000001</v>
      </c>
      <c r="X255" s="6">
        <v>0</v>
      </c>
      <c r="Y255" s="6">
        <v>0</v>
      </c>
      <c r="Z255" s="6">
        <v>387607.18</v>
      </c>
      <c r="AA255" s="11">
        <v>43223408</v>
      </c>
      <c r="AB255" s="6">
        <v>0</v>
      </c>
      <c r="AC255" s="6">
        <v>0</v>
      </c>
      <c r="AD255" s="11">
        <v>29135274.07</v>
      </c>
      <c r="AE255" s="11">
        <v>0</v>
      </c>
      <c r="AF255" s="6">
        <f t="shared" si="43"/>
        <v>88216888.62</v>
      </c>
      <c r="AG255" s="2">
        <v>35030000</v>
      </c>
      <c r="AH255" s="2">
        <v>9155900</v>
      </c>
      <c r="AI255" s="2">
        <v>126264100</v>
      </c>
      <c r="AJ255" s="2">
        <v>35438800</v>
      </c>
      <c r="AK255" s="2">
        <v>3208400</v>
      </c>
      <c r="AL255" s="2">
        <v>165866300</v>
      </c>
      <c r="AM255" s="2">
        <f t="shared" si="44"/>
        <v>374963500</v>
      </c>
      <c r="AN255" s="6">
        <v>0</v>
      </c>
      <c r="AO255" s="6">
        <v>37260682.53</v>
      </c>
      <c r="AP255" s="2">
        <v>818000</v>
      </c>
      <c r="AQ255" s="6">
        <f t="shared" si="45"/>
        <v>38078682.53</v>
      </c>
      <c r="AR255" s="2">
        <v>48750</v>
      </c>
      <c r="AS255" s="2">
        <v>173000</v>
      </c>
      <c r="AT255" s="34"/>
      <c r="AU255" s="34"/>
      <c r="AV255" s="34"/>
      <c r="AW255" s="34"/>
      <c r="AX255" s="34"/>
      <c r="AY255" s="34"/>
      <c r="AZ255" s="34"/>
      <c r="BA255" s="34"/>
      <c r="BB255" s="34"/>
      <c r="BC255" s="34">
        <v>3904500</v>
      </c>
      <c r="BD255" s="34"/>
      <c r="BE255" s="34"/>
      <c r="BF255" s="34"/>
      <c r="BG255" s="34"/>
      <c r="BH255" s="34"/>
      <c r="BI255" s="35">
        <f t="shared" si="46"/>
        <v>3904500</v>
      </c>
    </row>
    <row r="256" spans="1:61" ht="12.75">
      <c r="A256" t="s">
        <v>273</v>
      </c>
      <c r="B256" s="37" t="s">
        <v>838</v>
      </c>
      <c r="C256" s="39" t="s">
        <v>1146</v>
      </c>
      <c r="D256" s="1">
        <v>956466050</v>
      </c>
      <c r="E256" s="1">
        <v>1518740050</v>
      </c>
      <c r="F256" s="2">
        <f t="shared" si="37"/>
        <v>2475206100</v>
      </c>
      <c r="G256" s="2">
        <v>0</v>
      </c>
      <c r="H256" s="2">
        <f t="shared" si="38"/>
        <v>2475206100</v>
      </c>
      <c r="I256" s="2">
        <v>4173014</v>
      </c>
      <c r="J256" s="2">
        <f t="shared" si="39"/>
        <v>2479379114</v>
      </c>
      <c r="K256" s="10">
        <v>4.23</v>
      </c>
      <c r="L256" s="4">
        <f t="shared" si="40"/>
        <v>2.07523987838079</v>
      </c>
      <c r="M256" s="5">
        <v>49.57</v>
      </c>
      <c r="N256" s="2"/>
      <c r="O256" s="2"/>
      <c r="P256" s="2">
        <v>2573299335</v>
      </c>
      <c r="Q256" s="2">
        <f t="shared" si="49"/>
        <v>5052678449</v>
      </c>
      <c r="R256" s="11">
        <v>20316955.96</v>
      </c>
      <c r="S256" s="6"/>
      <c r="T256" s="23">
        <v>399404.7</v>
      </c>
      <c r="U256" s="6">
        <f t="shared" si="48"/>
        <v>19917551.26</v>
      </c>
      <c r="V256" s="6"/>
      <c r="W256" s="6">
        <f t="shared" si="42"/>
        <v>19917551.26</v>
      </c>
      <c r="X256" s="6">
        <v>0</v>
      </c>
      <c r="Y256" s="6">
        <v>0</v>
      </c>
      <c r="Z256" s="6">
        <v>505267.84</v>
      </c>
      <c r="AA256" s="6">
        <v>38722317.5</v>
      </c>
      <c r="AB256" s="6">
        <v>0</v>
      </c>
      <c r="AC256" s="6">
        <v>0</v>
      </c>
      <c r="AD256" s="6">
        <v>45710061.5</v>
      </c>
      <c r="AE256" s="11">
        <v>0</v>
      </c>
      <c r="AF256" s="6">
        <f t="shared" si="43"/>
        <v>104855198.1</v>
      </c>
      <c r="AG256" s="2">
        <v>55263200</v>
      </c>
      <c r="AH256" s="2">
        <v>0</v>
      </c>
      <c r="AI256" s="2">
        <v>34336300</v>
      </c>
      <c r="AJ256" s="2">
        <v>41809200</v>
      </c>
      <c r="AK256" s="2">
        <v>29000200</v>
      </c>
      <c r="AL256" s="2">
        <v>230191400</v>
      </c>
      <c r="AM256" s="2">
        <f t="shared" si="44"/>
        <v>390600300</v>
      </c>
      <c r="AN256" s="6">
        <v>4900000</v>
      </c>
      <c r="AO256" s="6">
        <v>25770611.39</v>
      </c>
      <c r="AP256" s="2">
        <v>1500000</v>
      </c>
      <c r="AQ256" s="6">
        <f t="shared" si="45"/>
        <v>32170611.39</v>
      </c>
      <c r="AR256" s="2">
        <v>88500</v>
      </c>
      <c r="AS256" s="2">
        <v>124500</v>
      </c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5">
        <f t="shared" si="46"/>
        <v>0</v>
      </c>
    </row>
    <row r="257" spans="1:61" ht="12.75">
      <c r="A257" t="s">
        <v>274</v>
      </c>
      <c r="B257" s="37" t="s">
        <v>839</v>
      </c>
      <c r="C257" s="39" t="s">
        <v>1146</v>
      </c>
      <c r="D257" s="1">
        <v>824465100</v>
      </c>
      <c r="E257" s="1">
        <v>1718209075</v>
      </c>
      <c r="F257" s="2">
        <f t="shared" si="37"/>
        <v>2542674175</v>
      </c>
      <c r="G257" s="2">
        <v>2460400</v>
      </c>
      <c r="H257" s="2">
        <f t="shared" si="38"/>
        <v>2540213775</v>
      </c>
      <c r="I257" s="2">
        <v>3787223</v>
      </c>
      <c r="J257" s="2">
        <f t="shared" si="39"/>
        <v>2544000998</v>
      </c>
      <c r="K257" s="10">
        <v>3.001</v>
      </c>
      <c r="L257" s="4">
        <f t="shared" si="40"/>
        <v>1.6199460357482325</v>
      </c>
      <c r="M257" s="5">
        <v>54.37</v>
      </c>
      <c r="N257" s="2"/>
      <c r="O257" s="2"/>
      <c r="P257" s="2">
        <v>2167822694</v>
      </c>
      <c r="Q257" s="2">
        <f t="shared" si="49"/>
        <v>4711823692</v>
      </c>
      <c r="R257" s="11">
        <v>18946369.81</v>
      </c>
      <c r="S257" s="6"/>
      <c r="T257" s="23">
        <v>53313.47</v>
      </c>
      <c r="U257" s="6">
        <f aca="true" t="shared" si="50" ref="U257:U286">+R257-T257</f>
        <v>18893056.34</v>
      </c>
      <c r="V257" s="6"/>
      <c r="W257" s="6">
        <f t="shared" si="42"/>
        <v>18893056.34</v>
      </c>
      <c r="X257" s="6">
        <v>0</v>
      </c>
      <c r="Y257" s="6">
        <v>0</v>
      </c>
      <c r="Z257" s="6">
        <v>471182.37</v>
      </c>
      <c r="AA257" s="6">
        <v>28982354</v>
      </c>
      <c r="AB257" s="6">
        <v>0</v>
      </c>
      <c r="AC257" s="6">
        <v>0</v>
      </c>
      <c r="AD257" s="6">
        <v>27982408.4</v>
      </c>
      <c r="AE257" s="11">
        <v>0</v>
      </c>
      <c r="AF257" s="6">
        <f t="shared" si="43"/>
        <v>76329001.11</v>
      </c>
      <c r="AG257" s="2">
        <v>44660800</v>
      </c>
      <c r="AH257" s="2">
        <v>0</v>
      </c>
      <c r="AI257" s="2">
        <v>120665900</v>
      </c>
      <c r="AJ257" s="2">
        <v>16051800</v>
      </c>
      <c r="AK257" s="2">
        <v>0</v>
      </c>
      <c r="AL257" s="2">
        <v>158450750</v>
      </c>
      <c r="AM257" s="2">
        <f t="shared" si="44"/>
        <v>339829250</v>
      </c>
      <c r="AN257" s="6">
        <v>4370000</v>
      </c>
      <c r="AO257" s="6">
        <v>7210979.65</v>
      </c>
      <c r="AP257" s="2">
        <v>500000</v>
      </c>
      <c r="AQ257" s="6">
        <f t="shared" si="45"/>
        <v>12080979.65</v>
      </c>
      <c r="AR257" s="2">
        <v>48000</v>
      </c>
      <c r="AS257" s="2">
        <v>140250</v>
      </c>
      <c r="AT257" s="34"/>
      <c r="AU257" s="34"/>
      <c r="AV257" s="34"/>
      <c r="AW257" s="34"/>
      <c r="AX257" s="34"/>
      <c r="AY257" s="34"/>
      <c r="AZ257" s="34"/>
      <c r="BA257" s="34"/>
      <c r="BB257" s="34"/>
      <c r="BC257" s="34">
        <v>2460400</v>
      </c>
      <c r="BD257" s="34"/>
      <c r="BE257" s="34"/>
      <c r="BF257" s="34"/>
      <c r="BG257" s="34"/>
      <c r="BH257" s="34"/>
      <c r="BI257" s="35">
        <f t="shared" si="46"/>
        <v>2460400</v>
      </c>
    </row>
    <row r="258" spans="1:61" ht="12.75">
      <c r="A258" t="s">
        <v>275</v>
      </c>
      <c r="B258" s="37" t="s">
        <v>840</v>
      </c>
      <c r="C258" s="39" t="s">
        <v>1146</v>
      </c>
      <c r="D258" s="1">
        <v>767449100</v>
      </c>
      <c r="E258" s="1">
        <v>656222100</v>
      </c>
      <c r="F258" s="2">
        <f t="shared" si="37"/>
        <v>1423671200</v>
      </c>
      <c r="G258" s="2">
        <v>0</v>
      </c>
      <c r="H258" s="2">
        <f t="shared" si="38"/>
        <v>1423671200</v>
      </c>
      <c r="I258" s="2">
        <v>7051222</v>
      </c>
      <c r="J258" s="2">
        <f t="shared" si="39"/>
        <v>1430722422</v>
      </c>
      <c r="K258" s="10">
        <v>5.107</v>
      </c>
      <c r="L258" s="4">
        <f t="shared" si="40"/>
        <v>2.1212159421244317</v>
      </c>
      <c r="M258" s="5">
        <v>42.02</v>
      </c>
      <c r="N258" s="2"/>
      <c r="O258" s="2"/>
      <c r="P258" s="2">
        <v>2013243270</v>
      </c>
      <c r="Q258" s="2">
        <f t="shared" si="49"/>
        <v>3443965692</v>
      </c>
      <c r="R258" s="11">
        <v>13848278.69</v>
      </c>
      <c r="S258" s="6"/>
      <c r="T258" s="23">
        <v>152050.9</v>
      </c>
      <c r="U258" s="6">
        <f t="shared" si="50"/>
        <v>13696227.79</v>
      </c>
      <c r="V258" s="6"/>
      <c r="W258" s="6">
        <f t="shared" si="42"/>
        <v>13696227.79</v>
      </c>
      <c r="X258" s="6">
        <v>0</v>
      </c>
      <c r="Y258" s="6">
        <v>0</v>
      </c>
      <c r="Z258" s="6">
        <v>344396.57</v>
      </c>
      <c r="AA258" s="6">
        <v>15418637</v>
      </c>
      <c r="AB258" s="6">
        <v>0</v>
      </c>
      <c r="AC258" s="6">
        <v>706892</v>
      </c>
      <c r="AD258" s="6">
        <v>42887795.94</v>
      </c>
      <c r="AE258" s="11">
        <v>0</v>
      </c>
      <c r="AF258" s="6">
        <f t="shared" si="43"/>
        <v>73053949.3</v>
      </c>
      <c r="AG258" s="2">
        <v>48279200</v>
      </c>
      <c r="AH258" s="2">
        <v>3035000</v>
      </c>
      <c r="AI258" s="2">
        <v>32170300</v>
      </c>
      <c r="AJ258" s="2">
        <v>64769700</v>
      </c>
      <c r="AK258" s="2">
        <v>0</v>
      </c>
      <c r="AL258" s="2">
        <v>112517000</v>
      </c>
      <c r="AM258" s="2">
        <f t="shared" si="44"/>
        <v>260771200</v>
      </c>
      <c r="AN258" s="6">
        <v>2375000</v>
      </c>
      <c r="AO258" s="6">
        <v>42332610.03</v>
      </c>
      <c r="AP258" s="2">
        <v>0</v>
      </c>
      <c r="AQ258" s="6">
        <f t="shared" si="45"/>
        <v>44707610.03</v>
      </c>
      <c r="AR258" s="2">
        <v>53250</v>
      </c>
      <c r="AS258" s="2">
        <v>49500</v>
      </c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5">
        <f t="shared" si="46"/>
        <v>0</v>
      </c>
    </row>
    <row r="259" spans="1:61" ht="12.75">
      <c r="A259" t="s">
        <v>276</v>
      </c>
      <c r="B259" s="37" t="s">
        <v>841</v>
      </c>
      <c r="C259" s="39" t="s">
        <v>1146</v>
      </c>
      <c r="D259" s="1">
        <v>486919250</v>
      </c>
      <c r="E259" s="1">
        <v>603968890</v>
      </c>
      <c r="F259" s="2">
        <f aca="true" t="shared" si="51" ref="F259:F322">+D259+E259</f>
        <v>1090888140</v>
      </c>
      <c r="G259" s="2">
        <v>0</v>
      </c>
      <c r="H259" s="2">
        <f aca="true" t="shared" si="52" ref="H259:H322">+F259-G259</f>
        <v>1090888140</v>
      </c>
      <c r="I259" s="2">
        <v>1179727</v>
      </c>
      <c r="J259" s="2">
        <f aca="true" t="shared" si="53" ref="J259:J322">+H259+I259</f>
        <v>1092067867</v>
      </c>
      <c r="K259" s="10">
        <v>3.497</v>
      </c>
      <c r="L259" s="4">
        <f aca="true" t="shared" si="54" ref="L259:L322">((+AF259/Q259)*100)</f>
        <v>1.6876087188854254</v>
      </c>
      <c r="M259" s="5">
        <v>48.86</v>
      </c>
      <c r="N259" s="2"/>
      <c r="O259" s="2"/>
      <c r="P259" s="2">
        <v>1170309884</v>
      </c>
      <c r="Q259" s="2">
        <f t="shared" si="49"/>
        <v>2262377751</v>
      </c>
      <c r="R259" s="11">
        <v>9097081.79</v>
      </c>
      <c r="S259" s="6"/>
      <c r="T259" s="23">
        <v>12387.02</v>
      </c>
      <c r="U259" s="6">
        <f t="shared" si="50"/>
        <v>9084694.77</v>
      </c>
      <c r="V259" s="6"/>
      <c r="W259" s="6">
        <f aca="true" t="shared" si="55" ref="W259:W322">+U259-V259</f>
        <v>9084694.77</v>
      </c>
      <c r="X259" s="6">
        <v>0</v>
      </c>
      <c r="Y259" s="6">
        <v>0</v>
      </c>
      <c r="Z259" s="6">
        <v>226237.78</v>
      </c>
      <c r="AA259" s="6">
        <v>14785039</v>
      </c>
      <c r="AB259" s="6">
        <v>0</v>
      </c>
      <c r="AC259" s="6">
        <v>0</v>
      </c>
      <c r="AD259" s="6">
        <v>14084112.63</v>
      </c>
      <c r="AE259" s="11">
        <v>0</v>
      </c>
      <c r="AF259" s="6">
        <f aca="true" t="shared" si="56" ref="AF259:AF322">SUM(W259:AE259)</f>
        <v>38180084.18</v>
      </c>
      <c r="AG259" s="2">
        <v>17086400</v>
      </c>
      <c r="AH259" s="2">
        <v>0</v>
      </c>
      <c r="AI259" s="2">
        <v>22157380</v>
      </c>
      <c r="AJ259" s="2">
        <v>6582900</v>
      </c>
      <c r="AK259" s="2">
        <v>0</v>
      </c>
      <c r="AL259" s="2">
        <v>35092000</v>
      </c>
      <c r="AM259" s="2">
        <f aca="true" t="shared" si="57" ref="AM259:AM322">SUM(AG259:AL259)</f>
        <v>80918680</v>
      </c>
      <c r="AN259" s="6">
        <v>0</v>
      </c>
      <c r="AO259" s="6">
        <v>15896334.49</v>
      </c>
      <c r="AP259" s="2">
        <v>250000</v>
      </c>
      <c r="AQ259" s="6">
        <f aca="true" t="shared" si="58" ref="AQ259:AQ322">SUM(AN259:AP259)</f>
        <v>16146334.49</v>
      </c>
      <c r="AR259" s="2">
        <v>17250</v>
      </c>
      <c r="AS259" s="2">
        <v>33500</v>
      </c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5">
        <f aca="true" t="shared" si="59" ref="BI259:BI322">SUM(AT259:BH259)</f>
        <v>0</v>
      </c>
    </row>
    <row r="260" spans="1:61" ht="12.75">
      <c r="A260" t="s">
        <v>277</v>
      </c>
      <c r="B260" s="37" t="s">
        <v>842</v>
      </c>
      <c r="C260" s="39" t="s">
        <v>1146</v>
      </c>
      <c r="D260" s="1">
        <v>448175400</v>
      </c>
      <c r="E260" s="1">
        <v>502224300</v>
      </c>
      <c r="F260" s="2">
        <f t="shared" si="51"/>
        <v>950399700</v>
      </c>
      <c r="G260" s="2">
        <v>459000</v>
      </c>
      <c r="H260" s="2">
        <f t="shared" si="52"/>
        <v>949940700</v>
      </c>
      <c r="I260" s="2">
        <v>540160</v>
      </c>
      <c r="J260" s="2">
        <f t="shared" si="53"/>
        <v>950480860</v>
      </c>
      <c r="K260" s="10">
        <v>4.962</v>
      </c>
      <c r="L260" s="4">
        <f t="shared" si="54"/>
        <v>1.9343686530760715</v>
      </c>
      <c r="M260" s="5">
        <v>39.66</v>
      </c>
      <c r="N260" s="2"/>
      <c r="O260" s="2"/>
      <c r="P260" s="2">
        <v>1487656425</v>
      </c>
      <c r="Q260" s="2">
        <f t="shared" si="49"/>
        <v>2438137285</v>
      </c>
      <c r="R260" s="11">
        <v>9803813.83</v>
      </c>
      <c r="S260" s="6"/>
      <c r="T260" s="23">
        <v>38491.7</v>
      </c>
      <c r="U260" s="6">
        <f t="shared" si="50"/>
        <v>9765322.13</v>
      </c>
      <c r="V260" s="6"/>
      <c r="W260" s="6">
        <f t="shared" si="55"/>
        <v>9765322.13</v>
      </c>
      <c r="X260" s="6">
        <v>0</v>
      </c>
      <c r="Y260" s="6">
        <v>0</v>
      </c>
      <c r="Z260" s="6">
        <v>243813.73</v>
      </c>
      <c r="AA260" s="6">
        <v>12859997</v>
      </c>
      <c r="AB260" s="6">
        <v>0</v>
      </c>
      <c r="AC260" s="6">
        <v>447430.5</v>
      </c>
      <c r="AD260" s="6">
        <v>23846000</v>
      </c>
      <c r="AE260" s="11">
        <v>0</v>
      </c>
      <c r="AF260" s="6">
        <f t="shared" si="56"/>
        <v>47162563.36</v>
      </c>
      <c r="AG260" s="2">
        <v>48559800</v>
      </c>
      <c r="AH260" s="2">
        <v>7679000</v>
      </c>
      <c r="AI260" s="2">
        <v>40550700</v>
      </c>
      <c r="AJ260" s="2">
        <v>17442300</v>
      </c>
      <c r="AK260" s="2">
        <v>0</v>
      </c>
      <c r="AL260" s="2">
        <v>490066300</v>
      </c>
      <c r="AM260" s="2">
        <f t="shared" si="57"/>
        <v>604298100</v>
      </c>
      <c r="AN260" s="6">
        <v>1500000</v>
      </c>
      <c r="AO260" s="6">
        <v>27902718.88</v>
      </c>
      <c r="AP260" s="2">
        <v>800000</v>
      </c>
      <c r="AQ260" s="6">
        <f t="shared" si="58"/>
        <v>30202718.88</v>
      </c>
      <c r="AR260" s="2">
        <v>29250</v>
      </c>
      <c r="AS260" s="2">
        <v>44500</v>
      </c>
      <c r="AT260" s="34"/>
      <c r="AU260" s="34"/>
      <c r="AV260" s="34"/>
      <c r="AW260" s="34"/>
      <c r="AX260" s="34"/>
      <c r="AY260" s="34"/>
      <c r="AZ260" s="34"/>
      <c r="BA260" s="34"/>
      <c r="BB260" s="34"/>
      <c r="BC260" s="34">
        <v>459000</v>
      </c>
      <c r="BD260" s="34"/>
      <c r="BE260" s="34"/>
      <c r="BF260" s="34"/>
      <c r="BG260" s="34"/>
      <c r="BH260" s="34"/>
      <c r="BI260" s="35">
        <f t="shared" si="59"/>
        <v>459000</v>
      </c>
    </row>
    <row r="261" spans="1:61" ht="12.75">
      <c r="A261" t="s">
        <v>278</v>
      </c>
      <c r="B261" s="37" t="s">
        <v>843</v>
      </c>
      <c r="C261" s="39" t="s">
        <v>1147</v>
      </c>
      <c r="D261" s="17">
        <v>320763880</v>
      </c>
      <c r="E261" s="1">
        <v>464277288</v>
      </c>
      <c r="F261" s="2">
        <f t="shared" si="51"/>
        <v>785041168</v>
      </c>
      <c r="G261" s="2">
        <v>0</v>
      </c>
      <c r="H261" s="2">
        <f t="shared" si="52"/>
        <v>785041168</v>
      </c>
      <c r="I261" s="2">
        <v>2004605</v>
      </c>
      <c r="J261" s="2">
        <f t="shared" si="53"/>
        <v>787045773</v>
      </c>
      <c r="K261" s="4">
        <v>2.05</v>
      </c>
      <c r="L261" s="4">
        <f t="shared" si="54"/>
        <v>1.7953722181924043</v>
      </c>
      <c r="M261" s="5">
        <v>88.04</v>
      </c>
      <c r="N261" s="2"/>
      <c r="O261" s="2">
        <v>0</v>
      </c>
      <c r="P261" s="2">
        <v>109138916</v>
      </c>
      <c r="Q261" s="2">
        <f t="shared" si="49"/>
        <v>896184689</v>
      </c>
      <c r="R261" s="6">
        <v>2489262.67</v>
      </c>
      <c r="S261" s="6"/>
      <c r="T261" s="6">
        <v>5854.38</v>
      </c>
      <c r="U261" s="6">
        <f t="shared" si="50"/>
        <v>2483408.29</v>
      </c>
      <c r="V261" s="6"/>
      <c r="W261" s="6">
        <f t="shared" si="55"/>
        <v>2483408.29</v>
      </c>
      <c r="X261" s="6">
        <v>216111.6</v>
      </c>
      <c r="Y261" s="6">
        <v>0</v>
      </c>
      <c r="Z261" s="6">
        <v>267924.4</v>
      </c>
      <c r="AA261" s="6">
        <v>7098436</v>
      </c>
      <c r="AB261" s="6">
        <v>4377007.48</v>
      </c>
      <c r="AC261" s="6">
        <v>0</v>
      </c>
      <c r="AD261" s="6">
        <v>1333253.16</v>
      </c>
      <c r="AE261" s="6">
        <v>313710</v>
      </c>
      <c r="AF261" s="6">
        <f t="shared" si="56"/>
        <v>16089850.93</v>
      </c>
      <c r="AG261" s="2">
        <v>45617200</v>
      </c>
      <c r="AH261" s="2">
        <v>0</v>
      </c>
      <c r="AI261" s="2">
        <v>11013400</v>
      </c>
      <c r="AJ261" s="2">
        <v>8078700</v>
      </c>
      <c r="AK261" s="2">
        <v>338400</v>
      </c>
      <c r="AL261" s="2">
        <v>2269100</v>
      </c>
      <c r="AM261" s="2">
        <f t="shared" si="57"/>
        <v>67316800</v>
      </c>
      <c r="AN261" s="6">
        <v>1100000</v>
      </c>
      <c r="AO261" s="6">
        <v>762232.46</v>
      </c>
      <c r="AP261" s="2">
        <v>353372.49</v>
      </c>
      <c r="AQ261" s="6">
        <f t="shared" si="58"/>
        <v>2215604.95</v>
      </c>
      <c r="AR261" s="2">
        <v>4750</v>
      </c>
      <c r="AS261" s="2">
        <v>35250</v>
      </c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>
        <f t="shared" si="59"/>
        <v>0</v>
      </c>
    </row>
    <row r="262" spans="1:61" ht="12.75">
      <c r="A262" t="s">
        <v>279</v>
      </c>
      <c r="B262" s="37" t="s">
        <v>844</v>
      </c>
      <c r="C262" s="39" t="s">
        <v>1147</v>
      </c>
      <c r="D262" s="1">
        <v>177737928</v>
      </c>
      <c r="E262" s="1">
        <v>348614700</v>
      </c>
      <c r="F262" s="2">
        <f t="shared" si="51"/>
        <v>526352628</v>
      </c>
      <c r="G262" s="2">
        <v>0</v>
      </c>
      <c r="H262" s="2">
        <f t="shared" si="52"/>
        <v>526352628</v>
      </c>
      <c r="I262" s="2">
        <v>711047</v>
      </c>
      <c r="J262" s="2">
        <f t="shared" si="53"/>
        <v>527063675</v>
      </c>
      <c r="K262" s="4">
        <v>2.78</v>
      </c>
      <c r="L262" s="4">
        <f t="shared" si="54"/>
        <v>2.06923940686006</v>
      </c>
      <c r="M262" s="5">
        <v>74.59</v>
      </c>
      <c r="N262" s="2"/>
      <c r="O262" s="2">
        <v>0</v>
      </c>
      <c r="P262" s="2">
        <v>180768544</v>
      </c>
      <c r="Q262" s="2">
        <f t="shared" si="49"/>
        <v>707832219</v>
      </c>
      <c r="R262" s="6">
        <v>1966090.63</v>
      </c>
      <c r="S262" s="6"/>
      <c r="T262" s="6">
        <v>333.01</v>
      </c>
      <c r="U262" s="6">
        <f t="shared" si="50"/>
        <v>1965757.6199999999</v>
      </c>
      <c r="V262" s="6"/>
      <c r="W262" s="6">
        <f t="shared" si="55"/>
        <v>1965757.6199999999</v>
      </c>
      <c r="X262" s="6">
        <v>171058.31</v>
      </c>
      <c r="Y262" s="6">
        <v>0</v>
      </c>
      <c r="Z262" s="6">
        <v>212036.55</v>
      </c>
      <c r="AA262" s="6">
        <v>7203275</v>
      </c>
      <c r="AB262" s="6">
        <v>3350064.74</v>
      </c>
      <c r="AC262" s="6">
        <v>0</v>
      </c>
      <c r="AD262" s="6">
        <v>1481019.99</v>
      </c>
      <c r="AE262" s="6">
        <v>263531</v>
      </c>
      <c r="AF262" s="6">
        <f t="shared" si="56"/>
        <v>14646743.21</v>
      </c>
      <c r="AG262" s="2">
        <v>4233197</v>
      </c>
      <c r="AH262" s="2">
        <v>0</v>
      </c>
      <c r="AI262" s="2">
        <v>17643229</v>
      </c>
      <c r="AJ262" s="2">
        <v>491500</v>
      </c>
      <c r="AK262" s="2">
        <v>693100</v>
      </c>
      <c r="AL262" s="2">
        <v>2443800</v>
      </c>
      <c r="AM262" s="2">
        <f t="shared" si="57"/>
        <v>25504826</v>
      </c>
      <c r="AN262" s="6">
        <v>826780</v>
      </c>
      <c r="AO262" s="6">
        <v>678062.64</v>
      </c>
      <c r="AP262" s="2">
        <v>200000</v>
      </c>
      <c r="AQ262" s="6">
        <f t="shared" si="58"/>
        <v>1704842.6400000001</v>
      </c>
      <c r="AR262" s="2">
        <v>5000</v>
      </c>
      <c r="AS262" s="2">
        <v>31250</v>
      </c>
      <c r="AT262" s="6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>
        <f t="shared" si="59"/>
        <v>0</v>
      </c>
    </row>
    <row r="263" spans="1:61" ht="12.75">
      <c r="A263" t="s">
        <v>280</v>
      </c>
      <c r="B263" s="37" t="s">
        <v>845</v>
      </c>
      <c r="C263" s="39" t="s">
        <v>1147</v>
      </c>
      <c r="D263" s="1">
        <v>57929600</v>
      </c>
      <c r="E263" s="1">
        <v>63959800</v>
      </c>
      <c r="F263" s="2">
        <f t="shared" si="51"/>
        <v>121889400</v>
      </c>
      <c r="G263" s="2">
        <v>0</v>
      </c>
      <c r="H263" s="2">
        <f t="shared" si="52"/>
        <v>121889400</v>
      </c>
      <c r="I263" s="2">
        <v>181627</v>
      </c>
      <c r="J263" s="2">
        <f t="shared" si="53"/>
        <v>122071027</v>
      </c>
      <c r="K263" s="4">
        <v>1.82</v>
      </c>
      <c r="L263" s="4">
        <f t="shared" si="54"/>
        <v>1.850918488983719</v>
      </c>
      <c r="M263" s="5">
        <v>102.32</v>
      </c>
      <c r="N263" s="2"/>
      <c r="O263" s="2">
        <v>2039865</v>
      </c>
      <c r="P263" s="2">
        <v>0</v>
      </c>
      <c r="Q263" s="2">
        <f t="shared" si="49"/>
        <v>120031162</v>
      </c>
      <c r="R263" s="6">
        <v>333401.24</v>
      </c>
      <c r="S263" s="6"/>
      <c r="T263" s="6">
        <v>630.55</v>
      </c>
      <c r="U263" s="6">
        <f t="shared" si="50"/>
        <v>332770.69</v>
      </c>
      <c r="V263" s="6"/>
      <c r="W263" s="6">
        <f t="shared" si="55"/>
        <v>332770.69</v>
      </c>
      <c r="X263" s="6">
        <v>28954.09</v>
      </c>
      <c r="Y263" s="6">
        <v>0</v>
      </c>
      <c r="Z263" s="6">
        <v>35897.19</v>
      </c>
      <c r="AA263" s="6">
        <v>1547229</v>
      </c>
      <c r="AB263" s="6">
        <v>0</v>
      </c>
      <c r="AC263" s="6">
        <v>0</v>
      </c>
      <c r="AD263" s="6">
        <v>276828</v>
      </c>
      <c r="AE263" s="6">
        <v>0</v>
      </c>
      <c r="AF263" s="6">
        <f t="shared" si="56"/>
        <v>2221678.9699999997</v>
      </c>
      <c r="AG263" s="2">
        <v>3158400</v>
      </c>
      <c r="AH263" s="2">
        <v>0</v>
      </c>
      <c r="AI263" s="2">
        <v>3057200</v>
      </c>
      <c r="AJ263" s="2">
        <v>4414700</v>
      </c>
      <c r="AK263" s="2">
        <v>0</v>
      </c>
      <c r="AL263" s="2">
        <v>2083200</v>
      </c>
      <c r="AM263" s="2">
        <f t="shared" si="57"/>
        <v>12713500</v>
      </c>
      <c r="AN263" s="6">
        <v>165967</v>
      </c>
      <c r="AO263" s="6">
        <v>111304</v>
      </c>
      <c r="AP263" s="2">
        <v>58000</v>
      </c>
      <c r="AQ263" s="6">
        <f t="shared" si="58"/>
        <v>335271</v>
      </c>
      <c r="AR263" s="2">
        <v>1500</v>
      </c>
      <c r="AS263" s="2">
        <v>8750</v>
      </c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>
        <f t="shared" si="59"/>
        <v>0</v>
      </c>
    </row>
    <row r="264" spans="1:61" ht="12.75">
      <c r="A264" t="s">
        <v>281</v>
      </c>
      <c r="B264" s="37" t="s">
        <v>846</v>
      </c>
      <c r="C264" s="39" t="s">
        <v>1147</v>
      </c>
      <c r="D264" s="1">
        <v>73743908</v>
      </c>
      <c r="E264" s="1">
        <v>88054900</v>
      </c>
      <c r="F264" s="2">
        <f t="shared" si="51"/>
        <v>161798808</v>
      </c>
      <c r="G264" s="2">
        <v>0</v>
      </c>
      <c r="H264" s="2">
        <f t="shared" si="52"/>
        <v>161798808</v>
      </c>
      <c r="I264" s="2">
        <v>1224072</v>
      </c>
      <c r="J264" s="2">
        <f t="shared" si="53"/>
        <v>163022880</v>
      </c>
      <c r="K264" s="4">
        <v>2.29</v>
      </c>
      <c r="L264" s="4">
        <f t="shared" si="54"/>
        <v>2.2777395994148195</v>
      </c>
      <c r="M264" s="5">
        <v>100.13</v>
      </c>
      <c r="N264" s="2"/>
      <c r="O264" s="2">
        <v>0</v>
      </c>
      <c r="P264" s="2">
        <v>346269</v>
      </c>
      <c r="Q264" s="2">
        <f t="shared" si="49"/>
        <v>163369149</v>
      </c>
      <c r="R264" s="6">
        <v>453777.81</v>
      </c>
      <c r="S264" s="6"/>
      <c r="T264" s="6">
        <v>73.01</v>
      </c>
      <c r="U264" s="6">
        <f t="shared" si="50"/>
        <v>453704.8</v>
      </c>
      <c r="V264" s="6"/>
      <c r="W264" s="6">
        <f t="shared" si="55"/>
        <v>453704.8</v>
      </c>
      <c r="X264" s="6">
        <v>39480.82</v>
      </c>
      <c r="Y264" s="6">
        <v>0</v>
      </c>
      <c r="Z264" s="6">
        <v>48938.86</v>
      </c>
      <c r="AA264" s="6">
        <v>1807435</v>
      </c>
      <c r="AB264" s="6">
        <v>733834.32</v>
      </c>
      <c r="AC264" s="6">
        <v>0</v>
      </c>
      <c r="AD264" s="6">
        <v>605125</v>
      </c>
      <c r="AE264" s="6">
        <v>32605</v>
      </c>
      <c r="AF264" s="6">
        <f t="shared" si="56"/>
        <v>3721123.8</v>
      </c>
      <c r="AG264" s="2">
        <v>1528400</v>
      </c>
      <c r="AH264" s="2">
        <v>0</v>
      </c>
      <c r="AI264" s="2">
        <v>2107600</v>
      </c>
      <c r="AJ264" s="2">
        <v>3242000</v>
      </c>
      <c r="AK264" s="2">
        <v>290800</v>
      </c>
      <c r="AL264" s="2">
        <v>2406300</v>
      </c>
      <c r="AM264" s="2">
        <f t="shared" si="57"/>
        <v>9575100</v>
      </c>
      <c r="AN264" s="6">
        <v>100000</v>
      </c>
      <c r="AO264" s="6">
        <v>211058</v>
      </c>
      <c r="AP264" s="2">
        <v>37242</v>
      </c>
      <c r="AQ264" s="6">
        <f t="shared" si="58"/>
        <v>348300</v>
      </c>
      <c r="AR264" s="2">
        <v>4750</v>
      </c>
      <c r="AS264" s="2">
        <v>11500</v>
      </c>
      <c r="AT264" s="6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>
        <f t="shared" si="59"/>
        <v>0</v>
      </c>
    </row>
    <row r="265" spans="1:61" ht="12.75">
      <c r="A265" t="s">
        <v>282</v>
      </c>
      <c r="B265" s="37" t="s">
        <v>847</v>
      </c>
      <c r="C265" s="39" t="s">
        <v>1147</v>
      </c>
      <c r="D265" s="1">
        <v>125404000</v>
      </c>
      <c r="E265" s="1">
        <v>292539900</v>
      </c>
      <c r="F265" s="2">
        <f t="shared" si="51"/>
        <v>417943900</v>
      </c>
      <c r="G265" s="2">
        <v>0</v>
      </c>
      <c r="H265" s="2">
        <f t="shared" si="52"/>
        <v>417943900</v>
      </c>
      <c r="I265" s="2">
        <v>1012182</v>
      </c>
      <c r="J265" s="2">
        <f t="shared" si="53"/>
        <v>418956082</v>
      </c>
      <c r="K265" s="4">
        <v>2.29</v>
      </c>
      <c r="L265" s="4">
        <f t="shared" si="54"/>
        <v>2.1108262900995007</v>
      </c>
      <c r="M265" s="5">
        <v>92.55</v>
      </c>
      <c r="N265" s="2"/>
      <c r="O265" s="2">
        <v>0</v>
      </c>
      <c r="P265" s="2">
        <v>35445865</v>
      </c>
      <c r="Q265" s="2">
        <f t="shared" si="49"/>
        <v>454401947</v>
      </c>
      <c r="R265" s="6">
        <v>1262157.03</v>
      </c>
      <c r="S265" s="6"/>
      <c r="T265" s="6">
        <v>2497.53</v>
      </c>
      <c r="U265" s="6">
        <f t="shared" si="50"/>
        <v>1259659.5</v>
      </c>
      <c r="V265" s="6"/>
      <c r="W265" s="6">
        <f t="shared" si="55"/>
        <v>1259659.5</v>
      </c>
      <c r="X265" s="6">
        <v>109610.72</v>
      </c>
      <c r="Y265" s="6">
        <v>0</v>
      </c>
      <c r="Z265" s="6">
        <v>135886.61</v>
      </c>
      <c r="AA265" s="6">
        <v>4372401</v>
      </c>
      <c r="AB265" s="6">
        <v>1966277.43</v>
      </c>
      <c r="AC265" s="6">
        <v>0</v>
      </c>
      <c r="AD265" s="6">
        <v>1747800.5</v>
      </c>
      <c r="AE265" s="6">
        <v>0</v>
      </c>
      <c r="AF265" s="6">
        <f t="shared" si="56"/>
        <v>9591635.76</v>
      </c>
      <c r="AG265" s="2">
        <v>3110100</v>
      </c>
      <c r="AH265" s="2">
        <v>0</v>
      </c>
      <c r="AI265" s="2">
        <v>13810300</v>
      </c>
      <c r="AJ265" s="2">
        <v>4062200</v>
      </c>
      <c r="AK265" s="2">
        <v>302000</v>
      </c>
      <c r="AL265" s="2">
        <v>6686400</v>
      </c>
      <c r="AM265" s="2">
        <f t="shared" si="57"/>
        <v>27971000</v>
      </c>
      <c r="AN265" s="6">
        <v>600000</v>
      </c>
      <c r="AO265" s="6">
        <v>1166397.82</v>
      </c>
      <c r="AP265" s="2">
        <v>106427</v>
      </c>
      <c r="AQ265" s="6">
        <f t="shared" si="58"/>
        <v>1872824.82</v>
      </c>
      <c r="AR265" s="2">
        <v>1250</v>
      </c>
      <c r="AS265" s="2">
        <v>18250</v>
      </c>
      <c r="AT265" s="6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>
        <f t="shared" si="59"/>
        <v>0</v>
      </c>
    </row>
    <row r="266" spans="1:61" ht="12.75">
      <c r="A266" t="s">
        <v>283</v>
      </c>
      <c r="B266" s="37" t="s">
        <v>848</v>
      </c>
      <c r="C266" s="39" t="s">
        <v>1147</v>
      </c>
      <c r="D266" s="1">
        <v>816660216</v>
      </c>
      <c r="E266" s="1">
        <v>1760741200</v>
      </c>
      <c r="F266" s="2">
        <f t="shared" si="51"/>
        <v>2577401416</v>
      </c>
      <c r="G266" s="2">
        <v>0</v>
      </c>
      <c r="H266" s="2">
        <f t="shared" si="52"/>
        <v>2577401416</v>
      </c>
      <c r="I266" s="2">
        <v>13071697</v>
      </c>
      <c r="J266" s="2">
        <f t="shared" si="53"/>
        <v>2590473113</v>
      </c>
      <c r="K266" s="4">
        <v>2</v>
      </c>
      <c r="L266" s="4">
        <f t="shared" si="54"/>
        <v>1.8454607403634624</v>
      </c>
      <c r="M266" s="5">
        <v>92.88</v>
      </c>
      <c r="N266" s="2"/>
      <c r="O266" s="2">
        <v>0</v>
      </c>
      <c r="P266" s="2">
        <v>202936510</v>
      </c>
      <c r="Q266" s="2">
        <f t="shared" si="49"/>
        <v>2793409623</v>
      </c>
      <c r="R266" s="6">
        <v>7759037.14</v>
      </c>
      <c r="S266" s="6"/>
      <c r="T266" s="6">
        <v>14076.06</v>
      </c>
      <c r="U266" s="6">
        <f t="shared" si="50"/>
        <v>7744961.08</v>
      </c>
      <c r="V266" s="6"/>
      <c r="W266" s="6">
        <f t="shared" si="55"/>
        <v>7744961.08</v>
      </c>
      <c r="X266" s="6">
        <v>673475.72</v>
      </c>
      <c r="Y266" s="6">
        <v>0</v>
      </c>
      <c r="Z266" s="6">
        <v>835491.04</v>
      </c>
      <c r="AA266" s="6">
        <v>23839594</v>
      </c>
      <c r="AB266" s="6">
        <v>12914268.66</v>
      </c>
      <c r="AC266" s="6">
        <v>0</v>
      </c>
      <c r="AD266" s="6">
        <v>4248250.85</v>
      </c>
      <c r="AE266" s="6">
        <v>1295236.56</v>
      </c>
      <c r="AF266" s="6">
        <f t="shared" si="56"/>
        <v>51551277.910000004</v>
      </c>
      <c r="AG266" s="2">
        <v>46324624</v>
      </c>
      <c r="AH266" s="2">
        <v>0</v>
      </c>
      <c r="AI266" s="2">
        <v>190052896</v>
      </c>
      <c r="AJ266" s="2">
        <v>22967185</v>
      </c>
      <c r="AK266" s="2">
        <v>783800</v>
      </c>
      <c r="AL266" s="2">
        <v>14350400</v>
      </c>
      <c r="AM266" s="2">
        <f t="shared" si="57"/>
        <v>274478905</v>
      </c>
      <c r="AN266" s="6">
        <v>2600000</v>
      </c>
      <c r="AO266" s="6">
        <v>3853791.87</v>
      </c>
      <c r="AP266" s="2">
        <v>325000</v>
      </c>
      <c r="AQ266" s="6">
        <f t="shared" si="58"/>
        <v>6778791.87</v>
      </c>
      <c r="AR266" s="2">
        <v>7000</v>
      </c>
      <c r="AS266" s="2">
        <v>97000</v>
      </c>
      <c r="AT266" s="6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>
        <f t="shared" si="59"/>
        <v>0</v>
      </c>
    </row>
    <row r="267" spans="1:61" ht="12.75">
      <c r="A267" t="s">
        <v>284</v>
      </c>
      <c r="B267" s="37" t="s">
        <v>849</v>
      </c>
      <c r="C267" s="39" t="s">
        <v>1147</v>
      </c>
      <c r="D267" s="1">
        <v>353244120</v>
      </c>
      <c r="E267" s="1">
        <v>536683800</v>
      </c>
      <c r="F267" s="2">
        <f t="shared" si="51"/>
        <v>889927920</v>
      </c>
      <c r="G267" s="2">
        <v>0</v>
      </c>
      <c r="H267" s="2">
        <f t="shared" si="52"/>
        <v>889927920</v>
      </c>
      <c r="I267" s="2">
        <v>1455399</v>
      </c>
      <c r="J267" s="2">
        <f t="shared" si="53"/>
        <v>891383319</v>
      </c>
      <c r="K267" s="4">
        <v>2.04</v>
      </c>
      <c r="L267" s="4">
        <f t="shared" si="54"/>
        <v>1.730446732540471</v>
      </c>
      <c r="M267" s="5">
        <v>85.21</v>
      </c>
      <c r="N267" s="2"/>
      <c r="O267" s="2">
        <v>0</v>
      </c>
      <c r="P267" s="2">
        <v>158401099</v>
      </c>
      <c r="Q267" s="2">
        <f t="shared" si="49"/>
        <v>1049784418</v>
      </c>
      <c r="R267" s="6">
        <v>2915904.71</v>
      </c>
      <c r="S267" s="6"/>
      <c r="T267" s="6">
        <v>66.03</v>
      </c>
      <c r="U267" s="6">
        <f t="shared" si="50"/>
        <v>2915838.68</v>
      </c>
      <c r="V267" s="6"/>
      <c r="W267" s="6">
        <f t="shared" si="55"/>
        <v>2915838.68</v>
      </c>
      <c r="X267" s="6">
        <v>253733.23</v>
      </c>
      <c r="Y267" s="6">
        <v>0</v>
      </c>
      <c r="Z267" s="6">
        <v>314514.68</v>
      </c>
      <c r="AA267" s="6">
        <v>6832157.1</v>
      </c>
      <c r="AB267" s="6">
        <v>5327092.41</v>
      </c>
      <c r="AC267" s="6">
        <v>0</v>
      </c>
      <c r="AD267" s="6">
        <v>1985624.06</v>
      </c>
      <c r="AE267" s="6">
        <v>537000</v>
      </c>
      <c r="AF267" s="6">
        <f t="shared" si="56"/>
        <v>18165960.16</v>
      </c>
      <c r="AG267" s="2">
        <v>3996300</v>
      </c>
      <c r="AH267" s="2">
        <v>0</v>
      </c>
      <c r="AI267" s="2">
        <v>13835100</v>
      </c>
      <c r="AJ267" s="2">
        <v>4801500</v>
      </c>
      <c r="AK267" s="2">
        <v>1615800</v>
      </c>
      <c r="AL267" s="2">
        <v>8473400</v>
      </c>
      <c r="AM267" s="2">
        <f t="shared" si="57"/>
        <v>32722100</v>
      </c>
      <c r="AN267" s="6">
        <v>350000</v>
      </c>
      <c r="AO267" s="6">
        <v>1274626.67</v>
      </c>
      <c r="AP267" s="2">
        <v>231000</v>
      </c>
      <c r="AQ267" s="6">
        <f t="shared" si="58"/>
        <v>1855626.67</v>
      </c>
      <c r="AR267" s="2">
        <v>8750</v>
      </c>
      <c r="AS267" s="2">
        <v>46000</v>
      </c>
      <c r="AT267" s="6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>
        <f t="shared" si="59"/>
        <v>0</v>
      </c>
    </row>
    <row r="268" spans="1:61" ht="12.75">
      <c r="A268" t="s">
        <v>285</v>
      </c>
      <c r="B268" s="37" t="s">
        <v>850</v>
      </c>
      <c r="C268" s="39" t="s">
        <v>1147</v>
      </c>
      <c r="D268" s="1">
        <v>353561320</v>
      </c>
      <c r="E268" s="1">
        <v>431482661</v>
      </c>
      <c r="F268" s="2">
        <f t="shared" si="51"/>
        <v>785043981</v>
      </c>
      <c r="G268" s="2">
        <v>0</v>
      </c>
      <c r="H268" s="2">
        <f t="shared" si="52"/>
        <v>785043981</v>
      </c>
      <c r="I268" s="2">
        <v>1263700</v>
      </c>
      <c r="J268" s="2">
        <f t="shared" si="53"/>
        <v>786307681</v>
      </c>
      <c r="K268" s="4">
        <v>1.76</v>
      </c>
      <c r="L268" s="4">
        <f t="shared" si="54"/>
        <v>1.6147641808521185</v>
      </c>
      <c r="M268" s="5">
        <v>92.59</v>
      </c>
      <c r="N268" s="2"/>
      <c r="O268" s="2">
        <v>0</v>
      </c>
      <c r="P268" s="2">
        <v>66109783</v>
      </c>
      <c r="Q268" s="2">
        <f t="shared" si="49"/>
        <v>852417464</v>
      </c>
      <c r="R268" s="6">
        <v>2367693.84</v>
      </c>
      <c r="S268" s="6"/>
      <c r="T268" s="6">
        <v>3227.65</v>
      </c>
      <c r="U268" s="6">
        <f t="shared" si="50"/>
        <v>2364466.19</v>
      </c>
      <c r="V268" s="6"/>
      <c r="W268" s="6">
        <f t="shared" si="55"/>
        <v>2364466.19</v>
      </c>
      <c r="X268" s="6">
        <v>205742.86</v>
      </c>
      <c r="Y268" s="6">
        <v>0</v>
      </c>
      <c r="Z268" s="6">
        <v>255065.37</v>
      </c>
      <c r="AA268" s="6">
        <v>5940162</v>
      </c>
      <c r="AB268" s="6">
        <v>3595806.2</v>
      </c>
      <c r="AC268" s="6">
        <v>0</v>
      </c>
      <c r="AD268" s="6">
        <v>1088766.26</v>
      </c>
      <c r="AE268" s="6">
        <v>314523</v>
      </c>
      <c r="AF268" s="6">
        <f t="shared" si="56"/>
        <v>13764531.88</v>
      </c>
      <c r="AG268" s="2">
        <v>6217972</v>
      </c>
      <c r="AH268" s="2">
        <v>0</v>
      </c>
      <c r="AI268" s="2">
        <v>11901512</v>
      </c>
      <c r="AJ268" s="2">
        <v>4669700</v>
      </c>
      <c r="AK268" s="2">
        <v>1035700</v>
      </c>
      <c r="AL268" s="2">
        <v>16094300</v>
      </c>
      <c r="AM268" s="2">
        <f t="shared" si="57"/>
        <v>39919184</v>
      </c>
      <c r="AN268" s="6">
        <v>485000</v>
      </c>
      <c r="AO268" s="6">
        <v>1326377.97</v>
      </c>
      <c r="AP268" s="2">
        <v>200000</v>
      </c>
      <c r="AQ268" s="6">
        <f t="shared" si="58"/>
        <v>2011377.97</v>
      </c>
      <c r="AR268" s="2">
        <v>7250</v>
      </c>
      <c r="AS268" s="2">
        <v>43000</v>
      </c>
      <c r="AT268" s="6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>
        <f t="shared" si="59"/>
        <v>0</v>
      </c>
    </row>
    <row r="269" spans="1:61" ht="12.75">
      <c r="A269" t="s">
        <v>286</v>
      </c>
      <c r="B269" s="37" t="s">
        <v>851</v>
      </c>
      <c r="C269" s="39" t="s">
        <v>1147</v>
      </c>
      <c r="D269" s="1">
        <v>209955500</v>
      </c>
      <c r="E269" s="1">
        <v>315782200</v>
      </c>
      <c r="F269" s="2">
        <f t="shared" si="51"/>
        <v>525737700</v>
      </c>
      <c r="G269" s="2">
        <v>8280900</v>
      </c>
      <c r="H269" s="2">
        <f t="shared" si="52"/>
        <v>517456800</v>
      </c>
      <c r="I269" s="2">
        <v>6095584</v>
      </c>
      <c r="J269" s="2">
        <f t="shared" si="53"/>
        <v>523552384</v>
      </c>
      <c r="K269" s="4">
        <v>2.28</v>
      </c>
      <c r="L269" s="4">
        <f t="shared" si="54"/>
        <v>2.1353093570562436</v>
      </c>
      <c r="M269" s="5">
        <v>94.63</v>
      </c>
      <c r="N269" s="2"/>
      <c r="O269" s="2">
        <v>0</v>
      </c>
      <c r="P269" s="2">
        <v>34034849</v>
      </c>
      <c r="Q269" s="2">
        <f t="shared" si="49"/>
        <v>557587233</v>
      </c>
      <c r="R269" s="6">
        <v>1548766.79</v>
      </c>
      <c r="S269" s="6"/>
      <c r="T269" s="6">
        <v>759.09</v>
      </c>
      <c r="U269" s="6">
        <f t="shared" si="50"/>
        <v>1548007.7</v>
      </c>
      <c r="V269" s="6"/>
      <c r="W269" s="6">
        <f t="shared" si="55"/>
        <v>1548007.7</v>
      </c>
      <c r="X269" s="6">
        <v>0</v>
      </c>
      <c r="Y269" s="6">
        <v>0</v>
      </c>
      <c r="Z269" s="6">
        <v>166979.43</v>
      </c>
      <c r="AA269" s="6">
        <v>4873123.26</v>
      </c>
      <c r="AB269" s="6">
        <v>2816805.97</v>
      </c>
      <c r="AC269" s="6">
        <v>0</v>
      </c>
      <c r="AD269" s="6">
        <v>2501296</v>
      </c>
      <c r="AE269" s="6">
        <v>0</v>
      </c>
      <c r="AF269" s="6">
        <f t="shared" si="56"/>
        <v>11906212.36</v>
      </c>
      <c r="AG269" s="2">
        <v>6995800</v>
      </c>
      <c r="AH269" s="2">
        <v>0</v>
      </c>
      <c r="AI269" s="2">
        <v>40526900</v>
      </c>
      <c r="AJ269" s="2">
        <v>15668700</v>
      </c>
      <c r="AK269" s="2">
        <v>1987500</v>
      </c>
      <c r="AL269" s="2">
        <v>6332500</v>
      </c>
      <c r="AM269" s="2">
        <f t="shared" si="57"/>
        <v>71511400</v>
      </c>
      <c r="AN269" s="6">
        <v>705000</v>
      </c>
      <c r="AO269" s="6">
        <v>1295825.11</v>
      </c>
      <c r="AP269" s="2">
        <v>235000</v>
      </c>
      <c r="AQ269" s="6">
        <f t="shared" si="58"/>
        <v>2235825.1100000003</v>
      </c>
      <c r="AR269" s="2">
        <v>5750</v>
      </c>
      <c r="AS269" s="2">
        <v>21750</v>
      </c>
      <c r="AT269" s="6"/>
      <c r="AU269" s="2"/>
      <c r="AV269" s="2"/>
      <c r="AW269" s="2"/>
      <c r="AX269" s="2"/>
      <c r="AY269" s="2"/>
      <c r="AZ269" s="2"/>
      <c r="BA269" s="2"/>
      <c r="BB269" s="2">
        <v>206900</v>
      </c>
      <c r="BC269" s="2"/>
      <c r="BD269" s="2"/>
      <c r="BE269" s="2"/>
      <c r="BF269" s="2"/>
      <c r="BG269" s="2"/>
      <c r="BH269" s="2">
        <v>8074000</v>
      </c>
      <c r="BI269" s="2">
        <f t="shared" si="59"/>
        <v>8280900</v>
      </c>
    </row>
    <row r="270" spans="1:61" ht="12.75">
      <c r="A270" t="s">
        <v>287</v>
      </c>
      <c r="B270" s="37" t="s">
        <v>813</v>
      </c>
      <c r="C270" s="39" t="s">
        <v>1147</v>
      </c>
      <c r="D270" s="1">
        <v>227902022</v>
      </c>
      <c r="E270" s="1">
        <v>318431800</v>
      </c>
      <c r="F270" s="2">
        <f t="shared" si="51"/>
        <v>546333822</v>
      </c>
      <c r="G270" s="2">
        <v>0</v>
      </c>
      <c r="H270" s="2">
        <f t="shared" si="52"/>
        <v>546333822</v>
      </c>
      <c r="I270" s="2">
        <v>977880</v>
      </c>
      <c r="J270" s="2">
        <f t="shared" si="53"/>
        <v>547311702</v>
      </c>
      <c r="K270" s="4">
        <v>2.28</v>
      </c>
      <c r="L270" s="4">
        <f t="shared" si="54"/>
        <v>1.817774644492841</v>
      </c>
      <c r="M270" s="5">
        <v>80.3</v>
      </c>
      <c r="N270" s="2"/>
      <c r="O270" s="2">
        <v>0</v>
      </c>
      <c r="P270" s="2">
        <v>136830780</v>
      </c>
      <c r="Q270" s="2">
        <f t="shared" si="49"/>
        <v>684142482</v>
      </c>
      <c r="R270" s="6">
        <v>1900289.48</v>
      </c>
      <c r="S270" s="6"/>
      <c r="T270" s="6">
        <v>563.29</v>
      </c>
      <c r="U270" s="6">
        <f t="shared" si="50"/>
        <v>1899726.19</v>
      </c>
      <c r="V270" s="6"/>
      <c r="W270" s="6">
        <f t="shared" si="55"/>
        <v>1899726.19</v>
      </c>
      <c r="X270" s="6">
        <v>165312.79</v>
      </c>
      <c r="Y270" s="6">
        <v>0</v>
      </c>
      <c r="Z270" s="6">
        <v>204916.57</v>
      </c>
      <c r="AA270" s="6">
        <v>5203447.5</v>
      </c>
      <c r="AB270" s="6">
        <v>3266000.52</v>
      </c>
      <c r="AC270" s="6">
        <v>0</v>
      </c>
      <c r="AD270" s="6">
        <v>1423100</v>
      </c>
      <c r="AE270" s="6">
        <v>273665</v>
      </c>
      <c r="AF270" s="6">
        <f t="shared" si="56"/>
        <v>12436168.57</v>
      </c>
      <c r="AG270" s="2">
        <v>4746500</v>
      </c>
      <c r="AH270" s="2">
        <v>0</v>
      </c>
      <c r="AI270" s="2">
        <v>11044100</v>
      </c>
      <c r="AJ270" s="2">
        <v>9787000</v>
      </c>
      <c r="AK270" s="2">
        <v>415600</v>
      </c>
      <c r="AL270" s="2">
        <v>2940200</v>
      </c>
      <c r="AM270" s="2">
        <f t="shared" si="57"/>
        <v>28933400</v>
      </c>
      <c r="AN270" s="6">
        <v>813000</v>
      </c>
      <c r="AO270" s="6">
        <v>860037.63</v>
      </c>
      <c r="AP270" s="2">
        <v>110628.48</v>
      </c>
      <c r="AQ270" s="6">
        <f t="shared" si="58"/>
        <v>1783666.1099999999</v>
      </c>
      <c r="AR270" s="2">
        <v>3500</v>
      </c>
      <c r="AS270" s="2">
        <v>25750</v>
      </c>
      <c r="AT270" s="6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>
        <f t="shared" si="59"/>
        <v>0</v>
      </c>
    </row>
    <row r="271" spans="1:61" ht="12.75">
      <c r="A271" t="s">
        <v>288</v>
      </c>
      <c r="B271" s="37" t="s">
        <v>852</v>
      </c>
      <c r="C271" s="39" t="s">
        <v>1147</v>
      </c>
      <c r="D271" s="1">
        <v>65110549</v>
      </c>
      <c r="E271" s="1">
        <v>82993530</v>
      </c>
      <c r="F271" s="2">
        <f t="shared" si="51"/>
        <v>148104079</v>
      </c>
      <c r="G271" s="2">
        <v>0</v>
      </c>
      <c r="H271" s="2">
        <f t="shared" si="52"/>
        <v>148104079</v>
      </c>
      <c r="I271" s="2">
        <v>945769</v>
      </c>
      <c r="J271" s="2">
        <f t="shared" si="53"/>
        <v>149049848</v>
      </c>
      <c r="K271" s="4">
        <v>2.61</v>
      </c>
      <c r="L271" s="4">
        <f t="shared" si="54"/>
        <v>2.120585023899304</v>
      </c>
      <c r="M271" s="5">
        <v>82.37</v>
      </c>
      <c r="N271" s="2"/>
      <c r="O271" s="2">
        <v>0</v>
      </c>
      <c r="P271" s="2">
        <v>33793554</v>
      </c>
      <c r="Q271" s="2">
        <f t="shared" si="49"/>
        <v>182843402</v>
      </c>
      <c r="R271" s="6">
        <v>507869.93</v>
      </c>
      <c r="S271" s="6"/>
      <c r="T271" s="6">
        <v>3195.1</v>
      </c>
      <c r="U271" s="6">
        <f t="shared" si="50"/>
        <v>504674.83</v>
      </c>
      <c r="V271" s="6"/>
      <c r="W271" s="6">
        <f t="shared" si="55"/>
        <v>504674.83</v>
      </c>
      <c r="X271" s="6">
        <v>43915.64</v>
      </c>
      <c r="Y271" s="6">
        <v>0</v>
      </c>
      <c r="Z271" s="6">
        <v>54461.69</v>
      </c>
      <c r="AA271" s="6">
        <v>1566083</v>
      </c>
      <c r="AB271" s="6">
        <v>900747.56</v>
      </c>
      <c r="AC271" s="6">
        <v>0</v>
      </c>
      <c r="AD271" s="6">
        <v>807467.08</v>
      </c>
      <c r="AE271" s="6">
        <v>0</v>
      </c>
      <c r="AF271" s="6">
        <f t="shared" si="56"/>
        <v>3877349.8000000003</v>
      </c>
      <c r="AG271" s="2">
        <v>2832500</v>
      </c>
      <c r="AH271" s="2">
        <v>0</v>
      </c>
      <c r="AI271" s="2">
        <v>5490700</v>
      </c>
      <c r="AJ271" s="2">
        <v>3110400</v>
      </c>
      <c r="AK271" s="2">
        <v>360400</v>
      </c>
      <c r="AL271" s="2">
        <v>1087900</v>
      </c>
      <c r="AM271" s="2">
        <f t="shared" si="57"/>
        <v>12881900</v>
      </c>
      <c r="AN271" s="6">
        <v>142700</v>
      </c>
      <c r="AO271" s="6">
        <v>334923.91</v>
      </c>
      <c r="AP271" s="2">
        <v>157500</v>
      </c>
      <c r="AQ271" s="6">
        <f t="shared" si="58"/>
        <v>635123.9099999999</v>
      </c>
      <c r="AR271" s="2">
        <v>3250</v>
      </c>
      <c r="AS271" s="2">
        <v>13000</v>
      </c>
      <c r="AT271" s="6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>
        <f t="shared" si="59"/>
        <v>0</v>
      </c>
    </row>
    <row r="272" spans="1:61" ht="12.75">
      <c r="A272" t="s">
        <v>289</v>
      </c>
      <c r="B272" s="37" t="s">
        <v>853</v>
      </c>
      <c r="C272" s="39" t="s">
        <v>1147</v>
      </c>
      <c r="D272" s="1">
        <v>39950641</v>
      </c>
      <c r="E272" s="1">
        <v>99252900</v>
      </c>
      <c r="F272" s="2">
        <f t="shared" si="51"/>
        <v>139203541</v>
      </c>
      <c r="G272" s="2">
        <v>0</v>
      </c>
      <c r="H272" s="2">
        <f t="shared" si="52"/>
        <v>139203541</v>
      </c>
      <c r="I272" s="2">
        <v>286934</v>
      </c>
      <c r="J272" s="2">
        <f t="shared" si="53"/>
        <v>139490475</v>
      </c>
      <c r="K272" s="4">
        <v>2.68</v>
      </c>
      <c r="L272" s="4">
        <f t="shared" si="54"/>
        <v>1.8019278165199837</v>
      </c>
      <c r="M272" s="5">
        <v>67.36</v>
      </c>
      <c r="N272" s="2"/>
      <c r="O272" s="2">
        <v>0</v>
      </c>
      <c r="P272" s="2">
        <v>67756945</v>
      </c>
      <c r="Q272" s="2">
        <f t="shared" si="49"/>
        <v>207247420</v>
      </c>
      <c r="R272" s="6">
        <v>575655.08</v>
      </c>
      <c r="S272" s="6"/>
      <c r="T272" s="6">
        <v>0</v>
      </c>
      <c r="U272" s="6">
        <f t="shared" si="50"/>
        <v>575655.08</v>
      </c>
      <c r="V272" s="6"/>
      <c r="W272" s="6">
        <f t="shared" si="55"/>
        <v>575655.08</v>
      </c>
      <c r="X272" s="6">
        <v>50092.9</v>
      </c>
      <c r="Y272" s="6">
        <v>0</v>
      </c>
      <c r="Z272" s="6">
        <v>62092.53</v>
      </c>
      <c r="AA272" s="6">
        <v>1479651</v>
      </c>
      <c r="AB272" s="6">
        <v>940007.4</v>
      </c>
      <c r="AC272" s="6">
        <v>0</v>
      </c>
      <c r="AD272" s="6">
        <v>613000</v>
      </c>
      <c r="AE272" s="6">
        <v>13950</v>
      </c>
      <c r="AF272" s="6">
        <f t="shared" si="56"/>
        <v>3734448.9099999997</v>
      </c>
      <c r="AG272" s="2">
        <v>0</v>
      </c>
      <c r="AH272" s="2">
        <v>0</v>
      </c>
      <c r="AI272" s="2">
        <v>2350342</v>
      </c>
      <c r="AJ272" s="2">
        <v>554200</v>
      </c>
      <c r="AK272" s="2">
        <v>124500</v>
      </c>
      <c r="AL272" s="2">
        <v>2591100</v>
      </c>
      <c r="AM272" s="2">
        <f t="shared" si="57"/>
        <v>5620142</v>
      </c>
      <c r="AN272" s="6">
        <v>364000</v>
      </c>
      <c r="AO272" s="6">
        <v>342127.36</v>
      </c>
      <c r="AP272" s="2">
        <v>72333.17</v>
      </c>
      <c r="AQ272" s="6">
        <f t="shared" si="58"/>
        <v>778460.53</v>
      </c>
      <c r="AR272" s="2">
        <v>1750</v>
      </c>
      <c r="AS272" s="2">
        <v>8750</v>
      </c>
      <c r="AT272" s="6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>
        <f t="shared" si="59"/>
        <v>0</v>
      </c>
    </row>
    <row r="273" spans="1:61" ht="12.75">
      <c r="A273" t="s">
        <v>290</v>
      </c>
      <c r="B273" s="37" t="s">
        <v>854</v>
      </c>
      <c r="C273" s="39" t="s">
        <v>1147</v>
      </c>
      <c r="D273" s="1">
        <v>53989700</v>
      </c>
      <c r="E273" s="1">
        <v>93053635</v>
      </c>
      <c r="F273" s="2">
        <f t="shared" si="51"/>
        <v>147043335</v>
      </c>
      <c r="G273" s="2">
        <v>0</v>
      </c>
      <c r="H273" s="2">
        <f t="shared" si="52"/>
        <v>147043335</v>
      </c>
      <c r="I273" s="2">
        <v>1123068</v>
      </c>
      <c r="J273" s="2">
        <f t="shared" si="53"/>
        <v>148166403</v>
      </c>
      <c r="K273" s="4">
        <v>2.27</v>
      </c>
      <c r="L273" s="4">
        <f t="shared" si="54"/>
        <v>2.202219532269838</v>
      </c>
      <c r="M273" s="5">
        <v>97.59</v>
      </c>
      <c r="N273" s="2"/>
      <c r="O273" s="2">
        <v>0</v>
      </c>
      <c r="P273" s="2">
        <v>3908160</v>
      </c>
      <c r="Q273" s="2">
        <f t="shared" si="49"/>
        <v>152074563</v>
      </c>
      <c r="R273" s="6">
        <v>422405.71</v>
      </c>
      <c r="S273" s="6"/>
      <c r="T273" s="6">
        <v>-142.62</v>
      </c>
      <c r="U273" s="6">
        <f t="shared" si="50"/>
        <v>422548.33</v>
      </c>
      <c r="V273" s="6"/>
      <c r="W273" s="6">
        <f t="shared" si="55"/>
        <v>422548.33</v>
      </c>
      <c r="X273" s="6">
        <v>36770.16</v>
      </c>
      <c r="Y273" s="6">
        <v>0</v>
      </c>
      <c r="Z273" s="6">
        <v>45577.62</v>
      </c>
      <c r="AA273" s="6">
        <v>1807076</v>
      </c>
      <c r="AB273" s="6">
        <v>584881.44</v>
      </c>
      <c r="AC273" s="6">
        <v>0</v>
      </c>
      <c r="AD273" s="6">
        <v>452162.18</v>
      </c>
      <c r="AE273" s="6">
        <v>0</v>
      </c>
      <c r="AF273" s="6">
        <f t="shared" si="56"/>
        <v>3349015.73</v>
      </c>
      <c r="AG273" s="2">
        <v>4002100</v>
      </c>
      <c r="AH273" s="2">
        <v>0</v>
      </c>
      <c r="AI273" s="2">
        <v>2346200</v>
      </c>
      <c r="AJ273" s="2">
        <v>1551000</v>
      </c>
      <c r="AK273" s="2">
        <v>348800</v>
      </c>
      <c r="AL273" s="2">
        <v>3704500</v>
      </c>
      <c r="AM273" s="2">
        <f t="shared" si="57"/>
        <v>11952600</v>
      </c>
      <c r="AN273" s="6">
        <v>275000</v>
      </c>
      <c r="AO273" s="6">
        <v>228500.82</v>
      </c>
      <c r="AP273" s="2">
        <v>103950</v>
      </c>
      <c r="AQ273" s="6">
        <f t="shared" si="58"/>
        <v>607450.8200000001</v>
      </c>
      <c r="AR273" s="2">
        <v>2000</v>
      </c>
      <c r="AS273" s="2">
        <v>9750</v>
      </c>
      <c r="AT273" s="6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>
        <f t="shared" si="59"/>
        <v>0</v>
      </c>
    </row>
    <row r="274" spans="1:61" ht="12.75">
      <c r="A274" t="s">
        <v>291</v>
      </c>
      <c r="B274" s="37" t="s">
        <v>855</v>
      </c>
      <c r="C274" s="39" t="s">
        <v>1147</v>
      </c>
      <c r="D274" s="1">
        <v>173572700</v>
      </c>
      <c r="E274" s="1">
        <v>206181300</v>
      </c>
      <c r="F274" s="2">
        <f t="shared" si="51"/>
        <v>379754000</v>
      </c>
      <c r="G274" s="2">
        <v>282700</v>
      </c>
      <c r="H274" s="2">
        <f t="shared" si="52"/>
        <v>379471300</v>
      </c>
      <c r="I274" s="2">
        <v>1045806</v>
      </c>
      <c r="J274" s="2">
        <f t="shared" si="53"/>
        <v>380517106</v>
      </c>
      <c r="K274" s="4">
        <v>2.99</v>
      </c>
      <c r="L274" s="4">
        <f t="shared" si="54"/>
        <v>2.538727631812326</v>
      </c>
      <c r="M274" s="5">
        <v>85.71</v>
      </c>
      <c r="N274" s="2"/>
      <c r="O274" s="2">
        <v>0</v>
      </c>
      <c r="P274" s="2">
        <v>66679048</v>
      </c>
      <c r="Q274" s="2">
        <f t="shared" si="49"/>
        <v>447196154</v>
      </c>
      <c r="R274" s="6">
        <v>1242142.05</v>
      </c>
      <c r="S274" s="6"/>
      <c r="T274" s="6">
        <v>5987.57</v>
      </c>
      <c r="U274" s="6">
        <f t="shared" si="50"/>
        <v>1236154.48</v>
      </c>
      <c r="V274" s="6"/>
      <c r="W274" s="6">
        <f t="shared" si="55"/>
        <v>1236154.48</v>
      </c>
      <c r="X274" s="6">
        <v>107561.57</v>
      </c>
      <c r="Y274" s="6">
        <v>0</v>
      </c>
      <c r="Z274" s="6">
        <v>133375.1</v>
      </c>
      <c r="AA274" s="6">
        <v>4977833</v>
      </c>
      <c r="AB274" s="6">
        <v>2044375.73</v>
      </c>
      <c r="AC274" s="6">
        <v>0</v>
      </c>
      <c r="AD274" s="6">
        <v>2853792.45</v>
      </c>
      <c r="AE274" s="6">
        <v>0</v>
      </c>
      <c r="AF274" s="6">
        <f t="shared" si="56"/>
        <v>11353092.330000002</v>
      </c>
      <c r="AG274" s="2">
        <v>6181500</v>
      </c>
      <c r="AH274" s="2">
        <v>0</v>
      </c>
      <c r="AI274" s="2">
        <v>18227200</v>
      </c>
      <c r="AJ274" s="2">
        <v>4206700</v>
      </c>
      <c r="AK274" s="2">
        <v>0</v>
      </c>
      <c r="AL274" s="2">
        <v>275800</v>
      </c>
      <c r="AM274" s="2">
        <f t="shared" si="57"/>
        <v>28891200</v>
      </c>
      <c r="AN274" s="6">
        <v>707500</v>
      </c>
      <c r="AO274" s="6">
        <v>2503033.38</v>
      </c>
      <c r="AP274" s="2">
        <v>146675</v>
      </c>
      <c r="AQ274" s="6">
        <f t="shared" si="58"/>
        <v>3357208.38</v>
      </c>
      <c r="AR274" s="2">
        <v>6000</v>
      </c>
      <c r="AS274" s="2">
        <v>26500</v>
      </c>
      <c r="AT274" s="2"/>
      <c r="AU274" s="2"/>
      <c r="AV274" s="2"/>
      <c r="AW274" s="2"/>
      <c r="AX274" s="2"/>
      <c r="AY274" s="2"/>
      <c r="AZ274" s="2"/>
      <c r="BA274" s="2"/>
      <c r="BB274" s="2">
        <v>282700</v>
      </c>
      <c r="BC274" s="2"/>
      <c r="BD274" s="2"/>
      <c r="BE274" s="2"/>
      <c r="BF274" s="2"/>
      <c r="BG274" s="2"/>
      <c r="BH274" s="2"/>
      <c r="BI274" s="2">
        <f t="shared" si="59"/>
        <v>282700</v>
      </c>
    </row>
    <row r="275" spans="1:61" ht="12.75">
      <c r="A275" t="s">
        <v>292</v>
      </c>
      <c r="B275" s="37" t="s">
        <v>856</v>
      </c>
      <c r="C275" s="39" t="s">
        <v>1147</v>
      </c>
      <c r="D275" s="1">
        <v>269613800</v>
      </c>
      <c r="E275" s="1">
        <v>495890900</v>
      </c>
      <c r="F275" s="2">
        <f t="shared" si="51"/>
        <v>765504700</v>
      </c>
      <c r="G275" s="2">
        <v>0</v>
      </c>
      <c r="H275" s="2">
        <f t="shared" si="52"/>
        <v>765504700</v>
      </c>
      <c r="I275" s="2">
        <v>1865780</v>
      </c>
      <c r="J275" s="2">
        <f t="shared" si="53"/>
        <v>767370480</v>
      </c>
      <c r="K275" s="4">
        <v>1.83</v>
      </c>
      <c r="L275" s="4">
        <f t="shared" si="54"/>
        <v>1.5919600199379345</v>
      </c>
      <c r="M275" s="5">
        <v>87.57</v>
      </c>
      <c r="N275" s="2"/>
      <c r="O275" s="2">
        <v>0</v>
      </c>
      <c r="P275" s="2">
        <v>111689486</v>
      </c>
      <c r="Q275" s="2">
        <f t="shared" si="49"/>
        <v>879059966</v>
      </c>
      <c r="R275" s="6">
        <v>2441696.65</v>
      </c>
      <c r="S275" s="6"/>
      <c r="T275" s="6">
        <v>3700</v>
      </c>
      <c r="U275" s="6">
        <f t="shared" si="50"/>
        <v>2437996.65</v>
      </c>
      <c r="V275" s="6"/>
      <c r="W275" s="6">
        <f t="shared" si="55"/>
        <v>2437996.65</v>
      </c>
      <c r="X275" s="6">
        <v>212127.06</v>
      </c>
      <c r="Y275" s="6">
        <v>0</v>
      </c>
      <c r="Z275" s="6">
        <v>262989.95</v>
      </c>
      <c r="AA275" s="6">
        <v>7585326</v>
      </c>
      <c r="AB275" s="6">
        <v>3495843.55</v>
      </c>
      <c r="AC275" s="6">
        <v>0</v>
      </c>
      <c r="AD275" s="6">
        <v>0</v>
      </c>
      <c r="AE275" s="6">
        <v>0</v>
      </c>
      <c r="AF275" s="6">
        <f t="shared" si="56"/>
        <v>13994283.21</v>
      </c>
      <c r="AG275" s="2">
        <v>8428500</v>
      </c>
      <c r="AH275" s="2">
        <v>0</v>
      </c>
      <c r="AI275" s="2">
        <v>22841300</v>
      </c>
      <c r="AJ275" s="2">
        <v>5700900</v>
      </c>
      <c r="AK275" s="2">
        <v>0</v>
      </c>
      <c r="AL275" s="2">
        <v>1482700</v>
      </c>
      <c r="AM275" s="2">
        <f t="shared" si="57"/>
        <v>38453400</v>
      </c>
      <c r="AN275" s="6">
        <v>2000000</v>
      </c>
      <c r="AO275" s="6">
        <v>3680253.77</v>
      </c>
      <c r="AP275" s="2">
        <v>185875.25</v>
      </c>
      <c r="AQ275" s="6">
        <f t="shared" si="58"/>
        <v>5866129.02</v>
      </c>
      <c r="AR275" s="2">
        <v>13500</v>
      </c>
      <c r="AS275" s="2">
        <v>75000</v>
      </c>
      <c r="AT275" s="6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>
        <f t="shared" si="59"/>
        <v>0</v>
      </c>
    </row>
    <row r="276" spans="1:61" ht="12.75">
      <c r="A276" t="s">
        <v>293</v>
      </c>
      <c r="B276" s="37" t="s">
        <v>857</v>
      </c>
      <c r="C276" s="39" t="s">
        <v>1147</v>
      </c>
      <c r="D276" s="1">
        <v>341718267</v>
      </c>
      <c r="E276" s="1">
        <v>355770300</v>
      </c>
      <c r="F276" s="2">
        <f t="shared" si="51"/>
        <v>697488567</v>
      </c>
      <c r="G276" s="2">
        <v>0</v>
      </c>
      <c r="H276" s="2">
        <f t="shared" si="52"/>
        <v>697488567</v>
      </c>
      <c r="I276" s="2">
        <v>1622202</v>
      </c>
      <c r="J276" s="2">
        <f t="shared" si="53"/>
        <v>699110769</v>
      </c>
      <c r="K276" s="4">
        <v>1.62</v>
      </c>
      <c r="L276" s="4">
        <f t="shared" si="54"/>
        <v>1.5728357943880544</v>
      </c>
      <c r="M276" s="5">
        <v>97.61</v>
      </c>
      <c r="N276" s="2"/>
      <c r="O276" s="2">
        <v>0</v>
      </c>
      <c r="P276" s="2">
        <v>20134582</v>
      </c>
      <c r="Q276" s="2">
        <f t="shared" si="49"/>
        <v>719245351</v>
      </c>
      <c r="R276" s="6">
        <v>1997792</v>
      </c>
      <c r="S276" s="6"/>
      <c r="T276" s="6">
        <v>4820.22</v>
      </c>
      <c r="U276" s="6">
        <f t="shared" si="50"/>
        <v>1992971.78</v>
      </c>
      <c r="V276" s="6"/>
      <c r="W276" s="6">
        <f t="shared" si="55"/>
        <v>1992971.78</v>
      </c>
      <c r="X276" s="6">
        <v>173422.62</v>
      </c>
      <c r="Y276" s="6">
        <v>0</v>
      </c>
      <c r="Z276" s="6">
        <v>215002.54</v>
      </c>
      <c r="AA276" s="6">
        <v>5028391</v>
      </c>
      <c r="AB276" s="6">
        <v>2696960.39</v>
      </c>
      <c r="AC276" s="6">
        <v>0</v>
      </c>
      <c r="AD276" s="6">
        <v>996000</v>
      </c>
      <c r="AE276" s="6">
        <v>209800</v>
      </c>
      <c r="AF276" s="6">
        <f t="shared" si="56"/>
        <v>11312548.33</v>
      </c>
      <c r="AG276" s="2">
        <v>4048250</v>
      </c>
      <c r="AH276" s="2">
        <v>0</v>
      </c>
      <c r="AI276" s="2">
        <v>9711300</v>
      </c>
      <c r="AJ276" s="2">
        <v>6463200</v>
      </c>
      <c r="AK276" s="2">
        <v>396900</v>
      </c>
      <c r="AL276" s="2">
        <v>5248400</v>
      </c>
      <c r="AM276" s="2">
        <f t="shared" si="57"/>
        <v>25868050</v>
      </c>
      <c r="AN276" s="6">
        <v>500000</v>
      </c>
      <c r="AO276" s="6">
        <v>906372.8</v>
      </c>
      <c r="AP276" s="2">
        <v>520361.65</v>
      </c>
      <c r="AQ276" s="6">
        <f t="shared" si="58"/>
        <v>1926734.4500000002</v>
      </c>
      <c r="AR276" s="2">
        <v>7500</v>
      </c>
      <c r="AS276" s="2">
        <v>28750</v>
      </c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>
        <f t="shared" si="59"/>
        <v>0</v>
      </c>
    </row>
    <row r="277" spans="1:61" ht="12.75">
      <c r="A277" t="s">
        <v>294</v>
      </c>
      <c r="B277" s="37" t="s">
        <v>858</v>
      </c>
      <c r="C277" s="39" t="s">
        <v>1147</v>
      </c>
      <c r="D277" s="1">
        <v>377534662</v>
      </c>
      <c r="E277" s="1">
        <v>340381700</v>
      </c>
      <c r="F277" s="2">
        <f t="shared" si="51"/>
        <v>717916362</v>
      </c>
      <c r="G277" s="2">
        <v>0</v>
      </c>
      <c r="H277" s="2">
        <f t="shared" si="52"/>
        <v>717916362</v>
      </c>
      <c r="I277" s="2">
        <v>1452801</v>
      </c>
      <c r="J277" s="2">
        <f t="shared" si="53"/>
        <v>719369163</v>
      </c>
      <c r="K277" s="4">
        <v>1.5</v>
      </c>
      <c r="L277" s="4">
        <f t="shared" si="54"/>
        <v>1.4267537480311347</v>
      </c>
      <c r="M277" s="5">
        <v>96.17</v>
      </c>
      <c r="N277" s="2"/>
      <c r="O277" s="2">
        <v>0</v>
      </c>
      <c r="P277" s="2">
        <v>33846565</v>
      </c>
      <c r="Q277" s="2">
        <f t="shared" si="49"/>
        <v>753215728</v>
      </c>
      <c r="R277" s="6">
        <v>2092148.88</v>
      </c>
      <c r="S277" s="6"/>
      <c r="T277" s="6">
        <v>1759.7</v>
      </c>
      <c r="U277" s="6">
        <f t="shared" si="50"/>
        <v>2090389.18</v>
      </c>
      <c r="V277" s="6"/>
      <c r="W277" s="6">
        <f t="shared" si="55"/>
        <v>2090389.18</v>
      </c>
      <c r="X277" s="6">
        <v>0</v>
      </c>
      <c r="Y277" s="6">
        <v>0</v>
      </c>
      <c r="Z277" s="6">
        <v>225481.68</v>
      </c>
      <c r="AA277" s="6">
        <v>2537585</v>
      </c>
      <c r="AB277" s="6">
        <v>4510378.7</v>
      </c>
      <c r="AC277" s="6">
        <v>0</v>
      </c>
      <c r="AD277" s="6">
        <v>1238819.78</v>
      </c>
      <c r="AE277" s="6">
        <v>143879.29</v>
      </c>
      <c r="AF277" s="6">
        <f t="shared" si="56"/>
        <v>10746533.629999997</v>
      </c>
      <c r="AG277" s="2">
        <v>2034500</v>
      </c>
      <c r="AH277" s="2">
        <v>1967900</v>
      </c>
      <c r="AI277" s="2">
        <v>12205700</v>
      </c>
      <c r="AJ277" s="2">
        <v>14598075</v>
      </c>
      <c r="AK277" s="2">
        <v>922300</v>
      </c>
      <c r="AL277" s="2">
        <v>19075200</v>
      </c>
      <c r="AM277" s="2">
        <f t="shared" si="57"/>
        <v>50803675</v>
      </c>
      <c r="AN277" s="6">
        <v>715000</v>
      </c>
      <c r="AO277" s="6">
        <v>1819975.71</v>
      </c>
      <c r="AP277" s="2">
        <v>150000</v>
      </c>
      <c r="AQ277" s="6">
        <f t="shared" si="58"/>
        <v>2684975.71</v>
      </c>
      <c r="AR277" s="2">
        <v>13250</v>
      </c>
      <c r="AS277" s="2">
        <v>30750</v>
      </c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>
        <f t="shared" si="59"/>
        <v>0</v>
      </c>
    </row>
    <row r="278" spans="1:61" ht="12.75">
      <c r="A278" t="s">
        <v>295</v>
      </c>
      <c r="B278" s="37" t="s">
        <v>859</v>
      </c>
      <c r="C278" s="39" t="s">
        <v>1147</v>
      </c>
      <c r="D278" s="1">
        <v>135882924</v>
      </c>
      <c r="E278" s="1">
        <v>206583200</v>
      </c>
      <c r="F278" s="2">
        <f t="shared" si="51"/>
        <v>342466124</v>
      </c>
      <c r="G278" s="2">
        <v>0</v>
      </c>
      <c r="H278" s="2">
        <f t="shared" si="52"/>
        <v>342466124</v>
      </c>
      <c r="I278" s="2">
        <v>1385623</v>
      </c>
      <c r="J278" s="2">
        <f t="shared" si="53"/>
        <v>343851747</v>
      </c>
      <c r="K278" s="4">
        <v>1.54</v>
      </c>
      <c r="L278" s="4">
        <f t="shared" si="54"/>
        <v>1.4790356068089363</v>
      </c>
      <c r="M278" s="5">
        <v>96.5</v>
      </c>
      <c r="N278" s="2"/>
      <c r="O278" s="2">
        <v>0</v>
      </c>
      <c r="P278" s="2">
        <v>13140985</v>
      </c>
      <c r="Q278" s="2">
        <f t="shared" si="49"/>
        <v>356992732</v>
      </c>
      <c r="R278" s="6">
        <v>991591.01</v>
      </c>
      <c r="S278" s="6"/>
      <c r="T278" s="6">
        <v>0</v>
      </c>
      <c r="U278" s="6">
        <f t="shared" si="50"/>
        <v>991591.01</v>
      </c>
      <c r="V278" s="6"/>
      <c r="W278" s="6">
        <f t="shared" si="55"/>
        <v>991591.01</v>
      </c>
      <c r="X278" s="6">
        <v>86287.21</v>
      </c>
      <c r="Y278" s="6">
        <v>0</v>
      </c>
      <c r="Z278" s="6">
        <v>106957.09</v>
      </c>
      <c r="AA278" s="6">
        <v>2255104</v>
      </c>
      <c r="AB278" s="6">
        <v>1267715.31</v>
      </c>
      <c r="AC278" s="6"/>
      <c r="AD278" s="6">
        <v>572395</v>
      </c>
      <c r="AE278" s="6">
        <v>0</v>
      </c>
      <c r="AF278" s="6">
        <f t="shared" si="56"/>
        <v>5280049.62</v>
      </c>
      <c r="AG278" s="2">
        <v>4070850</v>
      </c>
      <c r="AH278" s="2">
        <v>0</v>
      </c>
      <c r="AI278" s="2">
        <v>4857100</v>
      </c>
      <c r="AJ278" s="2">
        <v>4964117</v>
      </c>
      <c r="AK278" s="2">
        <v>833500</v>
      </c>
      <c r="AL278" s="2">
        <v>1261300</v>
      </c>
      <c r="AM278" s="2">
        <f t="shared" si="57"/>
        <v>15986867</v>
      </c>
      <c r="AN278" s="6">
        <v>577000</v>
      </c>
      <c r="AO278" s="6">
        <v>420830.08</v>
      </c>
      <c r="AP278" s="2">
        <v>91896.12</v>
      </c>
      <c r="AQ278" s="6">
        <f t="shared" si="58"/>
        <v>1089726.2000000002</v>
      </c>
      <c r="AR278" s="2">
        <v>2000</v>
      </c>
      <c r="AS278" s="2">
        <v>13750</v>
      </c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>
        <f t="shared" si="59"/>
        <v>0</v>
      </c>
    </row>
    <row r="279" spans="1:61" ht="12.75">
      <c r="A279" t="s">
        <v>296</v>
      </c>
      <c r="B279" s="37" t="s">
        <v>860</v>
      </c>
      <c r="C279" s="39" t="s">
        <v>1147</v>
      </c>
      <c r="D279" s="1">
        <v>298495045</v>
      </c>
      <c r="E279" s="1">
        <v>448429800</v>
      </c>
      <c r="F279" s="2">
        <f t="shared" si="51"/>
        <v>746924845</v>
      </c>
      <c r="G279" s="2">
        <v>0</v>
      </c>
      <c r="H279" s="2">
        <f t="shared" si="52"/>
        <v>746924845</v>
      </c>
      <c r="I279" s="2">
        <v>1114528</v>
      </c>
      <c r="J279" s="2">
        <f t="shared" si="53"/>
        <v>748039373</v>
      </c>
      <c r="K279" s="4">
        <v>2.67</v>
      </c>
      <c r="L279" s="4">
        <f t="shared" si="54"/>
        <v>1.7456530356780373</v>
      </c>
      <c r="M279" s="5">
        <v>65.5</v>
      </c>
      <c r="N279" s="2"/>
      <c r="O279" s="2">
        <v>0</v>
      </c>
      <c r="P279" s="2">
        <v>395987845</v>
      </c>
      <c r="Q279" s="2">
        <f t="shared" si="49"/>
        <v>1144027218</v>
      </c>
      <c r="R279" s="6">
        <v>3177675.63</v>
      </c>
      <c r="S279" s="6"/>
      <c r="T279" s="6">
        <v>378.37</v>
      </c>
      <c r="U279" s="6">
        <f t="shared" si="50"/>
        <v>3177297.26</v>
      </c>
      <c r="V279" s="6"/>
      <c r="W279" s="6">
        <f t="shared" si="55"/>
        <v>3177297.26</v>
      </c>
      <c r="X279" s="6">
        <v>276483.86</v>
      </c>
      <c r="Y279" s="6">
        <v>0</v>
      </c>
      <c r="Z279" s="6">
        <v>342717.64</v>
      </c>
      <c r="AA279" s="6">
        <v>10123582</v>
      </c>
      <c r="AB279" s="6">
        <v>5653482.1</v>
      </c>
      <c r="AC279" s="6">
        <v>0</v>
      </c>
      <c r="AD279" s="6">
        <v>97967</v>
      </c>
      <c r="AE279" s="6">
        <v>299216</v>
      </c>
      <c r="AF279" s="6">
        <f t="shared" si="56"/>
        <v>19970745.86</v>
      </c>
      <c r="AG279" s="2">
        <v>26588000</v>
      </c>
      <c r="AH279" s="2">
        <v>0</v>
      </c>
      <c r="AI279" s="2">
        <v>143064600</v>
      </c>
      <c r="AJ279" s="2">
        <v>6338700</v>
      </c>
      <c r="AK279" s="2">
        <v>43900</v>
      </c>
      <c r="AL279" s="2">
        <v>6596300</v>
      </c>
      <c r="AM279" s="2">
        <f t="shared" si="57"/>
        <v>182631500</v>
      </c>
      <c r="AN279" s="6">
        <v>741000</v>
      </c>
      <c r="AO279" s="6">
        <v>3258139</v>
      </c>
      <c r="AP279" s="2">
        <v>274500</v>
      </c>
      <c r="AQ279" s="6">
        <f t="shared" si="58"/>
        <v>4273639</v>
      </c>
      <c r="AR279" s="2">
        <v>9500</v>
      </c>
      <c r="AS279" s="2">
        <v>56000</v>
      </c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>
        <f t="shared" si="59"/>
        <v>0</v>
      </c>
    </row>
    <row r="280" spans="1:61" ht="12.75">
      <c r="A280" t="s">
        <v>297</v>
      </c>
      <c r="B280" s="37" t="s">
        <v>861</v>
      </c>
      <c r="C280" s="39" t="s">
        <v>1147</v>
      </c>
      <c r="D280" s="1">
        <v>45646700</v>
      </c>
      <c r="E280" s="1">
        <v>76674470</v>
      </c>
      <c r="F280" s="2">
        <f t="shared" si="51"/>
        <v>122321170</v>
      </c>
      <c r="G280" s="2">
        <v>0</v>
      </c>
      <c r="H280" s="2">
        <f t="shared" si="52"/>
        <v>122321170</v>
      </c>
      <c r="I280" s="2">
        <v>231535</v>
      </c>
      <c r="J280" s="2">
        <f t="shared" si="53"/>
        <v>122552705</v>
      </c>
      <c r="K280" s="4">
        <v>2.87</v>
      </c>
      <c r="L280" s="4">
        <f t="shared" si="54"/>
        <v>2.030716562921143</v>
      </c>
      <c r="M280" s="5">
        <v>74.68</v>
      </c>
      <c r="N280" s="2"/>
      <c r="O280" s="2">
        <v>0</v>
      </c>
      <c r="P280" s="2">
        <v>50232903</v>
      </c>
      <c r="Q280" s="2">
        <f t="shared" si="49"/>
        <v>172785608</v>
      </c>
      <c r="R280" s="6">
        <v>479933.18</v>
      </c>
      <c r="S280" s="6"/>
      <c r="T280" s="6">
        <v>0</v>
      </c>
      <c r="U280" s="6">
        <f t="shared" si="50"/>
        <v>479933.18</v>
      </c>
      <c r="V280" s="6"/>
      <c r="W280" s="6">
        <f t="shared" si="55"/>
        <v>479933.18</v>
      </c>
      <c r="X280" s="6">
        <v>0</v>
      </c>
      <c r="Y280" s="6">
        <v>0</v>
      </c>
      <c r="Z280" s="6">
        <v>51767.57</v>
      </c>
      <c r="AA280" s="6">
        <v>1561960</v>
      </c>
      <c r="AB280" s="6">
        <v>681788.02</v>
      </c>
      <c r="AC280" s="6">
        <v>0</v>
      </c>
      <c r="AD280" s="6">
        <v>733337.19</v>
      </c>
      <c r="AE280" s="6">
        <v>0</v>
      </c>
      <c r="AF280" s="6">
        <f t="shared" si="56"/>
        <v>3508785.96</v>
      </c>
      <c r="AG280" s="2">
        <v>883800</v>
      </c>
      <c r="AH280" s="2">
        <v>0</v>
      </c>
      <c r="AI280" s="2">
        <v>3794000</v>
      </c>
      <c r="AJ280" s="2">
        <v>3242100</v>
      </c>
      <c r="AK280" s="2">
        <v>344100</v>
      </c>
      <c r="AL280" s="2">
        <v>1427000</v>
      </c>
      <c r="AM280" s="2">
        <f t="shared" si="57"/>
        <v>9691000</v>
      </c>
      <c r="AN280" s="6">
        <v>190000</v>
      </c>
      <c r="AO280" s="6">
        <v>740511.71</v>
      </c>
      <c r="AP280" s="2">
        <v>32100</v>
      </c>
      <c r="AQ280" s="6">
        <f t="shared" si="58"/>
        <v>962611.71</v>
      </c>
      <c r="AR280" s="2">
        <v>4250</v>
      </c>
      <c r="AS280" s="2">
        <v>14750</v>
      </c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>
        <f t="shared" si="59"/>
        <v>0</v>
      </c>
    </row>
    <row r="281" spans="1:61" ht="12.75">
      <c r="A281" t="s">
        <v>298</v>
      </c>
      <c r="B281" s="37" t="s">
        <v>862</v>
      </c>
      <c r="C281" s="39" t="s">
        <v>1147</v>
      </c>
      <c r="D281" s="1">
        <v>1975864100</v>
      </c>
      <c r="E281" s="1">
        <v>2306606700</v>
      </c>
      <c r="F281" s="2">
        <f t="shared" si="51"/>
        <v>4282470800</v>
      </c>
      <c r="G281" s="2">
        <v>0</v>
      </c>
      <c r="H281" s="2">
        <f t="shared" si="52"/>
        <v>4282470800</v>
      </c>
      <c r="I281" s="2">
        <v>6991505</v>
      </c>
      <c r="J281" s="2">
        <f t="shared" si="53"/>
        <v>4289462305</v>
      </c>
      <c r="K281" s="4">
        <v>1.96</v>
      </c>
      <c r="L281" s="4">
        <f t="shared" si="54"/>
        <v>1.8178089525811645</v>
      </c>
      <c r="M281" s="5">
        <v>93.08</v>
      </c>
      <c r="N281" s="2"/>
      <c r="O281" s="2">
        <v>0</v>
      </c>
      <c r="P281" s="2">
        <v>335505650</v>
      </c>
      <c r="Q281" s="2">
        <f t="shared" si="49"/>
        <v>4624967955</v>
      </c>
      <c r="R281" s="6">
        <v>12846414.59</v>
      </c>
      <c r="S281" s="6"/>
      <c r="T281" s="6">
        <v>-1796.47</v>
      </c>
      <c r="U281" s="6">
        <f t="shared" si="50"/>
        <v>12848211.06</v>
      </c>
      <c r="V281" s="6"/>
      <c r="W281" s="6">
        <f t="shared" si="55"/>
        <v>12848211.06</v>
      </c>
      <c r="X281" s="6">
        <v>1118051.18</v>
      </c>
      <c r="Y281" s="6">
        <v>0</v>
      </c>
      <c r="Z281" s="6">
        <v>1385875.36</v>
      </c>
      <c r="AA281" s="6">
        <v>38083880.25</v>
      </c>
      <c r="AB281" s="6">
        <v>19981065.39</v>
      </c>
      <c r="AC281" s="6">
        <v>0</v>
      </c>
      <c r="AD281" s="6">
        <v>9712085.3</v>
      </c>
      <c r="AE281" s="6">
        <v>943913</v>
      </c>
      <c r="AF281" s="6">
        <f t="shared" si="56"/>
        <v>84073081.54</v>
      </c>
      <c r="AG281" s="2">
        <v>88284254</v>
      </c>
      <c r="AH281" s="2">
        <v>0</v>
      </c>
      <c r="AI281" s="2">
        <v>63405825</v>
      </c>
      <c r="AJ281" s="2">
        <v>80105365</v>
      </c>
      <c r="AK281" s="2">
        <v>816000</v>
      </c>
      <c r="AL281" s="2">
        <v>37943926</v>
      </c>
      <c r="AM281" s="2">
        <f t="shared" si="57"/>
        <v>270555370</v>
      </c>
      <c r="AN281" s="6">
        <v>1700000</v>
      </c>
      <c r="AO281" s="6">
        <v>5024000.37</v>
      </c>
      <c r="AP281" s="2">
        <v>750000</v>
      </c>
      <c r="AQ281" s="6">
        <f t="shared" si="58"/>
        <v>7474000.37</v>
      </c>
      <c r="AR281" s="2">
        <v>21250</v>
      </c>
      <c r="AS281" s="2">
        <v>138250</v>
      </c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>
        <f t="shared" si="59"/>
        <v>0</v>
      </c>
    </row>
    <row r="282" spans="1:61" ht="12.75">
      <c r="A282" t="s">
        <v>299</v>
      </c>
      <c r="B282" s="37" t="s">
        <v>863</v>
      </c>
      <c r="C282" s="39" t="s">
        <v>1147</v>
      </c>
      <c r="D282" s="1">
        <v>1193594274</v>
      </c>
      <c r="E282" s="1">
        <v>1622068600</v>
      </c>
      <c r="F282" s="2">
        <f t="shared" si="51"/>
        <v>2815662874</v>
      </c>
      <c r="G282" s="2">
        <v>0</v>
      </c>
      <c r="H282" s="2">
        <f t="shared" si="52"/>
        <v>2815662874</v>
      </c>
      <c r="I282" s="2">
        <v>5248369</v>
      </c>
      <c r="J282" s="2">
        <f t="shared" si="53"/>
        <v>2820911243</v>
      </c>
      <c r="K282" s="4">
        <v>2.49</v>
      </c>
      <c r="L282" s="4">
        <f t="shared" si="54"/>
        <v>1.7947550648310697</v>
      </c>
      <c r="M282" s="5">
        <v>72.37</v>
      </c>
      <c r="N282" s="2"/>
      <c r="O282" s="2">
        <v>0</v>
      </c>
      <c r="P282" s="2">
        <v>1080763409</v>
      </c>
      <c r="Q282" s="2">
        <f t="shared" si="49"/>
        <v>3901674652</v>
      </c>
      <c r="R282" s="6">
        <v>10837378.91</v>
      </c>
      <c r="S282" s="6"/>
      <c r="T282" s="6">
        <v>44899.75</v>
      </c>
      <c r="U282" s="6">
        <f t="shared" si="50"/>
        <v>10792479.16</v>
      </c>
      <c r="V282" s="6"/>
      <c r="W282" s="6">
        <f t="shared" si="55"/>
        <v>10792479.16</v>
      </c>
      <c r="X282" s="6">
        <v>939202.65</v>
      </c>
      <c r="Y282" s="6">
        <v>0</v>
      </c>
      <c r="Z282" s="6">
        <v>1164673.19</v>
      </c>
      <c r="AA282" s="6">
        <v>29615656.75</v>
      </c>
      <c r="AB282" s="6">
        <v>17255768.57</v>
      </c>
      <c r="AC282" s="6">
        <v>0</v>
      </c>
      <c r="AD282" s="6">
        <v>9693540.86</v>
      </c>
      <c r="AE282" s="6">
        <v>564182.25</v>
      </c>
      <c r="AF282" s="6">
        <f t="shared" si="56"/>
        <v>70025503.43</v>
      </c>
      <c r="AG282" s="2">
        <v>23548605</v>
      </c>
      <c r="AH282" s="2">
        <v>0</v>
      </c>
      <c r="AI282" s="2">
        <v>67801116</v>
      </c>
      <c r="AJ282" s="2">
        <v>15237225</v>
      </c>
      <c r="AK282" s="2">
        <v>1881900</v>
      </c>
      <c r="AL282" s="2">
        <v>14887000</v>
      </c>
      <c r="AM282" s="2">
        <f t="shared" si="57"/>
        <v>123355846</v>
      </c>
      <c r="AN282" s="6">
        <v>1670000</v>
      </c>
      <c r="AO282" s="6">
        <v>5384426.35</v>
      </c>
      <c r="AP282" s="2">
        <v>680000</v>
      </c>
      <c r="AQ282" s="6">
        <f t="shared" si="58"/>
        <v>7734426.35</v>
      </c>
      <c r="AR282" s="2">
        <v>27250</v>
      </c>
      <c r="AS282" s="2">
        <v>153250</v>
      </c>
      <c r="BI282" s="2">
        <f t="shared" si="59"/>
        <v>0</v>
      </c>
    </row>
    <row r="283" spans="1:61" ht="12.75">
      <c r="A283" t="s">
        <v>300</v>
      </c>
      <c r="B283" s="37" t="s">
        <v>864</v>
      </c>
      <c r="C283" s="39" t="s">
        <v>1147</v>
      </c>
      <c r="D283" s="1">
        <v>58566600</v>
      </c>
      <c r="E283" s="1">
        <v>38761700</v>
      </c>
      <c r="F283" s="2">
        <f t="shared" si="51"/>
        <v>97328300</v>
      </c>
      <c r="G283" s="2">
        <v>0</v>
      </c>
      <c r="H283" s="2">
        <f t="shared" si="52"/>
        <v>97328300</v>
      </c>
      <c r="I283" s="2">
        <v>151229</v>
      </c>
      <c r="J283" s="2">
        <f t="shared" si="53"/>
        <v>97479529</v>
      </c>
      <c r="K283" s="4">
        <v>1.51</v>
      </c>
      <c r="L283" s="4">
        <f t="shared" si="54"/>
        <v>1.6005956553918428</v>
      </c>
      <c r="M283" s="5">
        <v>106.44</v>
      </c>
      <c r="N283" s="2"/>
      <c r="O283" s="2">
        <v>5531398</v>
      </c>
      <c r="P283" s="2">
        <v>0</v>
      </c>
      <c r="Q283" s="2">
        <f t="shared" si="49"/>
        <v>91948131</v>
      </c>
      <c r="R283" s="6">
        <v>255397.19</v>
      </c>
      <c r="S283" s="6"/>
      <c r="T283" s="6">
        <v>0</v>
      </c>
      <c r="U283" s="6">
        <f t="shared" si="50"/>
        <v>255397.19</v>
      </c>
      <c r="V283" s="6"/>
      <c r="W283" s="6">
        <f t="shared" si="55"/>
        <v>255397.19</v>
      </c>
      <c r="X283" s="6">
        <v>22224.4</v>
      </c>
      <c r="Y283" s="6">
        <v>0</v>
      </c>
      <c r="Z283" s="6">
        <v>27548.19</v>
      </c>
      <c r="AA283" s="6">
        <v>560347</v>
      </c>
      <c r="AB283" s="6">
        <v>366397.4</v>
      </c>
      <c r="AC283" s="6">
        <v>0</v>
      </c>
      <c r="AD283" s="6">
        <v>239803.61</v>
      </c>
      <c r="AE283" s="6">
        <v>0</v>
      </c>
      <c r="AF283" s="6">
        <f t="shared" si="56"/>
        <v>1471717.79</v>
      </c>
      <c r="AG283" s="2">
        <v>479800</v>
      </c>
      <c r="AH283" s="2">
        <v>0</v>
      </c>
      <c r="AI283" s="2">
        <v>5174600</v>
      </c>
      <c r="AJ283" s="2">
        <v>2145000</v>
      </c>
      <c r="AK283" s="2">
        <v>13000</v>
      </c>
      <c r="AL283" s="2">
        <v>608100</v>
      </c>
      <c r="AM283" s="2">
        <f t="shared" si="57"/>
        <v>8420500</v>
      </c>
      <c r="AN283" s="6">
        <v>127495.58</v>
      </c>
      <c r="AO283" s="6">
        <v>163377.42</v>
      </c>
      <c r="AP283" s="2">
        <v>34000</v>
      </c>
      <c r="AQ283" s="6">
        <f t="shared" si="58"/>
        <v>324873</v>
      </c>
      <c r="AR283" s="2">
        <v>750</v>
      </c>
      <c r="AS283" s="2">
        <v>6250</v>
      </c>
      <c r="BI283" s="2">
        <f t="shared" si="59"/>
        <v>0</v>
      </c>
    </row>
    <row r="284" spans="1:61" ht="12.75">
      <c r="A284" t="s">
        <v>301</v>
      </c>
      <c r="B284" s="37" t="s">
        <v>865</v>
      </c>
      <c r="C284" s="39" t="s">
        <v>1147</v>
      </c>
      <c r="D284" s="1">
        <v>583275200</v>
      </c>
      <c r="E284" s="1">
        <v>757945500</v>
      </c>
      <c r="F284" s="2">
        <f t="shared" si="51"/>
        <v>1341220700</v>
      </c>
      <c r="G284" s="2">
        <v>0</v>
      </c>
      <c r="H284" s="2">
        <f t="shared" si="52"/>
        <v>1341220700</v>
      </c>
      <c r="I284" s="2">
        <v>1947786</v>
      </c>
      <c r="J284" s="2">
        <f t="shared" si="53"/>
        <v>1343168486</v>
      </c>
      <c r="K284" s="4">
        <v>2.24</v>
      </c>
      <c r="L284" s="4">
        <f t="shared" si="54"/>
        <v>1.5127818202277048</v>
      </c>
      <c r="M284" s="5">
        <v>67.93</v>
      </c>
      <c r="N284" s="2"/>
      <c r="O284" s="2">
        <v>0</v>
      </c>
      <c r="P284" s="2">
        <v>638404056</v>
      </c>
      <c r="Q284" s="2">
        <f t="shared" si="49"/>
        <v>1981572542</v>
      </c>
      <c r="R284" s="6">
        <v>5504060.28</v>
      </c>
      <c r="S284" s="6"/>
      <c r="T284" s="6">
        <v>2219.45</v>
      </c>
      <c r="U284" s="6">
        <f t="shared" si="50"/>
        <v>5501840.83</v>
      </c>
      <c r="V284" s="6"/>
      <c r="W284" s="6">
        <f t="shared" si="55"/>
        <v>5501840.83</v>
      </c>
      <c r="X284" s="6">
        <v>478777.05</v>
      </c>
      <c r="Y284" s="6">
        <v>0</v>
      </c>
      <c r="Z284" s="6">
        <v>593491.25</v>
      </c>
      <c r="AA284" s="6">
        <v>11556515</v>
      </c>
      <c r="AB284" s="6">
        <v>6989314.04</v>
      </c>
      <c r="AC284" s="6">
        <v>0</v>
      </c>
      <c r="AD284" s="6">
        <v>4185396</v>
      </c>
      <c r="AE284" s="6">
        <v>671535</v>
      </c>
      <c r="AF284" s="6">
        <f t="shared" si="56"/>
        <v>29976869.169999998</v>
      </c>
      <c r="AG284" s="2">
        <v>19294394</v>
      </c>
      <c r="AH284" s="2">
        <v>0</v>
      </c>
      <c r="AI284" s="2">
        <v>29565400</v>
      </c>
      <c r="AJ284" s="2">
        <v>4660400</v>
      </c>
      <c r="AK284" s="2">
        <v>1262500</v>
      </c>
      <c r="AL284" s="2">
        <v>8846700</v>
      </c>
      <c r="AM284" s="2">
        <f t="shared" si="57"/>
        <v>63629394</v>
      </c>
      <c r="AN284" s="6">
        <v>1504884</v>
      </c>
      <c r="AO284" s="6">
        <v>4248087</v>
      </c>
      <c r="AP284" s="2">
        <v>390000</v>
      </c>
      <c r="AQ284" s="6">
        <f t="shared" si="58"/>
        <v>6142971</v>
      </c>
      <c r="AR284" s="2">
        <v>4750</v>
      </c>
      <c r="AS284" s="2">
        <v>45250</v>
      </c>
      <c r="BI284" s="2">
        <f t="shared" si="59"/>
        <v>0</v>
      </c>
    </row>
    <row r="285" spans="1:61" ht="12.75">
      <c r="A285" t="s">
        <v>302</v>
      </c>
      <c r="B285" s="37" t="s">
        <v>866</v>
      </c>
      <c r="C285" s="39" t="s">
        <v>1147</v>
      </c>
      <c r="D285" s="1">
        <v>208453918</v>
      </c>
      <c r="E285" s="1">
        <v>465063850</v>
      </c>
      <c r="F285" s="2">
        <f t="shared" si="51"/>
        <v>673517768</v>
      </c>
      <c r="G285" s="2">
        <v>0</v>
      </c>
      <c r="H285" s="2">
        <f t="shared" si="52"/>
        <v>673517768</v>
      </c>
      <c r="I285" s="2">
        <v>1395073</v>
      </c>
      <c r="J285" s="2">
        <f t="shared" si="53"/>
        <v>674912841</v>
      </c>
      <c r="K285" s="4">
        <v>2.61</v>
      </c>
      <c r="L285" s="4">
        <f t="shared" si="54"/>
        <v>1.6791722189651792</v>
      </c>
      <c r="M285" s="5">
        <v>64.55</v>
      </c>
      <c r="N285" s="2"/>
      <c r="O285" s="2">
        <v>0</v>
      </c>
      <c r="P285" s="2">
        <v>372731359</v>
      </c>
      <c r="Q285" s="2">
        <f>+J285+N285-O285+P285</f>
        <v>1047644200</v>
      </c>
      <c r="R285" s="6">
        <v>2909960</v>
      </c>
      <c r="S285" s="6"/>
      <c r="T285" s="6">
        <v>6930.28</v>
      </c>
      <c r="U285" s="6">
        <f t="shared" si="50"/>
        <v>2903029.72</v>
      </c>
      <c r="V285" s="6"/>
      <c r="W285" s="6">
        <f t="shared" si="55"/>
        <v>2903029.72</v>
      </c>
      <c r="X285" s="6">
        <v>252607.81</v>
      </c>
      <c r="Y285" s="6">
        <v>0</v>
      </c>
      <c r="Z285" s="6">
        <v>313169.48</v>
      </c>
      <c r="AA285" s="6">
        <v>8575617</v>
      </c>
      <c r="AB285" s="6">
        <v>4526573.75</v>
      </c>
      <c r="AC285" s="6">
        <v>0</v>
      </c>
      <c r="AD285" s="6">
        <v>885714</v>
      </c>
      <c r="AE285" s="6">
        <v>135038.6</v>
      </c>
      <c r="AF285" s="6">
        <f t="shared" si="56"/>
        <v>17591750.36</v>
      </c>
      <c r="AG285" s="2">
        <v>18078900</v>
      </c>
      <c r="AH285" s="2">
        <v>0</v>
      </c>
      <c r="AI285" s="2">
        <v>138674600</v>
      </c>
      <c r="AJ285" s="2">
        <v>2716200</v>
      </c>
      <c r="AK285" s="2">
        <v>242500</v>
      </c>
      <c r="AL285" s="2">
        <v>2750700</v>
      </c>
      <c r="AM285" s="2">
        <f t="shared" si="57"/>
        <v>162462900</v>
      </c>
      <c r="AN285" s="6">
        <v>855475</v>
      </c>
      <c r="AO285" s="6">
        <v>1845298.65</v>
      </c>
      <c r="AP285" s="2">
        <v>250000</v>
      </c>
      <c r="AQ285" s="6">
        <f t="shared" si="58"/>
        <v>2950773.65</v>
      </c>
      <c r="AR285" s="2">
        <v>4000</v>
      </c>
      <c r="AS285" s="2">
        <v>32000</v>
      </c>
      <c r="BI285" s="2">
        <f t="shared" si="59"/>
        <v>0</v>
      </c>
    </row>
    <row r="286" spans="1:61" ht="12.75">
      <c r="A286" t="s">
        <v>303</v>
      </c>
      <c r="B286" s="37" t="s">
        <v>867</v>
      </c>
      <c r="C286" s="39" t="s">
        <v>1147</v>
      </c>
      <c r="D286" s="1">
        <v>175385900</v>
      </c>
      <c r="E286" s="1">
        <v>349434069</v>
      </c>
      <c r="F286" s="2">
        <f t="shared" si="51"/>
        <v>524819969</v>
      </c>
      <c r="G286" s="2">
        <v>0</v>
      </c>
      <c r="H286" s="2">
        <f t="shared" si="52"/>
        <v>524819969</v>
      </c>
      <c r="I286" s="2">
        <v>775973</v>
      </c>
      <c r="J286" s="2">
        <f t="shared" si="53"/>
        <v>525595942</v>
      </c>
      <c r="K286" s="4">
        <v>1.79</v>
      </c>
      <c r="L286" s="4">
        <f t="shared" si="54"/>
        <v>1.5482943895380694</v>
      </c>
      <c r="M286" s="5">
        <v>87.07</v>
      </c>
      <c r="N286" s="2"/>
      <c r="O286" s="2">
        <v>0</v>
      </c>
      <c r="P286" s="2">
        <v>79910956</v>
      </c>
      <c r="Q286" s="2">
        <f>+J286+N286-O286+P286</f>
        <v>605506898</v>
      </c>
      <c r="R286" s="6">
        <v>1681869.09</v>
      </c>
      <c r="S286" s="6"/>
      <c r="T286" s="6">
        <v>2339.57</v>
      </c>
      <c r="U286" s="6">
        <f t="shared" si="50"/>
        <v>1679529.52</v>
      </c>
      <c r="V286" s="6"/>
      <c r="W286" s="6">
        <f t="shared" si="55"/>
        <v>1679529.52</v>
      </c>
      <c r="X286" s="6">
        <v>146144.75</v>
      </c>
      <c r="Y286" s="6">
        <v>0</v>
      </c>
      <c r="Z286" s="6">
        <v>181168.42</v>
      </c>
      <c r="AA286" s="6">
        <v>3405812</v>
      </c>
      <c r="AB286" s="6">
        <v>3129796.38</v>
      </c>
      <c r="AC286" s="6">
        <v>0</v>
      </c>
      <c r="AD286" s="6">
        <v>517218.26</v>
      </c>
      <c r="AE286" s="6">
        <v>315360</v>
      </c>
      <c r="AF286" s="6">
        <f t="shared" si="56"/>
        <v>9375029.33</v>
      </c>
      <c r="AG286" s="2">
        <v>12256500</v>
      </c>
      <c r="AH286" s="2">
        <v>0</v>
      </c>
      <c r="AI286" s="2">
        <v>21383800</v>
      </c>
      <c r="AJ286" s="2">
        <v>4197900</v>
      </c>
      <c r="AK286" s="2">
        <v>151000</v>
      </c>
      <c r="AL286" s="2">
        <v>2093300</v>
      </c>
      <c r="AM286" s="2">
        <f t="shared" si="57"/>
        <v>40082500</v>
      </c>
      <c r="AN286" s="6">
        <v>500000</v>
      </c>
      <c r="AO286" s="6">
        <v>2083910.77</v>
      </c>
      <c r="AP286" s="2">
        <v>127000</v>
      </c>
      <c r="AQ286" s="6">
        <f t="shared" si="58"/>
        <v>2710910.77</v>
      </c>
      <c r="AR286" s="2">
        <v>6750</v>
      </c>
      <c r="AS286" s="2">
        <v>31000</v>
      </c>
      <c r="BI286" s="2">
        <f t="shared" si="59"/>
        <v>0</v>
      </c>
    </row>
    <row r="287" spans="1:61" ht="12.75">
      <c r="A287" t="s">
        <v>304</v>
      </c>
      <c r="B287" s="37" t="s">
        <v>868</v>
      </c>
      <c r="C287" s="39" t="s">
        <v>1148</v>
      </c>
      <c r="D287" s="18">
        <v>437359980</v>
      </c>
      <c r="E287" s="2">
        <v>971730200</v>
      </c>
      <c r="F287" s="2">
        <f t="shared" si="51"/>
        <v>1409090180</v>
      </c>
      <c r="G287" s="2">
        <v>0</v>
      </c>
      <c r="H287" s="2">
        <f t="shared" si="52"/>
        <v>1409090180</v>
      </c>
      <c r="I287" s="2">
        <v>1619456</v>
      </c>
      <c r="J287" s="2">
        <f t="shared" si="53"/>
        <v>1410709636</v>
      </c>
      <c r="K287" s="10">
        <v>5.07</v>
      </c>
      <c r="L287" s="4">
        <f t="shared" si="54"/>
        <v>2.2956491834662276</v>
      </c>
      <c r="M287" s="5">
        <v>45.5</v>
      </c>
      <c r="N287" s="2"/>
      <c r="O287" s="2">
        <v>0</v>
      </c>
      <c r="P287" s="2">
        <v>1699228417</v>
      </c>
      <c r="Q287" s="2">
        <f aca="true" t="shared" si="60" ref="Q287:Q299">+J287-N287-O287+P287</f>
        <v>3109938053</v>
      </c>
      <c r="R287" s="6">
        <v>13605023.3</v>
      </c>
      <c r="S287" s="6"/>
      <c r="T287" s="6">
        <v>7454.85</v>
      </c>
      <c r="U287" s="6">
        <f aca="true" t="shared" si="61" ref="U287:U318">+R287+S287-T287</f>
        <v>13597568.450000001</v>
      </c>
      <c r="V287" s="6"/>
      <c r="W287" s="6">
        <f t="shared" si="55"/>
        <v>13597568.450000001</v>
      </c>
      <c r="X287" s="6">
        <v>1254459.87</v>
      </c>
      <c r="Y287" s="6">
        <v>0</v>
      </c>
      <c r="Z287" s="6">
        <v>932509.34</v>
      </c>
      <c r="AA287" s="6">
        <v>0</v>
      </c>
      <c r="AB287" s="6">
        <v>48384159.26</v>
      </c>
      <c r="AC287" s="6">
        <v>0</v>
      </c>
      <c r="AD287" s="6">
        <v>7224570.6</v>
      </c>
      <c r="AE287" s="6">
        <v>0</v>
      </c>
      <c r="AF287" s="6">
        <f t="shared" si="56"/>
        <v>71393267.52</v>
      </c>
      <c r="AG287" s="2">
        <v>16505300</v>
      </c>
      <c r="AH287" s="2">
        <v>2800800</v>
      </c>
      <c r="AI287" s="2">
        <v>24417100</v>
      </c>
      <c r="AJ287" s="2">
        <v>3466400</v>
      </c>
      <c r="AK287" s="2">
        <v>168900</v>
      </c>
      <c r="AL287" s="2">
        <v>46251400</v>
      </c>
      <c r="AM287" s="2">
        <f t="shared" si="57"/>
        <v>93609900</v>
      </c>
      <c r="AN287" s="6">
        <v>4234400</v>
      </c>
      <c r="AO287" s="6">
        <v>7980279.91</v>
      </c>
      <c r="AP287" s="2">
        <v>413304.47</v>
      </c>
      <c r="AQ287" s="6">
        <f t="shared" si="58"/>
        <v>12627984.38</v>
      </c>
      <c r="AR287" s="2">
        <v>21500</v>
      </c>
      <c r="AS287" s="2">
        <v>95500</v>
      </c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>
        <f t="shared" si="59"/>
        <v>0</v>
      </c>
    </row>
    <row r="288" spans="1:61" ht="12.75">
      <c r="A288" t="s">
        <v>305</v>
      </c>
      <c r="B288" s="37" t="s">
        <v>869</v>
      </c>
      <c r="C288" s="39" t="s">
        <v>1148</v>
      </c>
      <c r="D288" s="2">
        <v>587236300</v>
      </c>
      <c r="E288" s="2">
        <v>1224185100</v>
      </c>
      <c r="F288" s="2">
        <f t="shared" si="51"/>
        <v>1811421400</v>
      </c>
      <c r="G288" s="2">
        <v>4621700</v>
      </c>
      <c r="H288" s="2">
        <f t="shared" si="52"/>
        <v>1806799700</v>
      </c>
      <c r="I288" s="2">
        <v>9629061</v>
      </c>
      <c r="J288" s="2">
        <f t="shared" si="53"/>
        <v>1816428761</v>
      </c>
      <c r="K288" s="10">
        <v>4.34</v>
      </c>
      <c r="L288" s="4">
        <f t="shared" si="54"/>
        <v>2.503174327502457</v>
      </c>
      <c r="M288" s="5">
        <v>58.53</v>
      </c>
      <c r="N288" s="2"/>
      <c r="O288" s="2">
        <v>0</v>
      </c>
      <c r="P288" s="2">
        <v>1332411739</v>
      </c>
      <c r="Q288" s="2">
        <f t="shared" si="60"/>
        <v>3148840500</v>
      </c>
      <c r="R288" s="6">
        <v>13775209.55</v>
      </c>
      <c r="S288" s="6"/>
      <c r="T288" s="6">
        <v>-142998.21</v>
      </c>
      <c r="U288" s="6">
        <f t="shared" si="61"/>
        <v>13918207.760000002</v>
      </c>
      <c r="V288" s="6"/>
      <c r="W288" s="6">
        <f t="shared" si="55"/>
        <v>13918207.760000002</v>
      </c>
      <c r="X288" s="6">
        <v>1283338.65</v>
      </c>
      <c r="Y288" s="6">
        <v>0</v>
      </c>
      <c r="Z288" s="6">
        <v>953611.09</v>
      </c>
      <c r="AA288" s="6">
        <v>46961137</v>
      </c>
      <c r="AB288" s="6">
        <v>0</v>
      </c>
      <c r="AC288" s="6">
        <v>0</v>
      </c>
      <c r="AD288" s="6">
        <v>15704672.51</v>
      </c>
      <c r="AE288" s="6">
        <v>0</v>
      </c>
      <c r="AF288" s="6">
        <f t="shared" si="56"/>
        <v>78820967.01</v>
      </c>
      <c r="AG288" s="2">
        <v>53943500</v>
      </c>
      <c r="AH288" s="2">
        <v>170729500</v>
      </c>
      <c r="AI288" s="2">
        <v>333984300</v>
      </c>
      <c r="AJ288" s="2">
        <v>29481600</v>
      </c>
      <c r="AK288" s="2">
        <v>5803500</v>
      </c>
      <c r="AL288" s="2">
        <v>36881100</v>
      </c>
      <c r="AM288" s="2">
        <f t="shared" si="57"/>
        <v>630823500</v>
      </c>
      <c r="AN288" s="6">
        <v>694000</v>
      </c>
      <c r="AO288" s="6">
        <v>28945669.29</v>
      </c>
      <c r="AP288" s="2">
        <v>168000</v>
      </c>
      <c r="AQ288" s="6">
        <f t="shared" si="58"/>
        <v>29807669.29</v>
      </c>
      <c r="AR288" s="2">
        <v>101000</v>
      </c>
      <c r="AS288" s="2">
        <v>371000</v>
      </c>
      <c r="AT288" s="7"/>
      <c r="AU288" s="7"/>
      <c r="AV288" s="7">
        <v>1522100</v>
      </c>
      <c r="AW288" s="7"/>
      <c r="AX288" s="7"/>
      <c r="AY288" s="7"/>
      <c r="AZ288" s="7"/>
      <c r="BA288" s="7"/>
      <c r="BB288" s="7"/>
      <c r="BC288" s="7">
        <v>3099600</v>
      </c>
      <c r="BD288" s="7"/>
      <c r="BE288" s="7"/>
      <c r="BF288" s="7"/>
      <c r="BG288" s="7"/>
      <c r="BH288" s="7"/>
      <c r="BI288" s="7">
        <f t="shared" si="59"/>
        <v>4621700</v>
      </c>
    </row>
    <row r="289" spans="1:61" ht="12.75">
      <c r="A289" t="s">
        <v>306</v>
      </c>
      <c r="B289" s="37" t="s">
        <v>600</v>
      </c>
      <c r="C289" s="39" t="s">
        <v>1148</v>
      </c>
      <c r="D289" s="2">
        <v>1543721154</v>
      </c>
      <c r="E289" s="2">
        <v>3571670504</v>
      </c>
      <c r="F289" s="2">
        <f t="shared" si="51"/>
        <v>5115391658</v>
      </c>
      <c r="G289" s="2">
        <v>2498800</v>
      </c>
      <c r="H289" s="2">
        <f t="shared" si="52"/>
        <v>5112892858</v>
      </c>
      <c r="I289" s="2">
        <v>15731428</v>
      </c>
      <c r="J289" s="2">
        <f t="shared" si="53"/>
        <v>5128624286</v>
      </c>
      <c r="K289" s="10">
        <v>3.55</v>
      </c>
      <c r="L289" s="4">
        <f t="shared" si="54"/>
        <v>1.9410292951160706</v>
      </c>
      <c r="M289" s="5">
        <v>54.97</v>
      </c>
      <c r="N289" s="2"/>
      <c r="O289" s="2">
        <v>0</v>
      </c>
      <c r="P289" s="2">
        <v>4233123875</v>
      </c>
      <c r="Q289" s="2">
        <f t="shared" si="60"/>
        <v>9361748161</v>
      </c>
      <c r="R289" s="6">
        <v>40954771.34</v>
      </c>
      <c r="S289" s="6"/>
      <c r="T289" s="6">
        <v>106442.06</v>
      </c>
      <c r="U289" s="6">
        <f t="shared" si="61"/>
        <v>40848329.28</v>
      </c>
      <c r="V289" s="6"/>
      <c r="W289" s="6">
        <f t="shared" si="55"/>
        <v>40848329.28</v>
      </c>
      <c r="X289" s="6">
        <v>0</v>
      </c>
      <c r="Y289" s="6">
        <v>0</v>
      </c>
      <c r="Z289" s="6">
        <v>2801987.06</v>
      </c>
      <c r="AA289" s="6">
        <v>96671335</v>
      </c>
      <c r="AB289" s="6">
        <v>0</v>
      </c>
      <c r="AC289" s="6">
        <v>0</v>
      </c>
      <c r="AD289" s="6">
        <v>41392623</v>
      </c>
      <c r="AE289" s="6">
        <v>0</v>
      </c>
      <c r="AF289" s="6">
        <f t="shared" si="56"/>
        <v>181714274.34</v>
      </c>
      <c r="AG289" s="2">
        <v>116170500</v>
      </c>
      <c r="AH289" s="2">
        <v>2618400</v>
      </c>
      <c r="AI289" s="2">
        <v>169792215</v>
      </c>
      <c r="AJ289" s="2">
        <v>85600900</v>
      </c>
      <c r="AK289" s="2">
        <v>10792200</v>
      </c>
      <c r="AL289" s="2">
        <v>95014450</v>
      </c>
      <c r="AM289" s="2">
        <f t="shared" si="57"/>
        <v>479988665</v>
      </c>
      <c r="AN289" s="6">
        <v>3861910.92</v>
      </c>
      <c r="AO289" s="6">
        <v>34939468.28</v>
      </c>
      <c r="AP289" s="2">
        <v>408914.15</v>
      </c>
      <c r="AQ289" s="6">
        <f t="shared" si="58"/>
        <v>39210293.35</v>
      </c>
      <c r="AR289" s="2">
        <v>391500</v>
      </c>
      <c r="AS289" s="2">
        <v>1205250</v>
      </c>
      <c r="AT289" s="7"/>
      <c r="AU289" s="7"/>
      <c r="AV289" s="7"/>
      <c r="AW289" s="7"/>
      <c r="AX289" s="7"/>
      <c r="AY289" s="7"/>
      <c r="AZ289" s="7"/>
      <c r="BA289" s="7"/>
      <c r="BB289" s="7"/>
      <c r="BC289" s="7">
        <v>2498800</v>
      </c>
      <c r="BD289" s="7"/>
      <c r="BE289" s="7"/>
      <c r="BF289" s="7"/>
      <c r="BG289" s="7"/>
      <c r="BH289" s="7"/>
      <c r="BI289" s="7">
        <f t="shared" si="59"/>
        <v>2498800</v>
      </c>
    </row>
    <row r="290" spans="1:61" ht="12.75">
      <c r="A290" t="s">
        <v>307</v>
      </c>
      <c r="B290" s="37" t="s">
        <v>870</v>
      </c>
      <c r="C290" s="39" t="s">
        <v>1148</v>
      </c>
      <c r="D290" s="2">
        <v>71305100</v>
      </c>
      <c r="E290" s="2">
        <v>145749500</v>
      </c>
      <c r="F290" s="2">
        <f t="shared" si="51"/>
        <v>217054600</v>
      </c>
      <c r="G290" s="2"/>
      <c r="H290" s="2">
        <f t="shared" si="52"/>
        <v>217054600</v>
      </c>
      <c r="I290" s="2">
        <v>1752257</v>
      </c>
      <c r="J290" s="2">
        <f t="shared" si="53"/>
        <v>218806857</v>
      </c>
      <c r="K290" s="10">
        <v>6.06</v>
      </c>
      <c r="L290" s="4">
        <f t="shared" si="54"/>
        <v>2.6882642170914397</v>
      </c>
      <c r="M290" s="5">
        <v>44.47</v>
      </c>
      <c r="N290" s="2"/>
      <c r="O290" s="2">
        <v>0</v>
      </c>
      <c r="P290" s="2">
        <v>274020792</v>
      </c>
      <c r="Q290" s="2">
        <f t="shared" si="60"/>
        <v>492827649</v>
      </c>
      <c r="R290" s="6">
        <v>2155969.52</v>
      </c>
      <c r="S290" s="6"/>
      <c r="T290" s="6">
        <v>3.56</v>
      </c>
      <c r="U290" s="6">
        <f t="shared" si="61"/>
        <v>2155965.96</v>
      </c>
      <c r="V290" s="6"/>
      <c r="W290" s="6">
        <f t="shared" si="55"/>
        <v>2155965.96</v>
      </c>
      <c r="X290" s="6">
        <v>198893.06</v>
      </c>
      <c r="Y290" s="6">
        <v>0</v>
      </c>
      <c r="Z290" s="6">
        <v>147848.05</v>
      </c>
      <c r="AA290" s="6">
        <v>0</v>
      </c>
      <c r="AB290" s="6">
        <v>7604138.18</v>
      </c>
      <c r="AC290" s="6">
        <v>0</v>
      </c>
      <c r="AD290" s="6">
        <v>3141664.09</v>
      </c>
      <c r="AE290" s="6">
        <v>0</v>
      </c>
      <c r="AF290" s="6">
        <f t="shared" si="56"/>
        <v>13248509.34</v>
      </c>
      <c r="AG290" s="2">
        <v>29146600</v>
      </c>
      <c r="AH290" s="2">
        <v>37956000</v>
      </c>
      <c r="AI290" s="2">
        <v>10571200</v>
      </c>
      <c r="AJ290" s="2">
        <v>10280100</v>
      </c>
      <c r="AK290" s="2">
        <v>998700</v>
      </c>
      <c r="AL290" s="2">
        <v>3846000</v>
      </c>
      <c r="AM290" s="2">
        <f t="shared" si="57"/>
        <v>92798600</v>
      </c>
      <c r="AN290" s="6">
        <v>540000</v>
      </c>
      <c r="AO290" s="6">
        <v>1854076.33</v>
      </c>
      <c r="AP290" s="2">
        <v>250000</v>
      </c>
      <c r="AQ290" s="6">
        <f t="shared" si="58"/>
        <v>2644076.33</v>
      </c>
      <c r="AR290" s="2">
        <v>6500</v>
      </c>
      <c r="AS290" s="2">
        <v>25250</v>
      </c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>
        <f t="shared" si="59"/>
        <v>0</v>
      </c>
    </row>
    <row r="291" spans="1:61" ht="12.75">
      <c r="A291" t="s">
        <v>308</v>
      </c>
      <c r="B291" s="37" t="s">
        <v>871</v>
      </c>
      <c r="C291" s="39" t="s">
        <v>1148</v>
      </c>
      <c r="D291" s="2">
        <v>200966000</v>
      </c>
      <c r="E291" s="2">
        <v>160474500</v>
      </c>
      <c r="F291" s="2">
        <f t="shared" si="51"/>
        <v>361440500</v>
      </c>
      <c r="G291" s="2"/>
      <c r="H291" s="2">
        <f t="shared" si="52"/>
        <v>361440500</v>
      </c>
      <c r="I291" s="2">
        <v>1746450</v>
      </c>
      <c r="J291" s="2">
        <f t="shared" si="53"/>
        <v>363186950</v>
      </c>
      <c r="K291" s="10">
        <v>1.92</v>
      </c>
      <c r="L291" s="4">
        <f t="shared" si="54"/>
        <v>2.014185973923189</v>
      </c>
      <c r="M291" s="5">
        <v>105.87</v>
      </c>
      <c r="N291" s="2"/>
      <c r="O291" s="2">
        <v>18481537</v>
      </c>
      <c r="P291" s="2">
        <v>0</v>
      </c>
      <c r="Q291" s="2">
        <f t="shared" si="60"/>
        <v>344705413</v>
      </c>
      <c r="R291" s="6">
        <v>1507980.25</v>
      </c>
      <c r="S291" s="6"/>
      <c r="T291" s="6">
        <v>1316.1</v>
      </c>
      <c r="U291" s="6">
        <f t="shared" si="61"/>
        <v>1506664.15</v>
      </c>
      <c r="V291" s="6"/>
      <c r="W291" s="6">
        <f t="shared" si="55"/>
        <v>1506664.15</v>
      </c>
      <c r="X291" s="6">
        <v>0</v>
      </c>
      <c r="Y291" s="6">
        <v>0</v>
      </c>
      <c r="Z291" s="6">
        <v>103315.32</v>
      </c>
      <c r="AA291" s="6">
        <v>0</v>
      </c>
      <c r="AB291" s="6">
        <v>4061882.5</v>
      </c>
      <c r="AC291" s="6">
        <v>0</v>
      </c>
      <c r="AD291" s="6">
        <v>1234827.41</v>
      </c>
      <c r="AE291" s="6">
        <v>36318.7</v>
      </c>
      <c r="AF291" s="6">
        <f t="shared" si="56"/>
        <v>6943008.08</v>
      </c>
      <c r="AG291" s="2">
        <v>7146500</v>
      </c>
      <c r="AH291" s="2">
        <v>0</v>
      </c>
      <c r="AI291" s="2">
        <v>7713800</v>
      </c>
      <c r="AJ291" s="2">
        <v>8336000</v>
      </c>
      <c r="AK291" s="2">
        <v>425000</v>
      </c>
      <c r="AL291" s="2">
        <v>1769400</v>
      </c>
      <c r="AM291" s="2">
        <f t="shared" si="57"/>
        <v>25390700</v>
      </c>
      <c r="AN291" s="6">
        <v>150000</v>
      </c>
      <c r="AO291" s="6">
        <v>897778.34</v>
      </c>
      <c r="AP291" s="2">
        <v>193100</v>
      </c>
      <c r="AQ291" s="6">
        <f t="shared" si="58"/>
        <v>1240878.3399999999</v>
      </c>
      <c r="AR291" s="2">
        <v>2500</v>
      </c>
      <c r="AS291" s="2">
        <v>16000</v>
      </c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>
        <f t="shared" si="59"/>
        <v>0</v>
      </c>
    </row>
    <row r="292" spans="1:61" ht="12.75">
      <c r="A292" t="s">
        <v>309</v>
      </c>
      <c r="B292" s="37" t="s">
        <v>780</v>
      </c>
      <c r="C292" s="39" t="s">
        <v>1148</v>
      </c>
      <c r="D292" s="2">
        <v>1981101300</v>
      </c>
      <c r="E292" s="2">
        <v>2572696100</v>
      </c>
      <c r="F292" s="2">
        <f t="shared" si="51"/>
        <v>4553797400</v>
      </c>
      <c r="G292" s="2">
        <v>1345600</v>
      </c>
      <c r="H292" s="2">
        <f t="shared" si="52"/>
        <v>4552451800</v>
      </c>
      <c r="I292" s="2">
        <v>5711534</v>
      </c>
      <c r="J292" s="2">
        <f t="shared" si="53"/>
        <v>4558163334</v>
      </c>
      <c r="K292" s="10">
        <v>1.86</v>
      </c>
      <c r="L292" s="4">
        <f t="shared" si="54"/>
        <v>2.017598633324043</v>
      </c>
      <c r="M292" s="5">
        <v>108.87</v>
      </c>
      <c r="N292" s="2"/>
      <c r="O292" s="2">
        <v>357721252</v>
      </c>
      <c r="P292" s="2">
        <v>0</v>
      </c>
      <c r="Q292" s="2">
        <f t="shared" si="60"/>
        <v>4200442082</v>
      </c>
      <c r="R292" s="6">
        <v>18375643.31</v>
      </c>
      <c r="S292" s="6"/>
      <c r="T292" s="6">
        <v>63372.44</v>
      </c>
      <c r="U292" s="6">
        <f t="shared" si="61"/>
        <v>18312270.869999997</v>
      </c>
      <c r="V292" s="6"/>
      <c r="W292" s="6">
        <f t="shared" si="55"/>
        <v>18312270.869999997</v>
      </c>
      <c r="X292" s="6">
        <v>1689302.08</v>
      </c>
      <c r="Y292" s="6">
        <v>0</v>
      </c>
      <c r="Z292" s="6">
        <v>1257185.06</v>
      </c>
      <c r="AA292" s="6">
        <v>0</v>
      </c>
      <c r="AB292" s="6">
        <v>51179753.32</v>
      </c>
      <c r="AC292" s="6">
        <v>0</v>
      </c>
      <c r="AD292" s="6">
        <v>11397462.71</v>
      </c>
      <c r="AE292" s="6">
        <v>912088</v>
      </c>
      <c r="AF292" s="6">
        <f t="shared" si="56"/>
        <v>84748062.03999999</v>
      </c>
      <c r="AG292" s="2">
        <v>56143200</v>
      </c>
      <c r="AH292" s="2">
        <v>13907300</v>
      </c>
      <c r="AI292" s="2">
        <v>215655300</v>
      </c>
      <c r="AJ292" s="2">
        <v>11884800</v>
      </c>
      <c r="AK292" s="2">
        <v>1856800</v>
      </c>
      <c r="AL292" s="2">
        <v>28847600</v>
      </c>
      <c r="AM292" s="2">
        <f t="shared" si="57"/>
        <v>328295000</v>
      </c>
      <c r="AN292" s="6">
        <v>1802471.16</v>
      </c>
      <c r="AO292" s="6">
        <v>4526821.77</v>
      </c>
      <c r="AP292" s="2">
        <v>1254886.52</v>
      </c>
      <c r="AQ292" s="6">
        <f t="shared" si="58"/>
        <v>7584179.449999999</v>
      </c>
      <c r="AR292" s="2">
        <v>24000</v>
      </c>
      <c r="AS292" s="2">
        <v>155500</v>
      </c>
      <c r="AT292" s="7"/>
      <c r="AU292" s="7"/>
      <c r="AV292" s="7">
        <v>1345600</v>
      </c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>
        <f t="shared" si="59"/>
        <v>1345600</v>
      </c>
    </row>
    <row r="293" spans="1:61" ht="12.75">
      <c r="A293" t="s">
        <v>310</v>
      </c>
      <c r="B293" s="37" t="s">
        <v>781</v>
      </c>
      <c r="C293" s="39" t="s">
        <v>1148</v>
      </c>
      <c r="D293" s="2">
        <v>866780400</v>
      </c>
      <c r="E293" s="2">
        <v>1825030423</v>
      </c>
      <c r="F293" s="2">
        <f t="shared" si="51"/>
        <v>2691810823</v>
      </c>
      <c r="G293" s="2">
        <v>100600</v>
      </c>
      <c r="H293" s="2">
        <f t="shared" si="52"/>
        <v>2691710223</v>
      </c>
      <c r="I293" s="2">
        <v>3451939</v>
      </c>
      <c r="J293" s="2">
        <f t="shared" si="53"/>
        <v>2695162162</v>
      </c>
      <c r="K293" s="10">
        <v>3.8</v>
      </c>
      <c r="L293" s="4">
        <f t="shared" si="54"/>
        <v>2.0062063092480305</v>
      </c>
      <c r="M293" s="5">
        <v>53.15</v>
      </c>
      <c r="N293" s="2"/>
      <c r="O293" s="2">
        <v>0</v>
      </c>
      <c r="P293" s="2">
        <v>2399578486</v>
      </c>
      <c r="Q293" s="2">
        <f t="shared" si="60"/>
        <v>5094740648</v>
      </c>
      <c r="R293" s="6">
        <v>22287924.72</v>
      </c>
      <c r="S293" s="6"/>
      <c r="T293" s="6">
        <v>44755.53</v>
      </c>
      <c r="U293" s="6">
        <f t="shared" si="61"/>
        <v>22243169.189999998</v>
      </c>
      <c r="V293" s="6"/>
      <c r="W293" s="6">
        <f t="shared" si="55"/>
        <v>22243169.189999998</v>
      </c>
      <c r="X293" s="6">
        <v>2052256.84</v>
      </c>
      <c r="Y293" s="6">
        <v>0</v>
      </c>
      <c r="Z293" s="6">
        <v>1525666.69</v>
      </c>
      <c r="AA293" s="6">
        <v>57523811.5</v>
      </c>
      <c r="AB293" s="6">
        <v>0</v>
      </c>
      <c r="AC293" s="6">
        <v>0</v>
      </c>
      <c r="AD293" s="6">
        <v>18057555.1</v>
      </c>
      <c r="AE293" s="6">
        <v>808549</v>
      </c>
      <c r="AF293" s="6">
        <f t="shared" si="56"/>
        <v>102211008.32</v>
      </c>
      <c r="AG293" s="2">
        <v>32642900</v>
      </c>
      <c r="AH293" s="2">
        <v>184267900</v>
      </c>
      <c r="AI293" s="2">
        <v>74797450</v>
      </c>
      <c r="AJ293" s="2">
        <v>49486000</v>
      </c>
      <c r="AK293" s="2">
        <v>302000</v>
      </c>
      <c r="AL293" s="2">
        <v>52332250</v>
      </c>
      <c r="AM293" s="2">
        <f t="shared" si="57"/>
        <v>393828500</v>
      </c>
      <c r="AN293" s="6">
        <v>6133000</v>
      </c>
      <c r="AO293" s="6">
        <v>13977428.34</v>
      </c>
      <c r="AP293" s="2">
        <v>768000</v>
      </c>
      <c r="AQ293" s="6">
        <f t="shared" si="58"/>
        <v>20878428.34</v>
      </c>
      <c r="AR293" s="2">
        <v>59250</v>
      </c>
      <c r="AS293" s="2">
        <v>209750</v>
      </c>
      <c r="AT293" s="7"/>
      <c r="AU293" s="7">
        <v>100600</v>
      </c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>
        <f t="shared" si="59"/>
        <v>100600</v>
      </c>
    </row>
    <row r="294" spans="1:61" ht="12.75">
      <c r="A294" t="s">
        <v>311</v>
      </c>
      <c r="B294" s="37" t="s">
        <v>872</v>
      </c>
      <c r="C294" s="39" t="s">
        <v>1148</v>
      </c>
      <c r="D294" s="2">
        <v>291052000</v>
      </c>
      <c r="E294" s="2">
        <v>225483800</v>
      </c>
      <c r="F294" s="2">
        <f t="shared" si="51"/>
        <v>516535800</v>
      </c>
      <c r="G294" s="2"/>
      <c r="H294" s="2">
        <f t="shared" si="52"/>
        <v>516535800</v>
      </c>
      <c r="I294" s="2">
        <v>1712252</v>
      </c>
      <c r="J294" s="2">
        <f t="shared" si="53"/>
        <v>518248052</v>
      </c>
      <c r="K294" s="10">
        <v>1.95</v>
      </c>
      <c r="L294" s="4">
        <f t="shared" si="54"/>
        <v>2.091080442531289</v>
      </c>
      <c r="M294" s="5">
        <v>107.89</v>
      </c>
      <c r="N294" s="2"/>
      <c r="O294" s="2">
        <v>36755409</v>
      </c>
      <c r="P294" s="2">
        <v>0</v>
      </c>
      <c r="Q294" s="2">
        <f t="shared" si="60"/>
        <v>481492643</v>
      </c>
      <c r="R294" s="6">
        <v>2106382.35</v>
      </c>
      <c r="S294" s="6"/>
      <c r="T294" s="6">
        <v>3873.68</v>
      </c>
      <c r="U294" s="6">
        <f t="shared" si="61"/>
        <v>2102508.67</v>
      </c>
      <c r="V294" s="6"/>
      <c r="W294" s="6">
        <f t="shared" si="55"/>
        <v>2102508.67</v>
      </c>
      <c r="X294" s="6">
        <v>0</v>
      </c>
      <c r="Y294" s="6">
        <v>0</v>
      </c>
      <c r="Z294" s="6">
        <v>144164.35</v>
      </c>
      <c r="AA294" s="6">
        <v>0</v>
      </c>
      <c r="AB294" s="6">
        <v>5706198.92</v>
      </c>
      <c r="AC294" s="6">
        <v>0</v>
      </c>
      <c r="AD294" s="6">
        <v>2063701.75</v>
      </c>
      <c r="AE294" s="6">
        <v>51824.8</v>
      </c>
      <c r="AF294" s="6">
        <f t="shared" si="56"/>
        <v>10068398.49</v>
      </c>
      <c r="AG294" s="2">
        <v>9631300</v>
      </c>
      <c r="AH294" s="2">
        <v>21679700</v>
      </c>
      <c r="AI294" s="2">
        <v>9788300</v>
      </c>
      <c r="AJ294" s="2">
        <v>11659600</v>
      </c>
      <c r="AK294" s="2">
        <v>1911700</v>
      </c>
      <c r="AL294" s="2">
        <v>18662400</v>
      </c>
      <c r="AM294" s="2">
        <f t="shared" si="57"/>
        <v>73333000</v>
      </c>
      <c r="AN294" s="6">
        <v>330736</v>
      </c>
      <c r="AO294" s="6">
        <v>650154.02</v>
      </c>
      <c r="AP294" s="2">
        <v>75000</v>
      </c>
      <c r="AQ294" s="6">
        <f t="shared" si="58"/>
        <v>1055890.02</v>
      </c>
      <c r="AR294" s="2">
        <v>2250</v>
      </c>
      <c r="AS294" s="2">
        <v>21000</v>
      </c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>
        <f t="shared" si="59"/>
        <v>0</v>
      </c>
    </row>
    <row r="295" spans="1:61" ht="12.75">
      <c r="A295" t="s">
        <v>312</v>
      </c>
      <c r="B295" s="37" t="s">
        <v>873</v>
      </c>
      <c r="C295" s="39" t="s">
        <v>1148</v>
      </c>
      <c r="D295" s="2">
        <v>447288900</v>
      </c>
      <c r="E295" s="2">
        <v>549590800</v>
      </c>
      <c r="F295" s="2">
        <f t="shared" si="51"/>
        <v>996879700</v>
      </c>
      <c r="G295" s="2"/>
      <c r="H295" s="2">
        <f t="shared" si="52"/>
        <v>996879700</v>
      </c>
      <c r="I295" s="2">
        <v>2626988</v>
      </c>
      <c r="J295" s="2">
        <f t="shared" si="53"/>
        <v>999506688</v>
      </c>
      <c r="K295" s="10">
        <v>3.92</v>
      </c>
      <c r="L295" s="4">
        <f t="shared" si="54"/>
        <v>1.7322882500917232</v>
      </c>
      <c r="M295" s="5">
        <v>44.33</v>
      </c>
      <c r="N295" s="2"/>
      <c r="O295" s="2">
        <v>0</v>
      </c>
      <c r="P295" s="2">
        <v>1262009817</v>
      </c>
      <c r="Q295" s="2">
        <f t="shared" si="60"/>
        <v>2261516505</v>
      </c>
      <c r="R295" s="6">
        <v>9893439.75</v>
      </c>
      <c r="S295" s="6"/>
      <c r="T295" s="6">
        <v>56.69</v>
      </c>
      <c r="U295" s="6">
        <f t="shared" si="61"/>
        <v>9893383.06</v>
      </c>
      <c r="V295" s="6"/>
      <c r="W295" s="6">
        <f t="shared" si="55"/>
        <v>9893383.06</v>
      </c>
      <c r="X295" s="6">
        <v>0</v>
      </c>
      <c r="Y295" s="6">
        <v>0</v>
      </c>
      <c r="Z295" s="6">
        <v>678451.37</v>
      </c>
      <c r="AA295" s="6">
        <v>0</v>
      </c>
      <c r="AB295" s="6">
        <v>18708413.54</v>
      </c>
      <c r="AC295" s="6">
        <v>0</v>
      </c>
      <c r="AD295" s="6">
        <v>9795786.05</v>
      </c>
      <c r="AE295" s="6">
        <v>99950.67</v>
      </c>
      <c r="AF295" s="6">
        <f t="shared" si="56"/>
        <v>39175984.69</v>
      </c>
      <c r="AG295" s="2">
        <v>20457200</v>
      </c>
      <c r="AH295" s="2">
        <v>944741100</v>
      </c>
      <c r="AI295" s="2">
        <v>61372180</v>
      </c>
      <c r="AJ295" s="2">
        <v>123491100</v>
      </c>
      <c r="AK295" s="2">
        <v>1623200</v>
      </c>
      <c r="AL295" s="2">
        <v>2703200</v>
      </c>
      <c r="AM295" s="2">
        <f t="shared" si="57"/>
        <v>1154387980</v>
      </c>
      <c r="AN295" s="6">
        <v>1784979.94</v>
      </c>
      <c r="AO295" s="6">
        <v>12084448.6</v>
      </c>
      <c r="AP295" s="2">
        <v>428703</v>
      </c>
      <c r="AQ295" s="6">
        <f t="shared" si="58"/>
        <v>14298131.54</v>
      </c>
      <c r="AR295" s="2">
        <v>8000</v>
      </c>
      <c r="AS295" s="2">
        <v>31750</v>
      </c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>
        <f t="shared" si="59"/>
        <v>0</v>
      </c>
    </row>
    <row r="296" spans="1:61" ht="12.75">
      <c r="A296" t="s">
        <v>313</v>
      </c>
      <c r="B296" s="37" t="s">
        <v>874</v>
      </c>
      <c r="C296" s="39" t="s">
        <v>1148</v>
      </c>
      <c r="D296" s="2">
        <v>944272510</v>
      </c>
      <c r="E296" s="2">
        <v>1464743600</v>
      </c>
      <c r="F296" s="2">
        <f t="shared" si="51"/>
        <v>2409016110</v>
      </c>
      <c r="G296" s="2"/>
      <c r="H296" s="2">
        <f t="shared" si="52"/>
        <v>2409016110</v>
      </c>
      <c r="I296" s="2">
        <v>1583871</v>
      </c>
      <c r="J296" s="2">
        <f t="shared" si="53"/>
        <v>2410599981</v>
      </c>
      <c r="K296" s="10">
        <v>3.48</v>
      </c>
      <c r="L296" s="4">
        <f t="shared" si="54"/>
        <v>1.729649668327118</v>
      </c>
      <c r="M296" s="5">
        <v>49.88</v>
      </c>
      <c r="N296" s="2"/>
      <c r="O296" s="2">
        <v>0</v>
      </c>
      <c r="P296" s="2">
        <v>2428594563</v>
      </c>
      <c r="Q296" s="2">
        <f t="shared" si="60"/>
        <v>4839194544</v>
      </c>
      <c r="R296" s="6">
        <v>21169989.05</v>
      </c>
      <c r="S296" s="6"/>
      <c r="T296" s="6">
        <v>1844.1</v>
      </c>
      <c r="U296" s="6">
        <f t="shared" si="61"/>
        <v>21168144.95</v>
      </c>
      <c r="V296" s="6"/>
      <c r="W296" s="6">
        <f t="shared" si="55"/>
        <v>21168144.95</v>
      </c>
      <c r="X296" s="6">
        <v>0</v>
      </c>
      <c r="Y296" s="6">
        <v>0</v>
      </c>
      <c r="Z296" s="6">
        <v>1451635.42</v>
      </c>
      <c r="AA296" s="6">
        <v>0</v>
      </c>
      <c r="AB296" s="6">
        <v>41199630.96</v>
      </c>
      <c r="AC296" s="6">
        <v>0</v>
      </c>
      <c r="AD296" s="6">
        <v>19399578.05</v>
      </c>
      <c r="AE296" s="6">
        <v>482123</v>
      </c>
      <c r="AF296" s="6">
        <f t="shared" si="56"/>
        <v>83701112.38</v>
      </c>
      <c r="AG296" s="2">
        <v>20418900</v>
      </c>
      <c r="AH296" s="2">
        <v>360556000</v>
      </c>
      <c r="AI296" s="2">
        <v>110464100</v>
      </c>
      <c r="AJ296" s="2">
        <v>64239200</v>
      </c>
      <c r="AK296" s="2">
        <v>123200</v>
      </c>
      <c r="AL296" s="2">
        <v>34705800</v>
      </c>
      <c r="AM296" s="2">
        <f t="shared" si="57"/>
        <v>590507200</v>
      </c>
      <c r="AN296" s="6">
        <v>3000000</v>
      </c>
      <c r="AO296" s="6">
        <v>10186624.59</v>
      </c>
      <c r="AP296" s="2">
        <v>589066.39</v>
      </c>
      <c r="AQ296" s="6">
        <f t="shared" si="58"/>
        <v>13775690.98</v>
      </c>
      <c r="AR296" s="2">
        <v>7250</v>
      </c>
      <c r="AS296" s="2">
        <v>91500</v>
      </c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>
        <f t="shared" si="59"/>
        <v>0</v>
      </c>
    </row>
    <row r="297" spans="1:61" ht="12.75">
      <c r="A297" t="s">
        <v>314</v>
      </c>
      <c r="B297" s="37" t="s">
        <v>875</v>
      </c>
      <c r="C297" s="39" t="s">
        <v>1148</v>
      </c>
      <c r="D297" s="2">
        <v>437343840</v>
      </c>
      <c r="E297" s="2">
        <v>1556113605</v>
      </c>
      <c r="F297" s="2">
        <f t="shared" si="51"/>
        <v>1993457445</v>
      </c>
      <c r="G297" s="2">
        <v>43260970</v>
      </c>
      <c r="H297" s="2">
        <f t="shared" si="52"/>
        <v>1950196475</v>
      </c>
      <c r="I297" s="2">
        <v>12962666</v>
      </c>
      <c r="J297" s="2">
        <f t="shared" si="53"/>
        <v>1963159141</v>
      </c>
      <c r="K297" s="10">
        <v>4.19</v>
      </c>
      <c r="L297" s="4">
        <f t="shared" si="54"/>
        <v>2.770534768309815</v>
      </c>
      <c r="M297" s="5">
        <v>68.32</v>
      </c>
      <c r="N297" s="2">
        <v>2019101</v>
      </c>
      <c r="O297" s="2">
        <v>0</v>
      </c>
      <c r="P297" s="2">
        <v>1001650632</v>
      </c>
      <c r="Q297" s="2">
        <f t="shared" si="60"/>
        <v>2962790672</v>
      </c>
      <c r="R297" s="6">
        <v>12961298.72</v>
      </c>
      <c r="S297" s="6"/>
      <c r="T297" s="6">
        <v>3601.38</v>
      </c>
      <c r="U297" s="6">
        <f t="shared" si="61"/>
        <v>12957697.34</v>
      </c>
      <c r="V297" s="6"/>
      <c r="W297" s="6">
        <f t="shared" si="55"/>
        <v>12957697.34</v>
      </c>
      <c r="X297" s="6">
        <v>0</v>
      </c>
      <c r="Y297" s="6">
        <v>0</v>
      </c>
      <c r="Z297" s="6">
        <v>888597.34</v>
      </c>
      <c r="AA297" s="6">
        <v>21115662</v>
      </c>
      <c r="AB297" s="6">
        <v>0</v>
      </c>
      <c r="AC297" s="6">
        <v>833360</v>
      </c>
      <c r="AD297" s="6">
        <v>46289829</v>
      </c>
      <c r="AE297" s="6">
        <v>0</v>
      </c>
      <c r="AF297" s="6">
        <f t="shared" si="56"/>
        <v>82085145.68</v>
      </c>
      <c r="AG297" s="2">
        <v>109294800</v>
      </c>
      <c r="AH297" s="2">
        <v>2424600</v>
      </c>
      <c r="AI297" s="2">
        <v>1473524880</v>
      </c>
      <c r="AJ297" s="2">
        <v>102395600</v>
      </c>
      <c r="AK297" s="2">
        <v>4417300</v>
      </c>
      <c r="AL297" s="2">
        <v>423030580</v>
      </c>
      <c r="AM297" s="2">
        <f t="shared" si="57"/>
        <v>2115087760</v>
      </c>
      <c r="AN297" s="6">
        <v>6000000</v>
      </c>
      <c r="AO297" s="6">
        <v>126619933</v>
      </c>
      <c r="AP297" s="2">
        <v>1890729</v>
      </c>
      <c r="AQ297" s="6">
        <f t="shared" si="58"/>
        <v>134510662</v>
      </c>
      <c r="AR297" s="2">
        <v>290500</v>
      </c>
      <c r="AS297" s="2">
        <v>286750</v>
      </c>
      <c r="AT297" s="7"/>
      <c r="AU297" s="7"/>
      <c r="AV297" s="7">
        <v>8100</v>
      </c>
      <c r="AW297" s="7"/>
      <c r="AX297" s="7">
        <v>42196640</v>
      </c>
      <c r="AY297" s="7"/>
      <c r="AZ297" s="7"/>
      <c r="BA297" s="7"/>
      <c r="BB297" s="7">
        <v>19230</v>
      </c>
      <c r="BC297" s="7">
        <v>941300</v>
      </c>
      <c r="BD297" s="7"/>
      <c r="BE297" s="7"/>
      <c r="BF297" s="7"/>
      <c r="BG297" s="7"/>
      <c r="BH297" s="7">
        <v>95700</v>
      </c>
      <c r="BI297" s="7">
        <f t="shared" si="59"/>
        <v>43260970</v>
      </c>
    </row>
    <row r="298" spans="1:61" ht="12.75">
      <c r="A298" t="s">
        <v>315</v>
      </c>
      <c r="B298" s="37" t="s">
        <v>1136</v>
      </c>
      <c r="C298" s="39" t="s">
        <v>1148</v>
      </c>
      <c r="D298" s="2">
        <v>1312239867</v>
      </c>
      <c r="E298" s="2">
        <v>1266081800</v>
      </c>
      <c r="F298" s="2">
        <f t="shared" si="51"/>
        <v>2578321667</v>
      </c>
      <c r="G298" s="2">
        <v>600000</v>
      </c>
      <c r="H298" s="2">
        <f t="shared" si="52"/>
        <v>2577721667</v>
      </c>
      <c r="I298" s="2">
        <v>3695638</v>
      </c>
      <c r="J298" s="2">
        <f t="shared" si="53"/>
        <v>2581417305</v>
      </c>
      <c r="K298" s="10">
        <v>2</v>
      </c>
      <c r="L298" s="4">
        <f t="shared" si="54"/>
        <v>2.317914425759713</v>
      </c>
      <c r="M298" s="5">
        <v>116.41</v>
      </c>
      <c r="N298" s="2"/>
      <c r="O298" s="2">
        <v>360667283</v>
      </c>
      <c r="P298" s="2">
        <v>0</v>
      </c>
      <c r="Q298" s="2">
        <f t="shared" si="60"/>
        <v>2220750022</v>
      </c>
      <c r="R298" s="6">
        <v>9715098.91</v>
      </c>
      <c r="S298" s="6"/>
      <c r="T298" s="6">
        <v>12226.3</v>
      </c>
      <c r="U298" s="6">
        <f t="shared" si="61"/>
        <v>9702872.61</v>
      </c>
      <c r="V298" s="6"/>
      <c r="W298" s="6">
        <f t="shared" si="55"/>
        <v>9702872.61</v>
      </c>
      <c r="X298" s="6">
        <v>895178.03</v>
      </c>
      <c r="Y298" s="6">
        <v>0</v>
      </c>
      <c r="Z298" s="6">
        <v>665427.64</v>
      </c>
      <c r="AA298" s="6">
        <v>30247962.5</v>
      </c>
      <c r="AB298" s="6">
        <v>0</v>
      </c>
      <c r="AC298" s="6">
        <v>0</v>
      </c>
      <c r="AD298" s="6">
        <v>8672935.69</v>
      </c>
      <c r="AE298" s="6">
        <v>1290708.65</v>
      </c>
      <c r="AF298" s="6">
        <f t="shared" si="56"/>
        <v>51475085.12</v>
      </c>
      <c r="AG298" s="2">
        <v>68513600</v>
      </c>
      <c r="AH298" s="2">
        <v>0</v>
      </c>
      <c r="AI298" s="2">
        <v>92077100</v>
      </c>
      <c r="AJ298" s="2">
        <v>13983598</v>
      </c>
      <c r="AK298" s="2">
        <v>1657600</v>
      </c>
      <c r="AL298" s="2">
        <v>16077900</v>
      </c>
      <c r="AM298" s="2">
        <f t="shared" si="57"/>
        <v>192309798</v>
      </c>
      <c r="AN298" s="6">
        <v>1794005</v>
      </c>
      <c r="AO298" s="6">
        <v>4360803.53</v>
      </c>
      <c r="AP298" s="2">
        <v>285000</v>
      </c>
      <c r="AQ298" s="6">
        <f t="shared" si="58"/>
        <v>6439808.53</v>
      </c>
      <c r="AR298" s="2">
        <v>22500</v>
      </c>
      <c r="AS298" s="2">
        <v>67500</v>
      </c>
      <c r="AT298" s="7"/>
      <c r="AU298" s="7"/>
      <c r="AV298" s="7"/>
      <c r="AW298" s="7"/>
      <c r="AX298" s="7"/>
      <c r="AY298" s="7"/>
      <c r="AZ298" s="7"/>
      <c r="BA298" s="7"/>
      <c r="BB298" s="7"/>
      <c r="BC298" s="7">
        <v>600000</v>
      </c>
      <c r="BD298" s="7"/>
      <c r="BE298" s="7"/>
      <c r="BF298" s="7"/>
      <c r="BG298" s="7"/>
      <c r="BH298" s="7"/>
      <c r="BI298" s="7">
        <f t="shared" si="59"/>
        <v>600000</v>
      </c>
    </row>
    <row r="299" spans="1:61" ht="12.75">
      <c r="A299" t="s">
        <v>316</v>
      </c>
      <c r="B299" s="37" t="s">
        <v>876</v>
      </c>
      <c r="C299" s="39" t="s">
        <v>1148</v>
      </c>
      <c r="D299" s="2">
        <v>2432440689</v>
      </c>
      <c r="E299" s="2">
        <v>3855686324</v>
      </c>
      <c r="F299" s="2">
        <f t="shared" si="51"/>
        <v>6288127013</v>
      </c>
      <c r="G299" s="2">
        <v>827900</v>
      </c>
      <c r="H299" s="2">
        <f t="shared" si="52"/>
        <v>6287299113</v>
      </c>
      <c r="I299" s="2">
        <v>16195930</v>
      </c>
      <c r="J299" s="2">
        <f t="shared" si="53"/>
        <v>6303495043</v>
      </c>
      <c r="K299" s="10">
        <v>1.99</v>
      </c>
      <c r="L299" s="4">
        <f t="shared" si="54"/>
        <v>2.1405934276044936</v>
      </c>
      <c r="M299" s="5">
        <v>108.25</v>
      </c>
      <c r="N299" s="2"/>
      <c r="O299" s="2">
        <v>468186416</v>
      </c>
      <c r="P299" s="2">
        <v>0</v>
      </c>
      <c r="Q299" s="2">
        <f t="shared" si="60"/>
        <v>5835308627</v>
      </c>
      <c r="R299" s="6">
        <v>25527684.04</v>
      </c>
      <c r="S299" s="6"/>
      <c r="T299" s="6">
        <v>-46328.67</v>
      </c>
      <c r="U299" s="6">
        <f t="shared" si="61"/>
        <v>25574012.71</v>
      </c>
      <c r="V299" s="6"/>
      <c r="W299" s="6">
        <f t="shared" si="55"/>
        <v>25574012.71</v>
      </c>
      <c r="X299" s="6">
        <v>2359933.47</v>
      </c>
      <c r="Y299" s="6">
        <v>0</v>
      </c>
      <c r="Z299" s="6">
        <v>1752909.32</v>
      </c>
      <c r="AA299" s="6">
        <v>0</v>
      </c>
      <c r="AB299" s="6">
        <v>75680378.35</v>
      </c>
      <c r="AC299" s="6">
        <v>0</v>
      </c>
      <c r="AD299" s="6">
        <v>17651950.59</v>
      </c>
      <c r="AE299" s="6">
        <v>1891048.51</v>
      </c>
      <c r="AF299" s="6">
        <f t="shared" si="56"/>
        <v>124910232.95</v>
      </c>
      <c r="AG299" s="2">
        <v>247851352</v>
      </c>
      <c r="AH299" s="2">
        <v>12278800</v>
      </c>
      <c r="AI299" s="2">
        <v>251438270</v>
      </c>
      <c r="AJ299" s="2">
        <v>80723836</v>
      </c>
      <c r="AK299" s="2">
        <v>28500</v>
      </c>
      <c r="AL299" s="2">
        <v>15621900</v>
      </c>
      <c r="AM299" s="2">
        <f t="shared" si="57"/>
        <v>607942658</v>
      </c>
      <c r="AN299" s="6">
        <v>4206000</v>
      </c>
      <c r="AO299" s="6">
        <v>10642049.41</v>
      </c>
      <c r="AP299" s="2">
        <v>330000</v>
      </c>
      <c r="AQ299" s="6">
        <f t="shared" si="58"/>
        <v>15178049.41</v>
      </c>
      <c r="AR299" s="2">
        <v>8500</v>
      </c>
      <c r="AS299" s="2">
        <v>93500</v>
      </c>
      <c r="AT299" s="7"/>
      <c r="AU299" s="7"/>
      <c r="AV299" s="7">
        <v>827900</v>
      </c>
      <c r="AW299" s="7">
        <v>0</v>
      </c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>
        <f t="shared" si="59"/>
        <v>827900</v>
      </c>
    </row>
    <row r="300" spans="1:61" ht="12.75">
      <c r="A300" t="s">
        <v>317</v>
      </c>
      <c r="B300" s="37" t="s">
        <v>877</v>
      </c>
      <c r="C300" s="39" t="s">
        <v>1149</v>
      </c>
      <c r="D300" s="17">
        <v>333130700</v>
      </c>
      <c r="E300" s="1">
        <v>643833974</v>
      </c>
      <c r="F300" s="2">
        <f t="shared" si="51"/>
        <v>976964674</v>
      </c>
      <c r="G300" s="2">
        <v>0</v>
      </c>
      <c r="H300" s="2">
        <f t="shared" si="52"/>
        <v>976964674</v>
      </c>
      <c r="I300" s="2">
        <v>1406309</v>
      </c>
      <c r="J300" s="2">
        <f t="shared" si="53"/>
        <v>978370983</v>
      </c>
      <c r="K300" s="4">
        <v>4.97</v>
      </c>
      <c r="L300" s="4">
        <f t="shared" si="54"/>
        <v>2.0158691073863118</v>
      </c>
      <c r="M300" s="5">
        <v>41.22</v>
      </c>
      <c r="N300" s="2"/>
      <c r="O300" s="2">
        <v>0</v>
      </c>
      <c r="P300" s="2">
        <v>1433141654</v>
      </c>
      <c r="Q300" s="2">
        <f aca="true" t="shared" si="62" ref="Q300:Q363">+J300+N300-O300+P300</f>
        <v>2411512637</v>
      </c>
      <c r="R300" s="6">
        <v>6200707.73</v>
      </c>
      <c r="S300" s="6"/>
      <c r="T300" s="6">
        <v>12431.48</v>
      </c>
      <c r="U300" s="6">
        <f t="shared" si="61"/>
        <v>6188276.25</v>
      </c>
      <c r="V300" s="6"/>
      <c r="W300" s="6">
        <f t="shared" si="55"/>
        <v>6188276.25</v>
      </c>
      <c r="X300" s="6">
        <v>0</v>
      </c>
      <c r="Y300" s="6">
        <v>0</v>
      </c>
      <c r="Z300" s="6">
        <v>724293.12</v>
      </c>
      <c r="AA300" s="6">
        <v>24224455</v>
      </c>
      <c r="AB300" s="6">
        <v>0</v>
      </c>
      <c r="AC300" s="6">
        <v>0</v>
      </c>
      <c r="AD300" s="6">
        <v>17183130.56</v>
      </c>
      <c r="AE300" s="6">
        <v>292783.34</v>
      </c>
      <c r="AF300" s="6">
        <f t="shared" si="56"/>
        <v>48612938.27</v>
      </c>
      <c r="AG300" s="2">
        <v>23613100</v>
      </c>
      <c r="AH300" s="2">
        <v>0</v>
      </c>
      <c r="AI300" s="2">
        <v>60304100</v>
      </c>
      <c r="AJ300" s="2">
        <v>15384400</v>
      </c>
      <c r="AK300" s="2">
        <v>0</v>
      </c>
      <c r="AL300" s="2">
        <v>6425000</v>
      </c>
      <c r="AM300" s="2">
        <f t="shared" si="57"/>
        <v>105726600</v>
      </c>
      <c r="AN300" s="6">
        <v>2500000</v>
      </c>
      <c r="AO300" s="6">
        <v>14292965.44</v>
      </c>
      <c r="AP300" s="6">
        <v>1200000</v>
      </c>
      <c r="AQ300" s="6">
        <f t="shared" si="58"/>
        <v>17992965.439999998</v>
      </c>
      <c r="AR300" s="2">
        <v>113000</v>
      </c>
      <c r="AS300" s="2">
        <v>189500</v>
      </c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>
        <f t="shared" si="59"/>
        <v>0</v>
      </c>
    </row>
    <row r="301" spans="1:61" ht="12.75">
      <c r="A301" t="s">
        <v>318</v>
      </c>
      <c r="B301" s="37" t="s">
        <v>878</v>
      </c>
      <c r="C301" s="39" t="s">
        <v>1149</v>
      </c>
      <c r="D301" s="1">
        <v>553515200</v>
      </c>
      <c r="E301" s="1">
        <v>1302133900</v>
      </c>
      <c r="F301" s="2">
        <f t="shared" si="51"/>
        <v>1855649100</v>
      </c>
      <c r="G301" s="2">
        <v>1722000</v>
      </c>
      <c r="H301" s="2">
        <f t="shared" si="52"/>
        <v>1853927100</v>
      </c>
      <c r="I301" s="2">
        <v>2293513</v>
      </c>
      <c r="J301" s="2">
        <f t="shared" si="53"/>
        <v>1856220613</v>
      </c>
      <c r="K301" s="4">
        <v>1.47</v>
      </c>
      <c r="L301" s="4">
        <f t="shared" si="54"/>
        <v>1.4890334459111987</v>
      </c>
      <c r="M301" s="5">
        <v>102.11</v>
      </c>
      <c r="N301" s="2"/>
      <c r="O301" s="2">
        <v>29661437</v>
      </c>
      <c r="P301" s="2">
        <v>0</v>
      </c>
      <c r="Q301" s="2">
        <f t="shared" si="62"/>
        <v>1826559176</v>
      </c>
      <c r="R301" s="6">
        <v>4696620.47</v>
      </c>
      <c r="S301" s="6"/>
      <c r="T301" s="6">
        <v>0</v>
      </c>
      <c r="U301" s="6">
        <f t="shared" si="61"/>
        <v>4696620.47</v>
      </c>
      <c r="V301" s="6"/>
      <c r="W301" s="6">
        <f t="shared" si="55"/>
        <v>4696620.47</v>
      </c>
      <c r="X301" s="6">
        <v>0</v>
      </c>
      <c r="Y301" s="6">
        <v>0</v>
      </c>
      <c r="Z301" s="6">
        <v>549689.83</v>
      </c>
      <c r="AA301" s="6">
        <v>15097325.5</v>
      </c>
      <c r="AB301" s="6">
        <v>0</v>
      </c>
      <c r="AC301" s="6">
        <v>0</v>
      </c>
      <c r="AD301" s="6">
        <v>6483164.24</v>
      </c>
      <c r="AE301" s="6">
        <v>371277</v>
      </c>
      <c r="AF301" s="6">
        <f t="shared" si="56"/>
        <v>27198077.04</v>
      </c>
      <c r="AG301" s="2">
        <v>9805273</v>
      </c>
      <c r="AH301" s="2">
        <v>0</v>
      </c>
      <c r="AI301" s="2">
        <v>25483080</v>
      </c>
      <c r="AJ301" s="2">
        <v>5983441</v>
      </c>
      <c r="AK301" s="2">
        <v>670500</v>
      </c>
      <c r="AL301" s="2">
        <v>19614741</v>
      </c>
      <c r="AM301" s="2">
        <f t="shared" si="57"/>
        <v>61557035</v>
      </c>
      <c r="AN301" s="6">
        <v>1227859</v>
      </c>
      <c r="AO301" s="6">
        <v>4421874.09</v>
      </c>
      <c r="AP301" s="6">
        <v>107000</v>
      </c>
      <c r="AQ301" s="6">
        <f t="shared" si="58"/>
        <v>5756733.09</v>
      </c>
      <c r="AR301" s="2">
        <v>2500</v>
      </c>
      <c r="AS301" s="2">
        <v>23750</v>
      </c>
      <c r="AT301" s="7"/>
      <c r="AU301" s="7">
        <v>1722000</v>
      </c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>
        <f t="shared" si="59"/>
        <v>1722000</v>
      </c>
    </row>
    <row r="302" spans="1:61" ht="12.75">
      <c r="A302" t="s">
        <v>319</v>
      </c>
      <c r="B302" s="37" t="s">
        <v>879</v>
      </c>
      <c r="C302" s="39" t="s">
        <v>1149</v>
      </c>
      <c r="D302" s="1">
        <v>50844500</v>
      </c>
      <c r="E302" s="1">
        <v>92412600</v>
      </c>
      <c r="F302" s="2">
        <f t="shared" si="51"/>
        <v>143257100</v>
      </c>
      <c r="G302" s="2">
        <v>0</v>
      </c>
      <c r="H302" s="2">
        <f t="shared" si="52"/>
        <v>143257100</v>
      </c>
      <c r="I302" s="2">
        <v>646200</v>
      </c>
      <c r="J302" s="2">
        <f t="shared" si="53"/>
        <v>143903300</v>
      </c>
      <c r="K302" s="4">
        <v>10.31</v>
      </c>
      <c r="L302" s="4">
        <f t="shared" si="54"/>
        <v>2.2794444002525562</v>
      </c>
      <c r="M302" s="5">
        <v>22.36</v>
      </c>
      <c r="N302" s="2"/>
      <c r="O302" s="2">
        <v>0</v>
      </c>
      <c r="P302" s="2">
        <v>506580581</v>
      </c>
      <c r="Q302" s="2">
        <f t="shared" si="62"/>
        <v>650483881</v>
      </c>
      <c r="R302" s="6">
        <v>1672585.24</v>
      </c>
      <c r="S302" s="6"/>
      <c r="T302" s="6">
        <v>1968.13</v>
      </c>
      <c r="U302" s="6">
        <f t="shared" si="61"/>
        <v>1670617.11</v>
      </c>
      <c r="V302" s="6"/>
      <c r="W302" s="6">
        <f t="shared" si="55"/>
        <v>1670617.11</v>
      </c>
      <c r="X302" s="6">
        <v>0</v>
      </c>
      <c r="Y302" s="6">
        <v>0</v>
      </c>
      <c r="Z302" s="6">
        <v>195550.29</v>
      </c>
      <c r="AA302" s="6">
        <v>8829075</v>
      </c>
      <c r="AB302" s="6">
        <v>0</v>
      </c>
      <c r="AC302" s="6">
        <v>0</v>
      </c>
      <c r="AD302" s="6">
        <v>4132176</v>
      </c>
      <c r="AE302" s="6">
        <v>0</v>
      </c>
      <c r="AF302" s="6">
        <f t="shared" si="56"/>
        <v>14827418.4</v>
      </c>
      <c r="AG302" s="2">
        <v>10651000</v>
      </c>
      <c r="AH302" s="2">
        <v>782600</v>
      </c>
      <c r="AI302" s="2">
        <v>2543600</v>
      </c>
      <c r="AJ302" s="2">
        <v>3851500</v>
      </c>
      <c r="AK302" s="2">
        <v>0</v>
      </c>
      <c r="AL302" s="2">
        <v>656900</v>
      </c>
      <c r="AM302" s="2">
        <f t="shared" si="57"/>
        <v>18485600</v>
      </c>
      <c r="AN302" s="6">
        <v>650000</v>
      </c>
      <c r="AO302" s="6">
        <v>1654708.04</v>
      </c>
      <c r="AP302" s="6">
        <v>0</v>
      </c>
      <c r="AQ302" s="6">
        <f t="shared" si="58"/>
        <v>2304708.04</v>
      </c>
      <c r="AR302" s="2">
        <v>14250</v>
      </c>
      <c r="AS302" s="2">
        <v>57000</v>
      </c>
      <c r="AT302" s="7"/>
      <c r="AU302" s="7">
        <v>0</v>
      </c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>
        <f t="shared" si="59"/>
        <v>0</v>
      </c>
    </row>
    <row r="303" spans="1:61" ht="12.75">
      <c r="A303" t="s">
        <v>320</v>
      </c>
      <c r="B303" s="37" t="s">
        <v>880</v>
      </c>
      <c r="C303" s="39" t="s">
        <v>1149</v>
      </c>
      <c r="D303" s="1">
        <v>521138100</v>
      </c>
      <c r="E303" s="1">
        <v>1494708200</v>
      </c>
      <c r="F303" s="2">
        <f t="shared" si="51"/>
        <v>2015846300</v>
      </c>
      <c r="G303" s="2">
        <v>477400</v>
      </c>
      <c r="H303" s="2">
        <f t="shared" si="52"/>
        <v>2015368900</v>
      </c>
      <c r="I303" s="2">
        <v>3720999</v>
      </c>
      <c r="J303" s="2">
        <f t="shared" si="53"/>
        <v>2019089899</v>
      </c>
      <c r="K303" s="4">
        <v>7.91</v>
      </c>
      <c r="L303" s="4">
        <f t="shared" si="54"/>
        <v>2.069722786162435</v>
      </c>
      <c r="M303" s="5">
        <v>26.23</v>
      </c>
      <c r="N303" s="2"/>
      <c r="O303" s="2">
        <v>0</v>
      </c>
      <c r="P303" s="2">
        <v>5696192602</v>
      </c>
      <c r="Q303" s="2">
        <f t="shared" si="62"/>
        <v>7715282501</v>
      </c>
      <c r="R303" s="6">
        <v>19838258.84</v>
      </c>
      <c r="S303" s="6"/>
      <c r="T303" s="6">
        <v>165864.18</v>
      </c>
      <c r="U303" s="6">
        <f t="shared" si="61"/>
        <v>19672394.66</v>
      </c>
      <c r="V303" s="6"/>
      <c r="W303" s="6">
        <f t="shared" si="55"/>
        <v>19672394.66</v>
      </c>
      <c r="X303" s="6">
        <v>0</v>
      </c>
      <c r="Y303" s="6">
        <v>0</v>
      </c>
      <c r="Z303" s="6">
        <v>2305073.28</v>
      </c>
      <c r="AA303" s="6">
        <v>108989388</v>
      </c>
      <c r="AB303" s="6">
        <v>0</v>
      </c>
      <c r="AC303" s="6">
        <v>0</v>
      </c>
      <c r="AD303" s="6">
        <v>28315012</v>
      </c>
      <c r="AE303" s="6">
        <v>403092</v>
      </c>
      <c r="AF303" s="6">
        <f t="shared" si="56"/>
        <v>159684959.94</v>
      </c>
      <c r="AG303" s="2">
        <v>55464900</v>
      </c>
      <c r="AH303" s="2">
        <v>0</v>
      </c>
      <c r="AI303" s="2">
        <v>57436800</v>
      </c>
      <c r="AJ303" s="2">
        <v>25898700</v>
      </c>
      <c r="AK303" s="2">
        <v>4859300</v>
      </c>
      <c r="AL303" s="2">
        <v>45687000</v>
      </c>
      <c r="AM303" s="2">
        <f t="shared" si="57"/>
        <v>189346700</v>
      </c>
      <c r="AN303" s="6">
        <v>4000000</v>
      </c>
      <c r="AO303" s="6">
        <v>29435421</v>
      </c>
      <c r="AP303" s="6">
        <v>1100000</v>
      </c>
      <c r="AQ303" s="6">
        <f t="shared" si="58"/>
        <v>34535421</v>
      </c>
      <c r="AR303" s="2">
        <v>95500</v>
      </c>
      <c r="AS303" s="2">
        <v>398500</v>
      </c>
      <c r="AT303" s="7"/>
      <c r="AU303" s="7">
        <v>477400</v>
      </c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>
        <f t="shared" si="59"/>
        <v>477400</v>
      </c>
    </row>
    <row r="304" spans="1:61" ht="12.75">
      <c r="A304" t="s">
        <v>321</v>
      </c>
      <c r="B304" s="37" t="s">
        <v>881</v>
      </c>
      <c r="C304" s="39" t="s">
        <v>1149</v>
      </c>
      <c r="D304" s="1">
        <v>3126692900</v>
      </c>
      <c r="E304" s="1">
        <v>4225159100</v>
      </c>
      <c r="F304" s="2">
        <f t="shared" si="51"/>
        <v>7351852000</v>
      </c>
      <c r="G304" s="2">
        <v>22306700</v>
      </c>
      <c r="H304" s="2">
        <f t="shared" si="52"/>
        <v>7329545300</v>
      </c>
      <c r="I304" s="2">
        <v>10345995</v>
      </c>
      <c r="J304" s="2">
        <f t="shared" si="53"/>
        <v>7339891295</v>
      </c>
      <c r="K304" s="4">
        <v>3.72</v>
      </c>
      <c r="L304" s="4">
        <f t="shared" si="54"/>
        <v>1.9611619930862176</v>
      </c>
      <c r="M304" s="5">
        <v>52.93</v>
      </c>
      <c r="N304" s="2"/>
      <c r="O304" s="2">
        <v>0</v>
      </c>
      <c r="P304" s="2">
        <v>6581809610</v>
      </c>
      <c r="Q304" s="2">
        <f t="shared" si="62"/>
        <v>13921700905</v>
      </c>
      <c r="R304" s="6">
        <v>35796784.61</v>
      </c>
      <c r="S304" s="6"/>
      <c r="T304" s="6">
        <v>325388.02</v>
      </c>
      <c r="U304" s="6">
        <f t="shared" si="61"/>
        <v>35471396.589999996</v>
      </c>
      <c r="V304" s="6"/>
      <c r="W304" s="6">
        <f t="shared" si="55"/>
        <v>35471396.589999996</v>
      </c>
      <c r="X304" s="6">
        <v>0</v>
      </c>
      <c r="Y304" s="6">
        <v>0</v>
      </c>
      <c r="Z304" s="6">
        <v>4154688.46</v>
      </c>
      <c r="AA304" s="6">
        <v>163798816</v>
      </c>
      <c r="AB304" s="6">
        <v>0</v>
      </c>
      <c r="AC304" s="6">
        <v>0</v>
      </c>
      <c r="AD304" s="6">
        <v>68868216.76</v>
      </c>
      <c r="AE304" s="6">
        <v>733989.13</v>
      </c>
      <c r="AF304" s="6">
        <f t="shared" si="56"/>
        <v>273027106.94</v>
      </c>
      <c r="AG304" s="2">
        <v>123793600</v>
      </c>
      <c r="AH304" s="2">
        <v>174405700</v>
      </c>
      <c r="AI304" s="2">
        <v>211080200</v>
      </c>
      <c r="AJ304" s="2">
        <v>119189700</v>
      </c>
      <c r="AK304" s="2">
        <v>390500</v>
      </c>
      <c r="AL304" s="2">
        <v>162306300</v>
      </c>
      <c r="AM304" s="2">
        <f t="shared" si="57"/>
        <v>791166000</v>
      </c>
      <c r="AN304" s="6">
        <v>3600000</v>
      </c>
      <c r="AO304" s="6">
        <v>33973695</v>
      </c>
      <c r="AP304" s="6">
        <v>185000</v>
      </c>
      <c r="AQ304" s="6">
        <f t="shared" si="58"/>
        <v>37758695</v>
      </c>
      <c r="AR304" s="2">
        <v>206250</v>
      </c>
      <c r="AS304" s="2">
        <v>668500</v>
      </c>
      <c r="AT304" s="7"/>
      <c r="AU304" s="7"/>
      <c r="AV304" s="7"/>
      <c r="AW304" s="7"/>
      <c r="AX304" s="7"/>
      <c r="AY304" s="7"/>
      <c r="AZ304" s="7"/>
      <c r="BA304" s="7"/>
      <c r="BB304" s="7">
        <v>15536500</v>
      </c>
      <c r="BC304" s="7"/>
      <c r="BD304" s="7"/>
      <c r="BE304" s="7"/>
      <c r="BF304" s="7"/>
      <c r="BG304" s="7"/>
      <c r="BH304" s="7">
        <v>6770200</v>
      </c>
      <c r="BI304" s="7">
        <f t="shared" si="59"/>
        <v>22306700</v>
      </c>
    </row>
    <row r="305" spans="1:61" ht="12.75">
      <c r="A305" t="s">
        <v>322</v>
      </c>
      <c r="B305" s="37" t="s">
        <v>882</v>
      </c>
      <c r="C305" s="39" t="s">
        <v>1149</v>
      </c>
      <c r="D305" s="1">
        <v>132772400</v>
      </c>
      <c r="E305" s="1">
        <v>117563500</v>
      </c>
      <c r="F305" s="2">
        <f t="shared" si="51"/>
        <v>250335900</v>
      </c>
      <c r="G305" s="2">
        <v>0</v>
      </c>
      <c r="H305" s="2">
        <f t="shared" si="52"/>
        <v>250335900</v>
      </c>
      <c r="I305" s="2">
        <v>304857</v>
      </c>
      <c r="J305" s="2">
        <f t="shared" si="53"/>
        <v>250640757</v>
      </c>
      <c r="K305" s="4">
        <v>1.91</v>
      </c>
      <c r="L305" s="4">
        <f t="shared" si="54"/>
        <v>1.9088841575044435</v>
      </c>
      <c r="M305" s="5">
        <v>101.71</v>
      </c>
      <c r="N305" s="2"/>
      <c r="O305" s="2">
        <v>930900</v>
      </c>
      <c r="P305" s="2">
        <v>0</v>
      </c>
      <c r="Q305" s="2">
        <f t="shared" si="62"/>
        <v>249709857</v>
      </c>
      <c r="R305" s="6">
        <v>642077.43</v>
      </c>
      <c r="S305" s="6"/>
      <c r="T305" s="6">
        <v>0</v>
      </c>
      <c r="U305" s="6">
        <f t="shared" si="61"/>
        <v>642077.43</v>
      </c>
      <c r="V305" s="6"/>
      <c r="W305" s="6">
        <f t="shared" si="55"/>
        <v>642077.43</v>
      </c>
      <c r="X305" s="6">
        <v>0</v>
      </c>
      <c r="Y305" s="6">
        <v>0</v>
      </c>
      <c r="Z305" s="6">
        <v>75148.38</v>
      </c>
      <c r="AA305" s="6">
        <v>2987666</v>
      </c>
      <c r="AB305" s="6">
        <v>0</v>
      </c>
      <c r="AC305" s="6">
        <v>0</v>
      </c>
      <c r="AD305" s="6">
        <v>1061780.09</v>
      </c>
      <c r="AE305" s="6">
        <v>0</v>
      </c>
      <c r="AF305" s="6">
        <f t="shared" si="56"/>
        <v>4766671.9</v>
      </c>
      <c r="AG305" s="2">
        <v>0</v>
      </c>
      <c r="AH305" s="2">
        <v>0</v>
      </c>
      <c r="AI305" s="2">
        <v>4708900</v>
      </c>
      <c r="AJ305" s="2">
        <v>3807200</v>
      </c>
      <c r="AK305" s="2">
        <v>0</v>
      </c>
      <c r="AL305" s="2">
        <v>352700</v>
      </c>
      <c r="AM305" s="2">
        <f t="shared" si="57"/>
        <v>8868800</v>
      </c>
      <c r="AN305" s="6">
        <v>48000</v>
      </c>
      <c r="AO305" s="6">
        <v>811974.19</v>
      </c>
      <c r="AP305" s="6">
        <v>40000</v>
      </c>
      <c r="AQ305" s="6">
        <f t="shared" si="58"/>
        <v>899974.19</v>
      </c>
      <c r="AR305" s="2">
        <v>5000</v>
      </c>
      <c r="AS305" s="2">
        <v>14750</v>
      </c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>
        <f t="shared" si="59"/>
        <v>0</v>
      </c>
    </row>
    <row r="306" spans="1:61" ht="12.75">
      <c r="A306" t="s">
        <v>323</v>
      </c>
      <c r="B306" s="37" t="s">
        <v>883</v>
      </c>
      <c r="C306" s="39" t="s">
        <v>1149</v>
      </c>
      <c r="D306" s="1">
        <v>244447900</v>
      </c>
      <c r="E306" s="1">
        <v>288032600</v>
      </c>
      <c r="F306" s="2">
        <f t="shared" si="51"/>
        <v>532480500</v>
      </c>
      <c r="G306" s="2">
        <v>2070700</v>
      </c>
      <c r="H306" s="2">
        <f t="shared" si="52"/>
        <v>530409800</v>
      </c>
      <c r="I306" s="2">
        <v>310037</v>
      </c>
      <c r="J306" s="2">
        <f t="shared" si="53"/>
        <v>530719837</v>
      </c>
      <c r="K306" s="4">
        <v>6.05</v>
      </c>
      <c r="L306" s="4">
        <f t="shared" si="54"/>
        <v>2.24717279597618</v>
      </c>
      <c r="M306" s="5">
        <v>37.28</v>
      </c>
      <c r="N306" s="2"/>
      <c r="O306" s="2">
        <v>0</v>
      </c>
      <c r="P306" s="2">
        <v>897937227</v>
      </c>
      <c r="Q306" s="2">
        <f t="shared" si="62"/>
        <v>1428657064</v>
      </c>
      <c r="R306" s="6">
        <v>3673497.2</v>
      </c>
      <c r="S306" s="6"/>
      <c r="T306" s="6">
        <v>1639.8</v>
      </c>
      <c r="U306" s="6">
        <f t="shared" si="61"/>
        <v>3671857.4000000004</v>
      </c>
      <c r="V306" s="6"/>
      <c r="W306" s="6">
        <f t="shared" si="55"/>
        <v>3671857.4000000004</v>
      </c>
      <c r="X306" s="6">
        <v>0</v>
      </c>
      <c r="Y306" s="6">
        <v>0</v>
      </c>
      <c r="Z306" s="6">
        <v>429758.07</v>
      </c>
      <c r="AA306" s="6">
        <v>20144925.71</v>
      </c>
      <c r="AB306" s="6">
        <v>0</v>
      </c>
      <c r="AC306" s="6">
        <v>0</v>
      </c>
      <c r="AD306" s="6">
        <v>7857851.71</v>
      </c>
      <c r="AE306" s="6">
        <v>0</v>
      </c>
      <c r="AF306" s="6">
        <f t="shared" si="56"/>
        <v>32104392.89</v>
      </c>
      <c r="AG306" s="2">
        <v>18064000</v>
      </c>
      <c r="AH306" s="2">
        <v>4824600</v>
      </c>
      <c r="AI306" s="2">
        <v>52792600</v>
      </c>
      <c r="AJ306" s="2">
        <v>16441600</v>
      </c>
      <c r="AK306" s="2">
        <v>0</v>
      </c>
      <c r="AL306" s="2">
        <v>1287900</v>
      </c>
      <c r="AM306" s="2">
        <f t="shared" si="57"/>
        <v>93410700</v>
      </c>
      <c r="AN306" s="6">
        <v>600000</v>
      </c>
      <c r="AO306" s="6">
        <v>4476552.45</v>
      </c>
      <c r="AP306" s="6">
        <v>0</v>
      </c>
      <c r="AQ306" s="6">
        <f t="shared" si="58"/>
        <v>5076552.45</v>
      </c>
      <c r="AR306" s="2">
        <v>14250</v>
      </c>
      <c r="AS306" s="2">
        <v>67750</v>
      </c>
      <c r="AT306" s="7"/>
      <c r="AU306" s="7"/>
      <c r="AV306" s="7"/>
      <c r="AW306" s="7"/>
      <c r="AX306" s="7"/>
      <c r="AY306" s="7"/>
      <c r="AZ306" s="7"/>
      <c r="BA306" s="7"/>
      <c r="BB306" s="7"/>
      <c r="BC306" s="7">
        <v>2050000</v>
      </c>
      <c r="BD306" s="7"/>
      <c r="BE306" s="7"/>
      <c r="BF306" s="7"/>
      <c r="BG306" s="7"/>
      <c r="BH306" s="7">
        <v>20700</v>
      </c>
      <c r="BI306" s="7">
        <f t="shared" si="59"/>
        <v>2070700</v>
      </c>
    </row>
    <row r="307" spans="1:61" ht="12.75">
      <c r="A307" t="s">
        <v>324</v>
      </c>
      <c r="B307" s="37" t="s">
        <v>884</v>
      </c>
      <c r="C307" s="39" t="s">
        <v>1149</v>
      </c>
      <c r="D307" s="1">
        <v>77911200</v>
      </c>
      <c r="E307" s="1">
        <v>162674800</v>
      </c>
      <c r="F307" s="2">
        <f t="shared" si="51"/>
        <v>240586000</v>
      </c>
      <c r="G307" s="2">
        <v>679700</v>
      </c>
      <c r="H307" s="2">
        <f t="shared" si="52"/>
        <v>239906300</v>
      </c>
      <c r="I307" s="2">
        <v>1245478</v>
      </c>
      <c r="J307" s="2">
        <f t="shared" si="53"/>
        <v>241151778</v>
      </c>
      <c r="K307" s="4">
        <v>4.58</v>
      </c>
      <c r="L307" s="4">
        <f t="shared" si="54"/>
        <v>2.1263265145888366</v>
      </c>
      <c r="M307" s="5">
        <v>46.52</v>
      </c>
      <c r="N307" s="2"/>
      <c r="O307" s="2">
        <v>0</v>
      </c>
      <c r="P307" s="2">
        <v>277362591</v>
      </c>
      <c r="Q307" s="2">
        <f t="shared" si="62"/>
        <v>518514369</v>
      </c>
      <c r="R307" s="6">
        <v>1333252.83</v>
      </c>
      <c r="S307" s="6"/>
      <c r="T307" s="6">
        <v>998</v>
      </c>
      <c r="U307" s="6">
        <f t="shared" si="61"/>
        <v>1332254.83</v>
      </c>
      <c r="V307" s="6"/>
      <c r="W307" s="6">
        <f t="shared" si="55"/>
        <v>1332254.83</v>
      </c>
      <c r="X307" s="6">
        <v>0</v>
      </c>
      <c r="Y307" s="6">
        <v>0</v>
      </c>
      <c r="Z307" s="6">
        <v>155927.17</v>
      </c>
      <c r="AA307" s="6">
        <v>6587474</v>
      </c>
      <c r="AB307" s="6">
        <v>0</v>
      </c>
      <c r="AC307" s="6">
        <v>0</v>
      </c>
      <c r="AD307" s="6">
        <v>2949652.51</v>
      </c>
      <c r="AE307" s="6">
        <v>0</v>
      </c>
      <c r="AF307" s="6">
        <f t="shared" si="56"/>
        <v>11025308.51</v>
      </c>
      <c r="AG307" s="2">
        <v>10922200</v>
      </c>
      <c r="AH307" s="2">
        <v>0</v>
      </c>
      <c r="AI307" s="2">
        <v>1982500</v>
      </c>
      <c r="AJ307" s="2">
        <v>9314500</v>
      </c>
      <c r="AK307" s="2">
        <v>834900</v>
      </c>
      <c r="AL307" s="2">
        <v>3049500</v>
      </c>
      <c r="AM307" s="2">
        <f t="shared" si="57"/>
        <v>26103600</v>
      </c>
      <c r="AN307" s="6">
        <v>958000</v>
      </c>
      <c r="AO307" s="6">
        <v>1242973.46</v>
      </c>
      <c r="AP307" s="6">
        <v>200000</v>
      </c>
      <c r="AQ307" s="6">
        <f t="shared" si="58"/>
        <v>2400973.46</v>
      </c>
      <c r="AR307" s="2">
        <v>10750</v>
      </c>
      <c r="AS307" s="2">
        <v>31500</v>
      </c>
      <c r="AT307" s="7"/>
      <c r="AU307" s="7"/>
      <c r="AV307" s="7"/>
      <c r="AW307" s="7"/>
      <c r="AX307" s="7"/>
      <c r="AY307" s="7"/>
      <c r="AZ307" s="7"/>
      <c r="BA307" s="7"/>
      <c r="BB307" s="7">
        <v>579700</v>
      </c>
      <c r="BC307" s="7"/>
      <c r="BD307" s="7"/>
      <c r="BE307" s="7"/>
      <c r="BF307" s="7"/>
      <c r="BG307" s="7"/>
      <c r="BH307" s="7">
        <v>100000</v>
      </c>
      <c r="BI307" s="7">
        <f t="shared" si="59"/>
        <v>679700</v>
      </c>
    </row>
    <row r="308" spans="1:61" ht="12.75">
      <c r="A308" t="s">
        <v>325</v>
      </c>
      <c r="B308" s="37" t="s">
        <v>890</v>
      </c>
      <c r="C308" s="39" t="s">
        <v>1149</v>
      </c>
      <c r="D308" s="1">
        <v>1278940800</v>
      </c>
      <c r="E308" s="1">
        <v>2056329800</v>
      </c>
      <c r="F308" s="2">
        <f t="shared" si="51"/>
        <v>3335270600</v>
      </c>
      <c r="G308" s="2">
        <v>0</v>
      </c>
      <c r="H308" s="2">
        <f t="shared" si="52"/>
        <v>3335270600</v>
      </c>
      <c r="I308" s="2">
        <v>4492915</v>
      </c>
      <c r="J308" s="2">
        <f t="shared" si="53"/>
        <v>3339763515</v>
      </c>
      <c r="K308" s="4">
        <v>3.99</v>
      </c>
      <c r="L308" s="4">
        <f t="shared" si="54"/>
        <v>1.811647530139144</v>
      </c>
      <c r="M308" s="5">
        <v>45.47</v>
      </c>
      <c r="N308" s="2"/>
      <c r="O308" s="2">
        <v>0</v>
      </c>
      <c r="P308" s="2">
        <v>4014875312</v>
      </c>
      <c r="Q308" s="2">
        <f t="shared" si="62"/>
        <v>7354638827</v>
      </c>
      <c r="R308" s="6">
        <v>18910937.95</v>
      </c>
      <c r="S308" s="6"/>
      <c r="T308" s="6">
        <v>-85484.49</v>
      </c>
      <c r="U308" s="6">
        <f t="shared" si="61"/>
        <v>18996422.439999998</v>
      </c>
      <c r="V308" s="6"/>
      <c r="W308" s="6">
        <f t="shared" si="55"/>
        <v>18996422.439999998</v>
      </c>
      <c r="X308" s="6">
        <v>0</v>
      </c>
      <c r="Y308" s="6">
        <v>0</v>
      </c>
      <c r="Z308" s="6">
        <v>2223143.37</v>
      </c>
      <c r="AA308" s="6">
        <v>84967282.5</v>
      </c>
      <c r="AB308" s="6">
        <v>0</v>
      </c>
      <c r="AC308" s="6">
        <v>0</v>
      </c>
      <c r="AD308" s="6">
        <v>26385331.64</v>
      </c>
      <c r="AE308" s="6">
        <v>667952.71</v>
      </c>
      <c r="AF308" s="6">
        <f t="shared" si="56"/>
        <v>133240132.66</v>
      </c>
      <c r="AG308" s="2">
        <v>156646300</v>
      </c>
      <c r="AH308" s="2">
        <v>16915700</v>
      </c>
      <c r="AI308" s="2">
        <v>105420500</v>
      </c>
      <c r="AJ308" s="2">
        <v>37394500</v>
      </c>
      <c r="AK308" s="2">
        <v>1137600</v>
      </c>
      <c r="AL308" s="2">
        <v>64223400</v>
      </c>
      <c r="AM308" s="2">
        <f t="shared" si="57"/>
        <v>381738000</v>
      </c>
      <c r="AN308" s="6">
        <v>7875000</v>
      </c>
      <c r="AO308" s="6">
        <v>16619035</v>
      </c>
      <c r="AP308" s="6">
        <v>985000</v>
      </c>
      <c r="AQ308" s="6">
        <f t="shared" si="58"/>
        <v>25479035</v>
      </c>
      <c r="AR308" s="2">
        <v>150750</v>
      </c>
      <c r="AS308" s="2">
        <v>469250</v>
      </c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>
        <f t="shared" si="59"/>
        <v>0</v>
      </c>
    </row>
    <row r="309" spans="1:61" ht="12.75">
      <c r="A309" t="s">
        <v>326</v>
      </c>
      <c r="B309" s="37" t="s">
        <v>885</v>
      </c>
      <c r="C309" s="39" t="s">
        <v>1149</v>
      </c>
      <c r="D309" s="1">
        <v>464518650</v>
      </c>
      <c r="E309" s="1">
        <v>502105950</v>
      </c>
      <c r="F309" s="2">
        <f t="shared" si="51"/>
        <v>966624600</v>
      </c>
      <c r="G309" s="2">
        <v>197000</v>
      </c>
      <c r="H309" s="2">
        <f t="shared" si="52"/>
        <v>966427600</v>
      </c>
      <c r="I309" s="2">
        <v>4251461</v>
      </c>
      <c r="J309" s="2">
        <f t="shared" si="53"/>
        <v>970679061</v>
      </c>
      <c r="K309" s="4">
        <v>4.38</v>
      </c>
      <c r="L309" s="4">
        <f t="shared" si="54"/>
        <v>1.9036379914239905</v>
      </c>
      <c r="M309" s="5">
        <v>43.65</v>
      </c>
      <c r="N309" s="2"/>
      <c r="O309" s="2">
        <v>0</v>
      </c>
      <c r="P309" s="2">
        <v>1262094894</v>
      </c>
      <c r="Q309" s="2">
        <f t="shared" si="62"/>
        <v>2232773955</v>
      </c>
      <c r="R309" s="6">
        <v>5741118.05</v>
      </c>
      <c r="S309" s="6"/>
      <c r="T309" s="6">
        <v>21913.84</v>
      </c>
      <c r="U309" s="6">
        <f t="shared" si="61"/>
        <v>5719204.21</v>
      </c>
      <c r="V309" s="6"/>
      <c r="W309" s="6">
        <f t="shared" si="55"/>
        <v>5719204.21</v>
      </c>
      <c r="X309" s="6">
        <v>0</v>
      </c>
      <c r="Y309" s="6">
        <v>0</v>
      </c>
      <c r="Z309" s="6">
        <v>669831.47</v>
      </c>
      <c r="AA309" s="6">
        <v>28056177.5</v>
      </c>
      <c r="AB309" s="6">
        <v>0</v>
      </c>
      <c r="AC309" s="6">
        <v>0</v>
      </c>
      <c r="AD309" s="6">
        <v>8058720.09</v>
      </c>
      <c r="AE309" s="6">
        <v>0</v>
      </c>
      <c r="AF309" s="6">
        <f t="shared" si="56"/>
        <v>42503933.269999996</v>
      </c>
      <c r="AG309" s="2">
        <v>17843100</v>
      </c>
      <c r="AH309" s="2">
        <v>10758000</v>
      </c>
      <c r="AI309" s="2">
        <v>21708600</v>
      </c>
      <c r="AJ309" s="2">
        <v>25283200</v>
      </c>
      <c r="AK309" s="2">
        <v>1726900</v>
      </c>
      <c r="AL309" s="2">
        <v>7831900</v>
      </c>
      <c r="AM309" s="2">
        <f t="shared" si="57"/>
        <v>85151700</v>
      </c>
      <c r="AN309" s="6">
        <v>1000000</v>
      </c>
      <c r="AO309" s="6">
        <v>4791532.76</v>
      </c>
      <c r="AP309" s="6">
        <v>518573.69</v>
      </c>
      <c r="AQ309" s="6">
        <f t="shared" si="58"/>
        <v>6310106.45</v>
      </c>
      <c r="AR309" s="2">
        <v>26750</v>
      </c>
      <c r="AS309" s="2">
        <v>131250</v>
      </c>
      <c r="AT309" s="7"/>
      <c r="AU309" s="7"/>
      <c r="AV309" s="7"/>
      <c r="AW309" s="7"/>
      <c r="AX309" s="7"/>
      <c r="AY309" s="7"/>
      <c r="AZ309" s="7"/>
      <c r="BA309" s="7"/>
      <c r="BB309" s="7"/>
      <c r="BC309" s="7">
        <v>197000</v>
      </c>
      <c r="BD309" s="7"/>
      <c r="BE309" s="7"/>
      <c r="BF309" s="7"/>
      <c r="BG309" s="7"/>
      <c r="BH309" s="7"/>
      <c r="BI309" s="7">
        <f t="shared" si="59"/>
        <v>197000</v>
      </c>
    </row>
    <row r="310" spans="1:61" ht="12.75">
      <c r="A310" t="s">
        <v>327</v>
      </c>
      <c r="B310" s="37" t="s">
        <v>886</v>
      </c>
      <c r="C310" s="39" t="s">
        <v>1149</v>
      </c>
      <c r="D310" s="1">
        <v>164569900</v>
      </c>
      <c r="E310" s="1">
        <v>335544600</v>
      </c>
      <c r="F310" s="2">
        <f t="shared" si="51"/>
        <v>500114500</v>
      </c>
      <c r="G310" s="2">
        <v>1426100</v>
      </c>
      <c r="H310" s="2">
        <f t="shared" si="52"/>
        <v>498688400</v>
      </c>
      <c r="I310" s="2">
        <v>510984</v>
      </c>
      <c r="J310" s="2">
        <f t="shared" si="53"/>
        <v>499199384</v>
      </c>
      <c r="K310" s="4">
        <v>6.7</v>
      </c>
      <c r="L310" s="4">
        <f t="shared" si="54"/>
        <v>2.088975495043555</v>
      </c>
      <c r="M310" s="5">
        <v>31.4</v>
      </c>
      <c r="N310" s="2"/>
      <c r="O310" s="2">
        <v>0</v>
      </c>
      <c r="P310" s="2">
        <v>1101108745</v>
      </c>
      <c r="Q310" s="2">
        <f t="shared" si="62"/>
        <v>1600308129</v>
      </c>
      <c r="R310" s="6">
        <v>4114862.53</v>
      </c>
      <c r="S310" s="6"/>
      <c r="T310" s="6">
        <v>0</v>
      </c>
      <c r="U310" s="6">
        <f t="shared" si="61"/>
        <v>4114862.53</v>
      </c>
      <c r="V310" s="6"/>
      <c r="W310" s="6">
        <f t="shared" si="55"/>
        <v>4114862.53</v>
      </c>
      <c r="X310" s="6">
        <v>0</v>
      </c>
      <c r="Y310" s="6">
        <v>0</v>
      </c>
      <c r="Z310" s="6">
        <v>481601.21</v>
      </c>
      <c r="AA310" s="6">
        <v>19627218</v>
      </c>
      <c r="AB310" s="6">
        <v>0</v>
      </c>
      <c r="AC310" s="6">
        <v>0</v>
      </c>
      <c r="AD310" s="6">
        <v>9206362.92</v>
      </c>
      <c r="AE310" s="6">
        <v>0</v>
      </c>
      <c r="AF310" s="6">
        <f t="shared" si="56"/>
        <v>33430044.660000004</v>
      </c>
      <c r="AG310" s="2">
        <v>12332500</v>
      </c>
      <c r="AH310" s="2">
        <v>1179100</v>
      </c>
      <c r="AI310" s="2">
        <v>13784700</v>
      </c>
      <c r="AJ310" s="2">
        <v>3963600</v>
      </c>
      <c r="AK310" s="2">
        <v>18300</v>
      </c>
      <c r="AL310" s="2">
        <v>2759500</v>
      </c>
      <c r="AM310" s="2">
        <f t="shared" si="57"/>
        <v>34037700</v>
      </c>
      <c r="AN310" s="6">
        <v>1220000</v>
      </c>
      <c r="AO310" s="6">
        <v>4369527.95</v>
      </c>
      <c r="AP310" s="6">
        <v>400000</v>
      </c>
      <c r="AQ310" s="6">
        <f t="shared" si="58"/>
        <v>5989527.95</v>
      </c>
      <c r="AR310" s="2">
        <v>51250</v>
      </c>
      <c r="AS310" s="2">
        <v>167250</v>
      </c>
      <c r="AT310" s="7"/>
      <c r="AU310" s="7"/>
      <c r="AV310" s="7"/>
      <c r="AW310" s="7"/>
      <c r="AX310" s="7"/>
      <c r="AY310" s="7"/>
      <c r="AZ310" s="7"/>
      <c r="BA310" s="7"/>
      <c r="BB310" s="7"/>
      <c r="BC310" s="7">
        <v>1426100</v>
      </c>
      <c r="BD310" s="7"/>
      <c r="BE310" s="7"/>
      <c r="BF310" s="7"/>
      <c r="BG310" s="7"/>
      <c r="BH310" s="7"/>
      <c r="BI310" s="7">
        <f t="shared" si="59"/>
        <v>1426100</v>
      </c>
    </row>
    <row r="311" spans="1:61" ht="12.75">
      <c r="A311" t="s">
        <v>328</v>
      </c>
      <c r="B311" s="37" t="s">
        <v>887</v>
      </c>
      <c r="C311" s="39" t="s">
        <v>1149</v>
      </c>
      <c r="D311" s="1">
        <v>205832700</v>
      </c>
      <c r="E311" s="1">
        <v>260945100</v>
      </c>
      <c r="F311" s="2">
        <f t="shared" si="51"/>
        <v>466777800</v>
      </c>
      <c r="G311" s="2">
        <v>0</v>
      </c>
      <c r="H311" s="2">
        <f t="shared" si="52"/>
        <v>466777800</v>
      </c>
      <c r="I311" s="2">
        <v>268667</v>
      </c>
      <c r="J311" s="2">
        <f t="shared" si="53"/>
        <v>467046467</v>
      </c>
      <c r="K311" s="4">
        <v>3.89</v>
      </c>
      <c r="L311" s="4">
        <f t="shared" si="54"/>
        <v>1.883427758068858</v>
      </c>
      <c r="M311" s="5">
        <v>48.73</v>
      </c>
      <c r="N311" s="2"/>
      <c r="O311" s="2">
        <v>0</v>
      </c>
      <c r="P311" s="2">
        <v>495860475</v>
      </c>
      <c r="Q311" s="2">
        <f t="shared" si="62"/>
        <v>962906942</v>
      </c>
      <c r="R311" s="6">
        <v>2475916.74</v>
      </c>
      <c r="S311" s="6"/>
      <c r="T311" s="6">
        <v>1596.24</v>
      </c>
      <c r="U311" s="6">
        <f t="shared" si="61"/>
        <v>2474320.5</v>
      </c>
      <c r="V311" s="6"/>
      <c r="W311" s="6">
        <f t="shared" si="55"/>
        <v>2474320.5</v>
      </c>
      <c r="X311" s="6">
        <v>0</v>
      </c>
      <c r="Y311" s="6">
        <v>0</v>
      </c>
      <c r="Z311" s="6">
        <v>289591.35</v>
      </c>
      <c r="AA311" s="6">
        <v>11709846</v>
      </c>
      <c r="AB311" s="6">
        <v>0</v>
      </c>
      <c r="AC311" s="6">
        <v>0</v>
      </c>
      <c r="AD311" s="6">
        <v>3661898.78</v>
      </c>
      <c r="AE311" s="6">
        <v>0</v>
      </c>
      <c r="AF311" s="6">
        <f t="shared" si="56"/>
        <v>18135656.63</v>
      </c>
      <c r="AG311" s="2">
        <v>9554900</v>
      </c>
      <c r="AH311" s="2">
        <v>4804800</v>
      </c>
      <c r="AI311" s="2">
        <v>17740150</v>
      </c>
      <c r="AJ311" s="2">
        <v>9144750</v>
      </c>
      <c r="AK311" s="2">
        <v>0</v>
      </c>
      <c r="AL311" s="2">
        <v>17952400</v>
      </c>
      <c r="AM311" s="2">
        <f t="shared" si="57"/>
        <v>59197000</v>
      </c>
      <c r="AN311" s="6">
        <v>775000</v>
      </c>
      <c r="AO311" s="6">
        <v>3663834.48</v>
      </c>
      <c r="AP311" s="6">
        <v>0</v>
      </c>
      <c r="AQ311" s="6">
        <f t="shared" si="58"/>
        <v>4438834.48</v>
      </c>
      <c r="AR311" s="2">
        <v>23250</v>
      </c>
      <c r="AS311" s="2">
        <v>106500</v>
      </c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>
        <f t="shared" si="59"/>
        <v>0</v>
      </c>
    </row>
    <row r="312" spans="1:61" ht="12.75">
      <c r="A312" t="s">
        <v>329</v>
      </c>
      <c r="B312" s="37" t="s">
        <v>818</v>
      </c>
      <c r="C312" s="39" t="s">
        <v>1149</v>
      </c>
      <c r="D312" s="1">
        <v>1039697700</v>
      </c>
      <c r="E312" s="1">
        <v>2512255900</v>
      </c>
      <c r="F312" s="2">
        <f t="shared" si="51"/>
        <v>3551953600</v>
      </c>
      <c r="G312" s="2">
        <v>0</v>
      </c>
      <c r="H312" s="2">
        <f t="shared" si="52"/>
        <v>3551953600</v>
      </c>
      <c r="I312" s="2">
        <v>4651085</v>
      </c>
      <c r="J312" s="2">
        <f t="shared" si="53"/>
        <v>3556604685</v>
      </c>
      <c r="K312" s="4">
        <v>3.13</v>
      </c>
      <c r="L312" s="4">
        <f t="shared" si="54"/>
        <v>1.5157967086284367</v>
      </c>
      <c r="M312" s="5">
        <v>48.47</v>
      </c>
      <c r="N312" s="2"/>
      <c r="O312" s="2">
        <v>0</v>
      </c>
      <c r="P312" s="2">
        <v>3785527352</v>
      </c>
      <c r="Q312" s="2">
        <f t="shared" si="62"/>
        <v>7342132037</v>
      </c>
      <c r="R312" s="6">
        <v>18878779.32</v>
      </c>
      <c r="S312" s="6"/>
      <c r="T312" s="6">
        <v>247075.5</v>
      </c>
      <c r="U312" s="6">
        <f t="shared" si="61"/>
        <v>18631703.82</v>
      </c>
      <c r="V312" s="6"/>
      <c r="W312" s="6">
        <f t="shared" si="55"/>
        <v>18631703.82</v>
      </c>
      <c r="X312" s="6">
        <v>0</v>
      </c>
      <c r="Y312" s="6">
        <v>0</v>
      </c>
      <c r="Z312" s="6">
        <v>2184274.25</v>
      </c>
      <c r="AA312" s="6">
        <v>69883953</v>
      </c>
      <c r="AB312" s="6">
        <v>0</v>
      </c>
      <c r="AC312" s="6">
        <v>0</v>
      </c>
      <c r="AD312" s="6">
        <v>19702864.69</v>
      </c>
      <c r="AE312" s="6">
        <v>889000</v>
      </c>
      <c r="AF312" s="6">
        <f t="shared" si="56"/>
        <v>111291795.75999999</v>
      </c>
      <c r="AG312" s="2">
        <v>32182500</v>
      </c>
      <c r="AH312" s="2">
        <v>6875000</v>
      </c>
      <c r="AI312" s="2">
        <v>57773000</v>
      </c>
      <c r="AJ312" s="2">
        <v>3117300</v>
      </c>
      <c r="AK312" s="2">
        <v>301500</v>
      </c>
      <c r="AL312" s="2">
        <v>19888400</v>
      </c>
      <c r="AM312" s="2">
        <f t="shared" si="57"/>
        <v>120137700</v>
      </c>
      <c r="AN312" s="6">
        <v>7000000</v>
      </c>
      <c r="AO312" s="6">
        <v>9059820.21</v>
      </c>
      <c r="AP312" s="6">
        <v>2140000</v>
      </c>
      <c r="AQ312" s="6">
        <f t="shared" si="58"/>
        <v>18199820.21</v>
      </c>
      <c r="AR312" s="2">
        <v>94750</v>
      </c>
      <c r="AS312" s="2">
        <v>932750</v>
      </c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>
        <f t="shared" si="59"/>
        <v>0</v>
      </c>
    </row>
    <row r="313" spans="1:61" ht="12.75">
      <c r="A313" t="s">
        <v>330</v>
      </c>
      <c r="B313" s="38" t="s">
        <v>888</v>
      </c>
      <c r="C313" s="39" t="s">
        <v>1149</v>
      </c>
      <c r="D313" s="1">
        <v>363746800</v>
      </c>
      <c r="E313" s="1">
        <v>918774100</v>
      </c>
      <c r="F313" s="2">
        <f t="shared" si="51"/>
        <v>1282520900</v>
      </c>
      <c r="G313" s="2">
        <v>1565100</v>
      </c>
      <c r="H313" s="2">
        <f t="shared" si="52"/>
        <v>1280955800</v>
      </c>
      <c r="I313" s="2">
        <v>28025283</v>
      </c>
      <c r="J313" s="2">
        <f t="shared" si="53"/>
        <v>1308981083</v>
      </c>
      <c r="K313" s="4">
        <v>4.57</v>
      </c>
      <c r="L313" s="4">
        <f t="shared" si="54"/>
        <v>1.8557934617786296</v>
      </c>
      <c r="M313" s="5">
        <v>40.85</v>
      </c>
      <c r="N313" s="2"/>
      <c r="O313" s="2">
        <v>0</v>
      </c>
      <c r="P313" s="2">
        <v>1913771101</v>
      </c>
      <c r="Q313" s="2">
        <f t="shared" si="62"/>
        <v>3222752184</v>
      </c>
      <c r="R313" s="6">
        <v>8286643.03</v>
      </c>
      <c r="S313" s="6"/>
      <c r="T313" s="6">
        <v>5501.73</v>
      </c>
      <c r="U313" s="6">
        <f t="shared" si="61"/>
        <v>8281141.3</v>
      </c>
      <c r="V313" s="6"/>
      <c r="W313" s="6">
        <f t="shared" si="55"/>
        <v>8281141.3</v>
      </c>
      <c r="X313" s="6">
        <v>0</v>
      </c>
      <c r="Y313" s="6">
        <v>0</v>
      </c>
      <c r="Z313" s="6">
        <v>969261.46</v>
      </c>
      <c r="AA313" s="6">
        <v>26742306.5</v>
      </c>
      <c r="AB313" s="6">
        <v>0</v>
      </c>
      <c r="AC313" s="6">
        <v>466311.65</v>
      </c>
      <c r="AD313" s="6">
        <v>23348603.41</v>
      </c>
      <c r="AE313" s="6">
        <v>0</v>
      </c>
      <c r="AF313" s="6">
        <f t="shared" si="56"/>
        <v>59807624.31999999</v>
      </c>
      <c r="AG313" s="2">
        <v>68092800</v>
      </c>
      <c r="AH313" s="2">
        <v>592340000</v>
      </c>
      <c r="AI313" s="2">
        <v>176762700</v>
      </c>
      <c r="AJ313" s="2">
        <v>384261800</v>
      </c>
      <c r="AK313" s="2">
        <v>7669000</v>
      </c>
      <c r="AL313" s="2">
        <v>244538623</v>
      </c>
      <c r="AM313" s="2">
        <f t="shared" si="57"/>
        <v>1473664923</v>
      </c>
      <c r="AN313" s="6">
        <v>820000</v>
      </c>
      <c r="AO313" s="6">
        <v>44401788.62</v>
      </c>
      <c r="AP313" s="6">
        <v>0</v>
      </c>
      <c r="AQ313" s="6">
        <f t="shared" si="58"/>
        <v>45221788.62</v>
      </c>
      <c r="AR313" s="2">
        <v>45250</v>
      </c>
      <c r="AS313" s="2">
        <v>78000</v>
      </c>
      <c r="AT313" s="7"/>
      <c r="AU313" s="7"/>
      <c r="AV313" s="7"/>
      <c r="AW313" s="7"/>
      <c r="AX313" s="7"/>
      <c r="AY313" s="7"/>
      <c r="AZ313" s="7"/>
      <c r="BA313" s="7"/>
      <c r="BB313" s="7"/>
      <c r="BC313" s="7">
        <v>1565100</v>
      </c>
      <c r="BD313" s="7"/>
      <c r="BE313" s="7"/>
      <c r="BF313" s="7"/>
      <c r="BG313" s="7"/>
      <c r="BH313" s="7">
        <v>0</v>
      </c>
      <c r="BI313" s="7">
        <f t="shared" si="59"/>
        <v>1565100</v>
      </c>
    </row>
    <row r="314" spans="1:61" ht="12.75">
      <c r="A314" t="s">
        <v>331</v>
      </c>
      <c r="B314" s="37" t="s">
        <v>889</v>
      </c>
      <c r="C314" s="39" t="s">
        <v>1149</v>
      </c>
      <c r="D314" s="1">
        <v>841194800</v>
      </c>
      <c r="E314" s="1">
        <v>1666003800</v>
      </c>
      <c r="F314" s="2">
        <f t="shared" si="51"/>
        <v>2507198600</v>
      </c>
      <c r="G314" s="2">
        <v>160000</v>
      </c>
      <c r="H314" s="2">
        <f t="shared" si="52"/>
        <v>2507038600</v>
      </c>
      <c r="I314" s="2">
        <v>3423961</v>
      </c>
      <c r="J314" s="2">
        <f t="shared" si="53"/>
        <v>2510462561</v>
      </c>
      <c r="K314" s="4">
        <v>4.24</v>
      </c>
      <c r="L314" s="4">
        <f t="shared" si="54"/>
        <v>2.273314271749849</v>
      </c>
      <c r="M314" s="5">
        <v>54.2</v>
      </c>
      <c r="N314" s="2"/>
      <c r="O314" s="2">
        <v>0</v>
      </c>
      <c r="P314" s="2">
        <v>2162215345</v>
      </c>
      <c r="Q314" s="2">
        <f t="shared" si="62"/>
        <v>4672677906</v>
      </c>
      <c r="R314" s="6">
        <v>12014828.2</v>
      </c>
      <c r="S314" s="6"/>
      <c r="T314" s="6">
        <v>-374291.31</v>
      </c>
      <c r="U314" s="6">
        <f t="shared" si="61"/>
        <v>12389119.51</v>
      </c>
      <c r="V314" s="6"/>
      <c r="W314" s="6">
        <f t="shared" si="55"/>
        <v>12389119.51</v>
      </c>
      <c r="X314" s="6">
        <v>0</v>
      </c>
      <c r="Y314" s="6">
        <v>0</v>
      </c>
      <c r="Z314" s="6">
        <v>1448489.12</v>
      </c>
      <c r="AA314" s="6">
        <v>68687700</v>
      </c>
      <c r="AB314" s="6">
        <v>0</v>
      </c>
      <c r="AC314" s="6">
        <v>0</v>
      </c>
      <c r="AD314" s="6">
        <v>22946206.32</v>
      </c>
      <c r="AE314" s="6">
        <v>753138.76</v>
      </c>
      <c r="AF314" s="6">
        <f t="shared" si="56"/>
        <v>106224653.71</v>
      </c>
      <c r="AG314" s="2">
        <v>203812300</v>
      </c>
      <c r="AH314" s="2">
        <v>0</v>
      </c>
      <c r="AI314" s="2">
        <v>167371300</v>
      </c>
      <c r="AJ314" s="2">
        <v>20553500</v>
      </c>
      <c r="AK314" s="2">
        <v>11213300</v>
      </c>
      <c r="AL314" s="2">
        <v>5321900</v>
      </c>
      <c r="AM314" s="2">
        <f t="shared" si="57"/>
        <v>408272300</v>
      </c>
      <c r="AN314" s="6">
        <v>6700000</v>
      </c>
      <c r="AO314" s="6">
        <v>14156106.17</v>
      </c>
      <c r="AP314" s="6">
        <v>0</v>
      </c>
      <c r="AQ314" s="6">
        <f t="shared" si="58"/>
        <v>20856106.17</v>
      </c>
      <c r="AR314" s="2">
        <v>56250</v>
      </c>
      <c r="AS314" s="2">
        <v>179750</v>
      </c>
      <c r="AT314" s="7"/>
      <c r="AU314" s="7">
        <v>160000</v>
      </c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>
        <f t="shared" si="59"/>
        <v>160000</v>
      </c>
    </row>
    <row r="315" spans="1:61" ht="12.75">
      <c r="A315" t="s">
        <v>332</v>
      </c>
      <c r="B315" s="37" t="s">
        <v>891</v>
      </c>
      <c r="C315" s="39" t="s">
        <v>1149</v>
      </c>
      <c r="D315" s="1">
        <v>1576764600</v>
      </c>
      <c r="E315" s="2">
        <v>1998499000</v>
      </c>
      <c r="F315" s="2">
        <f t="shared" si="51"/>
        <v>3575263600</v>
      </c>
      <c r="G315" s="2">
        <v>243200</v>
      </c>
      <c r="H315" s="2">
        <f t="shared" si="52"/>
        <v>3575020400</v>
      </c>
      <c r="I315" s="2">
        <v>5491349</v>
      </c>
      <c r="J315" s="2">
        <f t="shared" si="53"/>
        <v>3580511749</v>
      </c>
      <c r="K315" s="4">
        <v>2.08</v>
      </c>
      <c r="L315" s="4">
        <f t="shared" si="54"/>
        <v>2.1610674059393875</v>
      </c>
      <c r="M315" s="5">
        <v>106.6</v>
      </c>
      <c r="N315" s="2"/>
      <c r="O315" s="2">
        <v>140789536</v>
      </c>
      <c r="P315" s="2">
        <v>0</v>
      </c>
      <c r="Q315" s="2">
        <f t="shared" si="62"/>
        <v>3439722213</v>
      </c>
      <c r="R315" s="6">
        <v>8844536.75</v>
      </c>
      <c r="S315" s="6"/>
      <c r="T315" s="6">
        <v>43592.4</v>
      </c>
      <c r="U315" s="6">
        <f t="shared" si="61"/>
        <v>8800944.35</v>
      </c>
      <c r="V315" s="6"/>
      <c r="W315" s="6">
        <f t="shared" si="55"/>
        <v>8800944.35</v>
      </c>
      <c r="X315" s="6">
        <v>0</v>
      </c>
      <c r="Y315" s="6">
        <v>0</v>
      </c>
      <c r="Z315" s="6">
        <v>1030464.25</v>
      </c>
      <c r="AA315" s="6">
        <v>18708510</v>
      </c>
      <c r="AB315" s="6">
        <v>0</v>
      </c>
      <c r="AC315" s="6">
        <v>0</v>
      </c>
      <c r="AD315" s="6">
        <v>45794797</v>
      </c>
      <c r="AE315" s="6">
        <v>0</v>
      </c>
      <c r="AF315" s="6">
        <f t="shared" si="56"/>
        <v>74334715.6</v>
      </c>
      <c r="AG315" s="2">
        <v>122462200</v>
      </c>
      <c r="AH315" s="2">
        <v>12577500</v>
      </c>
      <c r="AI315" s="2">
        <v>145507700</v>
      </c>
      <c r="AJ315" s="2">
        <v>105755600</v>
      </c>
      <c r="AK315" s="2">
        <v>22596000</v>
      </c>
      <c r="AL315" s="2">
        <v>179425500</v>
      </c>
      <c r="AM315" s="2">
        <f t="shared" si="57"/>
        <v>588324500</v>
      </c>
      <c r="AN315" s="6">
        <v>120913</v>
      </c>
      <c r="AO315" s="6">
        <v>28479345.53</v>
      </c>
      <c r="AP315" s="6">
        <v>4170676</v>
      </c>
      <c r="AQ315" s="6">
        <f t="shared" si="58"/>
        <v>32770934.53</v>
      </c>
      <c r="AR315" s="2">
        <v>99250</v>
      </c>
      <c r="AS315" s="2">
        <v>142000</v>
      </c>
      <c r="AT315" s="7"/>
      <c r="AU315" s="7"/>
      <c r="AV315" s="7"/>
      <c r="AW315" s="7"/>
      <c r="AX315" s="7"/>
      <c r="AY315" s="7"/>
      <c r="AZ315" s="7"/>
      <c r="BA315" s="7"/>
      <c r="BB315" s="7"/>
      <c r="BC315" s="7">
        <v>243200</v>
      </c>
      <c r="BD315" s="7"/>
      <c r="BE315" s="7"/>
      <c r="BF315" s="7"/>
      <c r="BG315" s="7"/>
      <c r="BH315" s="7"/>
      <c r="BI315" s="7">
        <f t="shared" si="59"/>
        <v>243200</v>
      </c>
    </row>
    <row r="316" spans="1:61" ht="12.75">
      <c r="A316" t="s">
        <v>333</v>
      </c>
      <c r="B316" s="37" t="s">
        <v>892</v>
      </c>
      <c r="C316" s="39" t="s">
        <v>1149</v>
      </c>
      <c r="D316" s="1">
        <v>576273500</v>
      </c>
      <c r="E316" s="2">
        <v>1652386500</v>
      </c>
      <c r="F316" s="2">
        <f t="shared" si="51"/>
        <v>2228660000</v>
      </c>
      <c r="G316" s="2">
        <v>90000</v>
      </c>
      <c r="H316" s="2">
        <f t="shared" si="52"/>
        <v>2228570000</v>
      </c>
      <c r="I316" s="2">
        <v>7446835</v>
      </c>
      <c r="J316" s="2">
        <f t="shared" si="53"/>
        <v>2236016835</v>
      </c>
      <c r="K316" s="4">
        <v>5.54</v>
      </c>
      <c r="L316" s="4">
        <f t="shared" si="54"/>
        <v>1.8866202801602796</v>
      </c>
      <c r="M316" s="5">
        <v>34.23</v>
      </c>
      <c r="N316" s="2"/>
      <c r="O316" s="2">
        <v>0</v>
      </c>
      <c r="P316" s="2">
        <v>4324382953</v>
      </c>
      <c r="Q316" s="2">
        <f t="shared" si="62"/>
        <v>6560399788</v>
      </c>
      <c r="R316" s="6">
        <v>16868715.96</v>
      </c>
      <c r="S316" s="6"/>
      <c r="T316" s="6">
        <v>294772.23</v>
      </c>
      <c r="U316" s="6">
        <f t="shared" si="61"/>
        <v>16573943.73</v>
      </c>
      <c r="V316" s="6"/>
      <c r="W316" s="6">
        <f t="shared" si="55"/>
        <v>16573943.73</v>
      </c>
      <c r="X316" s="6">
        <v>0</v>
      </c>
      <c r="Y316" s="6">
        <v>0</v>
      </c>
      <c r="Z316" s="6">
        <v>1942374.22</v>
      </c>
      <c r="AA316" s="6">
        <v>75205765</v>
      </c>
      <c r="AB316" s="6">
        <v>0</v>
      </c>
      <c r="AC316" s="6">
        <v>0</v>
      </c>
      <c r="AD316" s="6">
        <v>30047749.91</v>
      </c>
      <c r="AE316" s="6">
        <v>0</v>
      </c>
      <c r="AF316" s="6">
        <f t="shared" si="56"/>
        <v>123769832.86</v>
      </c>
      <c r="AG316" s="2">
        <v>95739500</v>
      </c>
      <c r="AH316" s="2">
        <v>597962200</v>
      </c>
      <c r="AI316" s="2">
        <v>42731100</v>
      </c>
      <c r="AJ316" s="2">
        <v>39500600</v>
      </c>
      <c r="AK316" s="2">
        <v>8296900</v>
      </c>
      <c r="AL316" s="2">
        <v>54985800</v>
      </c>
      <c r="AM316" s="2">
        <f t="shared" si="57"/>
        <v>839216100</v>
      </c>
      <c r="AN316" s="6">
        <v>4192677.8</v>
      </c>
      <c r="AO316" s="6">
        <v>13349742.19</v>
      </c>
      <c r="AP316" s="6">
        <v>1200000</v>
      </c>
      <c r="AQ316" s="6">
        <f t="shared" si="58"/>
        <v>18742419.99</v>
      </c>
      <c r="AR316" s="2">
        <v>111500</v>
      </c>
      <c r="AS316" s="2">
        <v>304500</v>
      </c>
      <c r="AT316" s="7"/>
      <c r="AU316" s="7">
        <v>90000</v>
      </c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>
        <f t="shared" si="59"/>
        <v>90000</v>
      </c>
    </row>
    <row r="317" spans="1:61" ht="12.75">
      <c r="A317" t="s">
        <v>334</v>
      </c>
      <c r="B317" s="37" t="s">
        <v>893</v>
      </c>
      <c r="C317" s="39" t="s">
        <v>1149</v>
      </c>
      <c r="D317" s="1">
        <v>1192269100</v>
      </c>
      <c r="E317" s="2">
        <v>2495395000</v>
      </c>
      <c r="F317" s="2">
        <f t="shared" si="51"/>
        <v>3687664100</v>
      </c>
      <c r="G317" s="2">
        <v>13106600</v>
      </c>
      <c r="H317" s="2">
        <f t="shared" si="52"/>
        <v>3674557500</v>
      </c>
      <c r="I317" s="2">
        <v>6508181</v>
      </c>
      <c r="J317" s="2">
        <f t="shared" si="53"/>
        <v>3681065681</v>
      </c>
      <c r="K317" s="4">
        <v>2.06</v>
      </c>
      <c r="L317" s="4">
        <f t="shared" si="54"/>
        <v>1.9044913939498227</v>
      </c>
      <c r="M317" s="5">
        <v>92.63</v>
      </c>
      <c r="N317" s="2"/>
      <c r="O317" s="2">
        <v>0</v>
      </c>
      <c r="P317" s="2">
        <v>296130686</v>
      </c>
      <c r="Q317" s="2">
        <f t="shared" si="62"/>
        <v>3977196367</v>
      </c>
      <c r="R317" s="6">
        <v>10226540.76</v>
      </c>
      <c r="S317" s="6"/>
      <c r="T317" s="6">
        <v>473.58</v>
      </c>
      <c r="U317" s="6">
        <f t="shared" si="61"/>
        <v>10226067.18</v>
      </c>
      <c r="V317" s="6"/>
      <c r="W317" s="6">
        <f t="shared" si="55"/>
        <v>10226067.18</v>
      </c>
      <c r="X317" s="6">
        <v>0</v>
      </c>
      <c r="Y317" s="6">
        <v>0</v>
      </c>
      <c r="Z317" s="6">
        <v>1196855.62</v>
      </c>
      <c r="AA317" s="6">
        <v>0</v>
      </c>
      <c r="AB317" s="6">
        <v>52960597.96</v>
      </c>
      <c r="AC317" s="6">
        <v>0</v>
      </c>
      <c r="AD317" s="6">
        <v>10993735.2</v>
      </c>
      <c r="AE317" s="6">
        <v>368106.57</v>
      </c>
      <c r="AF317" s="6">
        <f t="shared" si="56"/>
        <v>75745362.53</v>
      </c>
      <c r="AG317" s="2">
        <v>83358600</v>
      </c>
      <c r="AH317" s="2">
        <v>56000</v>
      </c>
      <c r="AI317" s="2">
        <v>90141100</v>
      </c>
      <c r="AJ317" s="2">
        <v>34762700</v>
      </c>
      <c r="AK317" s="2">
        <v>144600</v>
      </c>
      <c r="AL317" s="2">
        <v>132022000</v>
      </c>
      <c r="AM317" s="2">
        <f t="shared" si="57"/>
        <v>340485000</v>
      </c>
      <c r="AN317" s="6">
        <v>1700000</v>
      </c>
      <c r="AO317" s="6">
        <v>6553496.52</v>
      </c>
      <c r="AP317" s="6">
        <v>85000</v>
      </c>
      <c r="AQ317" s="6">
        <f t="shared" si="58"/>
        <v>8338496.52</v>
      </c>
      <c r="AR317" s="2">
        <v>4250</v>
      </c>
      <c r="AS317" s="2">
        <v>44750</v>
      </c>
      <c r="AT317" s="7">
        <v>9785100</v>
      </c>
      <c r="AU317" s="7">
        <v>3321500</v>
      </c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>
        <f t="shared" si="59"/>
        <v>13106600</v>
      </c>
    </row>
    <row r="318" spans="1:61" ht="12.75">
      <c r="A318" t="s">
        <v>335</v>
      </c>
      <c r="B318" s="37" t="s">
        <v>894</v>
      </c>
      <c r="C318" s="39" t="s">
        <v>1149</v>
      </c>
      <c r="D318" s="1">
        <v>810077800</v>
      </c>
      <c r="E318" s="2">
        <v>1471436400</v>
      </c>
      <c r="F318" s="2">
        <f t="shared" si="51"/>
        <v>2281514200</v>
      </c>
      <c r="G318" s="2">
        <v>17504200</v>
      </c>
      <c r="H318" s="2">
        <f t="shared" si="52"/>
        <v>2264010000</v>
      </c>
      <c r="I318" s="2">
        <v>3577707</v>
      </c>
      <c r="J318" s="2">
        <f t="shared" si="53"/>
        <v>2267587707</v>
      </c>
      <c r="K318" s="4">
        <v>3.81</v>
      </c>
      <c r="L318" s="4">
        <f t="shared" si="54"/>
        <v>1.7204718394956888</v>
      </c>
      <c r="M318" s="5">
        <v>45.86</v>
      </c>
      <c r="N318" s="2"/>
      <c r="O318" s="2">
        <v>0</v>
      </c>
      <c r="P318" s="2">
        <v>2749421894</v>
      </c>
      <c r="Q318" s="2">
        <f t="shared" si="62"/>
        <v>5017009601</v>
      </c>
      <c r="R318" s="6">
        <v>12900206.18</v>
      </c>
      <c r="S318" s="6"/>
      <c r="T318" s="6">
        <v>14439.32</v>
      </c>
      <c r="U318" s="6">
        <f t="shared" si="61"/>
        <v>12885766.86</v>
      </c>
      <c r="V318" s="6"/>
      <c r="W318" s="6">
        <f t="shared" si="55"/>
        <v>12885766.86</v>
      </c>
      <c r="X318" s="6">
        <v>0</v>
      </c>
      <c r="Y318" s="6">
        <v>0</v>
      </c>
      <c r="Z318" s="6">
        <v>1508297.12</v>
      </c>
      <c r="AA318" s="6">
        <v>51637718</v>
      </c>
      <c r="AB318" s="6">
        <v>0</v>
      </c>
      <c r="AC318" s="6">
        <v>0</v>
      </c>
      <c r="AD318" s="6">
        <v>19830937.85</v>
      </c>
      <c r="AE318" s="6">
        <v>453517.54</v>
      </c>
      <c r="AF318" s="6">
        <f t="shared" si="56"/>
        <v>86316237.37000002</v>
      </c>
      <c r="AG318" s="2">
        <v>47662400</v>
      </c>
      <c r="AH318" s="2">
        <v>5292900</v>
      </c>
      <c r="AI318" s="2">
        <v>81403500</v>
      </c>
      <c r="AJ318" s="2">
        <v>18254400</v>
      </c>
      <c r="AK318" s="2">
        <v>2150000</v>
      </c>
      <c r="AL318" s="2">
        <v>418299700</v>
      </c>
      <c r="AM318" s="2">
        <f t="shared" si="57"/>
        <v>573062900</v>
      </c>
      <c r="AN318" s="6">
        <v>4350000</v>
      </c>
      <c r="AO318" s="6">
        <v>22954915.49</v>
      </c>
      <c r="AP318" s="6">
        <v>800000</v>
      </c>
      <c r="AQ318" s="6">
        <f t="shared" si="58"/>
        <v>28104915.49</v>
      </c>
      <c r="AR318" s="2">
        <v>121750</v>
      </c>
      <c r="AS318" s="2">
        <v>423500</v>
      </c>
      <c r="AT318" s="7">
        <v>0</v>
      </c>
      <c r="AU318" s="7"/>
      <c r="AV318" s="7"/>
      <c r="AW318" s="7"/>
      <c r="AX318" s="7"/>
      <c r="AY318" s="7"/>
      <c r="AZ318" s="7"/>
      <c r="BA318" s="7"/>
      <c r="BB318" s="7">
        <v>6971100</v>
      </c>
      <c r="BC318" s="7"/>
      <c r="BD318" s="7"/>
      <c r="BE318" s="7"/>
      <c r="BF318" s="7"/>
      <c r="BG318" s="7"/>
      <c r="BH318" s="7">
        <v>10533100</v>
      </c>
      <c r="BI318" s="7">
        <f t="shared" si="59"/>
        <v>17504200</v>
      </c>
    </row>
    <row r="319" spans="1:61" ht="12.75">
      <c r="A319" t="s">
        <v>336</v>
      </c>
      <c r="B319" s="37" t="s">
        <v>895</v>
      </c>
      <c r="C319" s="39" t="s">
        <v>1149</v>
      </c>
      <c r="D319" s="1">
        <v>436384000</v>
      </c>
      <c r="E319" s="2">
        <v>424318600</v>
      </c>
      <c r="F319" s="2">
        <f t="shared" si="51"/>
        <v>860702600</v>
      </c>
      <c r="G319" s="2">
        <v>0</v>
      </c>
      <c r="H319" s="2">
        <f t="shared" si="52"/>
        <v>860702600</v>
      </c>
      <c r="I319" s="2">
        <v>807636</v>
      </c>
      <c r="J319" s="2">
        <f t="shared" si="53"/>
        <v>861510236</v>
      </c>
      <c r="K319" s="4">
        <v>1.72</v>
      </c>
      <c r="L319" s="4">
        <f t="shared" si="54"/>
        <v>1.5073245537212816</v>
      </c>
      <c r="M319" s="5">
        <v>88.16</v>
      </c>
      <c r="N319" s="2"/>
      <c r="O319" s="2">
        <v>0</v>
      </c>
      <c r="P319" s="2">
        <v>119176680</v>
      </c>
      <c r="Q319" s="2">
        <f t="shared" si="62"/>
        <v>980686916</v>
      </c>
      <c r="R319" s="6">
        <v>2521634.29</v>
      </c>
      <c r="S319" s="6"/>
      <c r="T319" s="6">
        <v>5013.83</v>
      </c>
      <c r="U319" s="6">
        <f aca="true" t="shared" si="63" ref="U319:U350">+R319+S319-T319</f>
        <v>2516620.46</v>
      </c>
      <c r="V319" s="6"/>
      <c r="W319" s="6">
        <f t="shared" si="55"/>
        <v>2516620.46</v>
      </c>
      <c r="X319" s="6">
        <v>0</v>
      </c>
      <c r="Y319" s="6">
        <v>0</v>
      </c>
      <c r="Z319" s="6">
        <v>294558.22</v>
      </c>
      <c r="AA319" s="6">
        <v>7623641</v>
      </c>
      <c r="AB319" s="6">
        <v>0</v>
      </c>
      <c r="AC319" s="6">
        <v>0</v>
      </c>
      <c r="AD319" s="6">
        <v>4347315</v>
      </c>
      <c r="AE319" s="6">
        <v>0</v>
      </c>
      <c r="AF319" s="6">
        <f t="shared" si="56"/>
        <v>14782134.68</v>
      </c>
      <c r="AG319" s="2">
        <v>5664100</v>
      </c>
      <c r="AH319" s="2">
        <v>1442000</v>
      </c>
      <c r="AI319" s="2">
        <v>60590600</v>
      </c>
      <c r="AJ319" s="2">
        <v>25702500</v>
      </c>
      <c r="AK319" s="2">
        <v>2035000</v>
      </c>
      <c r="AL319" s="2">
        <v>23784500</v>
      </c>
      <c r="AM319" s="2">
        <f t="shared" si="57"/>
        <v>119218700</v>
      </c>
      <c r="AN319" s="6">
        <v>194000</v>
      </c>
      <c r="AO319" s="6">
        <v>8851903.87</v>
      </c>
      <c r="AP319" s="6">
        <v>0</v>
      </c>
      <c r="AQ319" s="6">
        <f t="shared" si="58"/>
        <v>9045903.87</v>
      </c>
      <c r="AR319" s="2">
        <v>31500</v>
      </c>
      <c r="AS319" s="2">
        <v>75750</v>
      </c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>
        <f t="shared" si="59"/>
        <v>0</v>
      </c>
    </row>
    <row r="320" spans="1:61" ht="12.75">
      <c r="A320" t="s">
        <v>337</v>
      </c>
      <c r="B320" s="37" t="s">
        <v>896</v>
      </c>
      <c r="C320" s="39" t="s">
        <v>1149</v>
      </c>
      <c r="D320" s="1">
        <v>1373157600</v>
      </c>
      <c r="E320" s="2">
        <v>2562742700</v>
      </c>
      <c r="F320" s="2">
        <f t="shared" si="51"/>
        <v>3935900300</v>
      </c>
      <c r="G320" s="2">
        <v>12966200</v>
      </c>
      <c r="H320" s="2">
        <f t="shared" si="52"/>
        <v>3922934100</v>
      </c>
      <c r="I320" s="2">
        <v>7715751</v>
      </c>
      <c r="J320" s="2">
        <f t="shared" si="53"/>
        <v>3930649851</v>
      </c>
      <c r="K320" s="4">
        <v>3.82</v>
      </c>
      <c r="L320" s="4">
        <f t="shared" si="54"/>
        <v>1.847084035160667</v>
      </c>
      <c r="M320" s="5">
        <v>48.53</v>
      </c>
      <c r="N320" s="2"/>
      <c r="O320" s="2">
        <v>0</v>
      </c>
      <c r="P320" s="2">
        <v>4190135551</v>
      </c>
      <c r="Q320" s="2">
        <f t="shared" si="62"/>
        <v>8120785402</v>
      </c>
      <c r="R320" s="6">
        <v>20880925.97</v>
      </c>
      <c r="S320" s="6"/>
      <c r="T320" s="6">
        <v>41567.75</v>
      </c>
      <c r="U320" s="6">
        <f t="shared" si="63"/>
        <v>20839358.22</v>
      </c>
      <c r="V320" s="6"/>
      <c r="W320" s="6">
        <f t="shared" si="55"/>
        <v>20839358.22</v>
      </c>
      <c r="X320" s="6">
        <v>0</v>
      </c>
      <c r="Y320" s="6">
        <v>0</v>
      </c>
      <c r="Z320" s="6">
        <v>2439207.61</v>
      </c>
      <c r="AA320" s="6">
        <v>100594001</v>
      </c>
      <c r="AB320" s="6">
        <v>0</v>
      </c>
      <c r="AC320" s="6">
        <v>0</v>
      </c>
      <c r="AD320" s="6">
        <v>24552903.86</v>
      </c>
      <c r="AE320" s="6">
        <v>1572260</v>
      </c>
      <c r="AF320" s="6">
        <f t="shared" si="56"/>
        <v>149997730.69</v>
      </c>
      <c r="AG320" s="2">
        <v>144903100</v>
      </c>
      <c r="AH320" s="2">
        <v>7074000</v>
      </c>
      <c r="AI320" s="2">
        <v>115695500</v>
      </c>
      <c r="AJ320" s="2">
        <v>21435300</v>
      </c>
      <c r="AK320" s="2">
        <v>7847900</v>
      </c>
      <c r="AL320" s="2">
        <v>67308100</v>
      </c>
      <c r="AM320" s="2">
        <f t="shared" si="57"/>
        <v>364263900</v>
      </c>
      <c r="AN320" s="6">
        <v>8500000</v>
      </c>
      <c r="AO320" s="6">
        <v>14139684.62</v>
      </c>
      <c r="AP320" s="6">
        <v>1000000</v>
      </c>
      <c r="AQ320" s="6">
        <f t="shared" si="58"/>
        <v>23639684.619999997</v>
      </c>
      <c r="AR320" s="2">
        <v>42500</v>
      </c>
      <c r="AS320" s="2">
        <v>184000</v>
      </c>
      <c r="AT320" s="7"/>
      <c r="AU320" s="7">
        <v>12800600</v>
      </c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>
        <v>165600</v>
      </c>
      <c r="BI320" s="7">
        <f t="shared" si="59"/>
        <v>12966200</v>
      </c>
    </row>
    <row r="321" spans="1:61" ht="12.75">
      <c r="A321" t="s">
        <v>338</v>
      </c>
      <c r="B321" s="37" t="s">
        <v>897</v>
      </c>
      <c r="C321" s="39" t="s">
        <v>1149</v>
      </c>
      <c r="D321" s="1">
        <v>430447200</v>
      </c>
      <c r="E321" s="2">
        <v>1012537000</v>
      </c>
      <c r="F321" s="2">
        <f t="shared" si="51"/>
        <v>1442984200</v>
      </c>
      <c r="G321" s="2">
        <v>9898800</v>
      </c>
      <c r="H321" s="2">
        <f t="shared" si="52"/>
        <v>1433085400</v>
      </c>
      <c r="I321" s="2">
        <v>2719361</v>
      </c>
      <c r="J321" s="2">
        <f t="shared" si="53"/>
        <v>1435804761</v>
      </c>
      <c r="K321" s="4">
        <v>4.39</v>
      </c>
      <c r="L321" s="4">
        <f t="shared" si="54"/>
        <v>1.7726183644355575</v>
      </c>
      <c r="M321" s="5">
        <v>40.71</v>
      </c>
      <c r="N321" s="2"/>
      <c r="O321" s="2">
        <v>0</v>
      </c>
      <c r="P321" s="2">
        <v>2117490095</v>
      </c>
      <c r="Q321" s="2">
        <f t="shared" si="62"/>
        <v>3553294856</v>
      </c>
      <c r="R321" s="6">
        <v>9136565.39</v>
      </c>
      <c r="S321" s="6"/>
      <c r="T321" s="6">
        <v>43554.27</v>
      </c>
      <c r="U321" s="6">
        <f t="shared" si="63"/>
        <v>9093011.120000001</v>
      </c>
      <c r="V321" s="6"/>
      <c r="W321" s="6">
        <f t="shared" si="55"/>
        <v>9093011.120000001</v>
      </c>
      <c r="X321" s="6">
        <v>0</v>
      </c>
      <c r="Y321" s="6">
        <v>0</v>
      </c>
      <c r="Z321" s="6">
        <v>1064366.54</v>
      </c>
      <c r="AA321" s="6">
        <v>40050317.5</v>
      </c>
      <c r="AB321" s="6">
        <v>0</v>
      </c>
      <c r="AC321" s="6">
        <v>0</v>
      </c>
      <c r="AD321" s="6">
        <v>12778662</v>
      </c>
      <c r="AE321" s="6">
        <v>0</v>
      </c>
      <c r="AF321" s="6">
        <f t="shared" si="56"/>
        <v>62986357.16</v>
      </c>
      <c r="AG321" s="2">
        <v>45337500</v>
      </c>
      <c r="AH321" s="2">
        <v>3490400</v>
      </c>
      <c r="AI321" s="2">
        <v>27642400</v>
      </c>
      <c r="AJ321" s="2">
        <v>8727500</v>
      </c>
      <c r="AK321" s="2">
        <v>1362200</v>
      </c>
      <c r="AL321" s="2">
        <v>4584300</v>
      </c>
      <c r="AM321" s="2">
        <f t="shared" si="57"/>
        <v>91144300</v>
      </c>
      <c r="AN321" s="6">
        <v>2553000</v>
      </c>
      <c r="AO321" s="6">
        <v>8048541.81</v>
      </c>
      <c r="AP321" s="6">
        <v>13550.43</v>
      </c>
      <c r="AQ321" s="6">
        <f t="shared" si="58"/>
        <v>10615092.239999998</v>
      </c>
      <c r="AR321" s="2">
        <v>70500</v>
      </c>
      <c r="AS321" s="2">
        <v>247000</v>
      </c>
      <c r="AT321" s="7"/>
      <c r="AU321" s="7"/>
      <c r="AV321" s="7"/>
      <c r="AW321" s="7"/>
      <c r="AX321" s="7"/>
      <c r="AY321" s="7"/>
      <c r="AZ321" s="7"/>
      <c r="BA321" s="7"/>
      <c r="BB321" s="7"/>
      <c r="BC321" s="7">
        <v>9898800</v>
      </c>
      <c r="BD321" s="7"/>
      <c r="BE321" s="7"/>
      <c r="BF321" s="7"/>
      <c r="BG321" s="7"/>
      <c r="BH321" s="7"/>
      <c r="BI321" s="7">
        <f t="shared" si="59"/>
        <v>9898800</v>
      </c>
    </row>
    <row r="322" spans="1:61" ht="12.75">
      <c r="A322" t="s">
        <v>339</v>
      </c>
      <c r="B322" s="37" t="s">
        <v>898</v>
      </c>
      <c r="C322" s="39" t="s">
        <v>1149</v>
      </c>
      <c r="D322" s="1">
        <v>112042300</v>
      </c>
      <c r="E322" s="2">
        <v>313979300</v>
      </c>
      <c r="F322" s="2">
        <f t="shared" si="51"/>
        <v>426021600</v>
      </c>
      <c r="G322" s="2">
        <v>0</v>
      </c>
      <c r="H322" s="2">
        <f t="shared" si="52"/>
        <v>426021600</v>
      </c>
      <c r="I322" s="2">
        <v>293382</v>
      </c>
      <c r="J322" s="2">
        <f t="shared" si="53"/>
        <v>426314982</v>
      </c>
      <c r="K322" s="4">
        <v>5.85</v>
      </c>
      <c r="L322" s="4">
        <f t="shared" si="54"/>
        <v>1.5544649436792488</v>
      </c>
      <c r="M322" s="5">
        <v>26.72</v>
      </c>
      <c r="N322" s="2"/>
      <c r="O322" s="2">
        <v>0</v>
      </c>
      <c r="P322" s="2">
        <v>1175747365</v>
      </c>
      <c r="Q322" s="2">
        <f t="shared" si="62"/>
        <v>1602062347</v>
      </c>
      <c r="R322" s="6">
        <v>4119373.14</v>
      </c>
      <c r="S322" s="6"/>
      <c r="T322" s="6">
        <v>14544.78</v>
      </c>
      <c r="U322" s="6">
        <f t="shared" si="63"/>
        <v>4104828.3600000003</v>
      </c>
      <c r="V322" s="6"/>
      <c r="W322" s="6">
        <f t="shared" si="55"/>
        <v>4104828.3600000003</v>
      </c>
      <c r="X322" s="6">
        <v>0</v>
      </c>
      <c r="Y322" s="6">
        <v>0</v>
      </c>
      <c r="Z322" s="6">
        <v>480548.19</v>
      </c>
      <c r="AA322" s="6">
        <v>13393933</v>
      </c>
      <c r="AB322" s="6">
        <v>0</v>
      </c>
      <c r="AC322" s="6">
        <v>0</v>
      </c>
      <c r="AD322" s="6">
        <v>6924188.01</v>
      </c>
      <c r="AE322" s="6">
        <v>0</v>
      </c>
      <c r="AF322" s="6">
        <f t="shared" si="56"/>
        <v>24903497.560000002</v>
      </c>
      <c r="AG322" s="2">
        <v>12352300</v>
      </c>
      <c r="AH322" s="2">
        <v>1070000</v>
      </c>
      <c r="AI322" s="2">
        <v>11428900</v>
      </c>
      <c r="AJ322" s="2">
        <v>20750500</v>
      </c>
      <c r="AK322" s="2">
        <v>845800</v>
      </c>
      <c r="AL322" s="2">
        <v>1414500</v>
      </c>
      <c r="AM322" s="2">
        <f t="shared" si="57"/>
        <v>47862000</v>
      </c>
      <c r="AN322" s="6">
        <v>1425000</v>
      </c>
      <c r="AO322" s="6">
        <v>5398897.16</v>
      </c>
      <c r="AP322" s="6">
        <v>350000</v>
      </c>
      <c r="AQ322" s="6">
        <f t="shared" si="58"/>
        <v>7173897.16</v>
      </c>
      <c r="AR322" s="2">
        <v>63000</v>
      </c>
      <c r="AS322" s="2">
        <v>146250</v>
      </c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>
        <v>0</v>
      </c>
      <c r="BI322" s="7">
        <f t="shared" si="59"/>
        <v>0</v>
      </c>
    </row>
    <row r="323" spans="1:61" ht="12.75">
      <c r="A323" t="s">
        <v>340</v>
      </c>
      <c r="B323" s="37" t="s">
        <v>899</v>
      </c>
      <c r="C323" s="39" t="s">
        <v>1149</v>
      </c>
      <c r="D323" s="1">
        <v>358093200</v>
      </c>
      <c r="E323" s="2">
        <v>385652300</v>
      </c>
      <c r="F323" s="2">
        <f aca="true" t="shared" si="64" ref="F323:F386">+D323+E323</f>
        <v>743745500</v>
      </c>
      <c r="G323" s="2">
        <v>0</v>
      </c>
      <c r="H323" s="2">
        <f aca="true" t="shared" si="65" ref="H323:H386">+F323-G323</f>
        <v>743745500</v>
      </c>
      <c r="I323" s="2">
        <v>2544522</v>
      </c>
      <c r="J323" s="2">
        <f aca="true" t="shared" si="66" ref="J323:J386">+H323+I323</f>
        <v>746290022</v>
      </c>
      <c r="K323" s="4">
        <v>2.46</v>
      </c>
      <c r="L323" s="4">
        <f aca="true" t="shared" si="67" ref="L323:L386">((+AF323/Q323)*100)</f>
        <v>2.093282600861678</v>
      </c>
      <c r="M323" s="5">
        <v>86.22</v>
      </c>
      <c r="N323" s="2"/>
      <c r="O323" s="2">
        <v>0</v>
      </c>
      <c r="P323" s="2">
        <v>129371894</v>
      </c>
      <c r="Q323" s="2">
        <f t="shared" si="62"/>
        <v>875661916</v>
      </c>
      <c r="R323" s="6">
        <v>2251584.14</v>
      </c>
      <c r="S323" s="6"/>
      <c r="T323" s="6">
        <v>1244.62</v>
      </c>
      <c r="U323" s="6">
        <f t="shared" si="63"/>
        <v>2250339.52</v>
      </c>
      <c r="V323" s="6"/>
      <c r="W323" s="6">
        <f aca="true" t="shared" si="68" ref="W323:W386">+U323-V323</f>
        <v>2250339.52</v>
      </c>
      <c r="X323" s="6">
        <v>0</v>
      </c>
      <c r="Y323" s="6">
        <v>0</v>
      </c>
      <c r="Z323" s="6">
        <v>263379.94</v>
      </c>
      <c r="AA323" s="6">
        <v>10937941</v>
      </c>
      <c r="AB323" s="6">
        <v>0</v>
      </c>
      <c r="AC323" s="6">
        <v>0</v>
      </c>
      <c r="AD323" s="6">
        <v>4878418.07</v>
      </c>
      <c r="AE323" s="6">
        <v>0</v>
      </c>
      <c r="AF323" s="6">
        <f aca="true" t="shared" si="69" ref="AF323:AF386">SUM(W323:AE323)</f>
        <v>18330078.53</v>
      </c>
      <c r="AG323" s="2">
        <v>29601300</v>
      </c>
      <c r="AH323" s="2">
        <v>4746400</v>
      </c>
      <c r="AI323" s="2">
        <v>18293600</v>
      </c>
      <c r="AJ323" s="2">
        <v>9088400</v>
      </c>
      <c r="AK323" s="2">
        <v>1459200</v>
      </c>
      <c r="AL323" s="2">
        <v>1106400</v>
      </c>
      <c r="AM323" s="2">
        <f aca="true" t="shared" si="70" ref="AM323:AM386">SUM(AG323:AL323)</f>
        <v>64295300</v>
      </c>
      <c r="AN323" s="6">
        <v>1040000</v>
      </c>
      <c r="AO323" s="6">
        <v>2268289.39</v>
      </c>
      <c r="AP323" s="6">
        <v>200000</v>
      </c>
      <c r="AQ323" s="6">
        <f aca="true" t="shared" si="71" ref="AQ323:AQ386">SUM(AN323:AP323)</f>
        <v>3508289.39</v>
      </c>
      <c r="AR323" s="2">
        <v>19000</v>
      </c>
      <c r="AS323" s="2">
        <v>87250</v>
      </c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>
        <f aca="true" t="shared" si="72" ref="BI323:BI386">SUM(AT323:BH323)</f>
        <v>0</v>
      </c>
    </row>
    <row r="324" spans="1:61" ht="12.75">
      <c r="A324" t="s">
        <v>341</v>
      </c>
      <c r="B324" s="37" t="s">
        <v>900</v>
      </c>
      <c r="C324" s="39" t="s">
        <v>1149</v>
      </c>
      <c r="D324" s="1">
        <v>944418952</v>
      </c>
      <c r="E324" s="2">
        <v>2272438300</v>
      </c>
      <c r="F324" s="2">
        <f t="shared" si="64"/>
        <v>3216857252</v>
      </c>
      <c r="G324" s="2">
        <v>11748800</v>
      </c>
      <c r="H324" s="2">
        <f t="shared" si="65"/>
        <v>3205108452</v>
      </c>
      <c r="I324" s="2">
        <v>9064500</v>
      </c>
      <c r="J324" s="2">
        <f t="shared" si="66"/>
        <v>3214172952</v>
      </c>
      <c r="K324" s="4">
        <v>7.09</v>
      </c>
      <c r="L324" s="4">
        <f t="shared" si="67"/>
        <v>1.8645849148275229</v>
      </c>
      <c r="M324" s="5">
        <v>26.51</v>
      </c>
      <c r="N324" s="2"/>
      <c r="O324" s="2">
        <v>0</v>
      </c>
      <c r="P324" s="2">
        <v>9003064211</v>
      </c>
      <c r="Q324" s="2">
        <f t="shared" si="62"/>
        <v>12217237163</v>
      </c>
      <c r="R324" s="6">
        <v>31414109.24</v>
      </c>
      <c r="S324" s="6"/>
      <c r="T324" s="6">
        <v>157258.09</v>
      </c>
      <c r="U324" s="6">
        <f t="shared" si="63"/>
        <v>31256851.15</v>
      </c>
      <c r="V324" s="6"/>
      <c r="W324" s="6">
        <f t="shared" si="68"/>
        <v>31256851.15</v>
      </c>
      <c r="X324" s="6">
        <v>0</v>
      </c>
      <c r="Y324" s="6">
        <v>0</v>
      </c>
      <c r="Z324" s="6">
        <v>3660027.54</v>
      </c>
      <c r="AA324" s="6">
        <v>144293040</v>
      </c>
      <c r="AB324" s="6">
        <v>0</v>
      </c>
      <c r="AC324" s="6">
        <v>0</v>
      </c>
      <c r="AD324" s="6">
        <v>48590842.46</v>
      </c>
      <c r="AE324" s="6">
        <v>0</v>
      </c>
      <c r="AF324" s="6">
        <f t="shared" si="69"/>
        <v>227800761.15</v>
      </c>
      <c r="AG324" s="2">
        <v>81184200</v>
      </c>
      <c r="AH324" s="2">
        <v>2300000</v>
      </c>
      <c r="AI324" s="2">
        <v>180768600</v>
      </c>
      <c r="AJ324" s="2">
        <v>32540500</v>
      </c>
      <c r="AK324" s="2">
        <v>45140500</v>
      </c>
      <c r="AL324" s="2">
        <v>75805200</v>
      </c>
      <c r="AM324" s="2">
        <f t="shared" si="70"/>
        <v>417739000</v>
      </c>
      <c r="AN324" s="6">
        <v>6310000</v>
      </c>
      <c r="AO324" s="6">
        <v>44068406</v>
      </c>
      <c r="AP324" s="6">
        <v>15186</v>
      </c>
      <c r="AQ324" s="6">
        <f t="shared" si="71"/>
        <v>50393592</v>
      </c>
      <c r="AR324" s="2">
        <v>433000</v>
      </c>
      <c r="AS324" s="2">
        <v>969500</v>
      </c>
      <c r="AT324" s="7"/>
      <c r="AU324" s="7">
        <v>68400</v>
      </c>
      <c r="AV324" s="7"/>
      <c r="AW324" s="7"/>
      <c r="AX324" s="7"/>
      <c r="AY324" s="7"/>
      <c r="AZ324" s="7"/>
      <c r="BA324" s="7"/>
      <c r="BB324" s="7"/>
      <c r="BC324" s="7">
        <v>11680400</v>
      </c>
      <c r="BD324" s="7"/>
      <c r="BE324" s="7"/>
      <c r="BF324" s="7"/>
      <c r="BG324" s="7"/>
      <c r="BH324" s="7"/>
      <c r="BI324" s="7">
        <f t="shared" si="72"/>
        <v>11748800</v>
      </c>
    </row>
    <row r="325" spans="1:61" ht="12.75">
      <c r="A325" t="s">
        <v>342</v>
      </c>
      <c r="B325" s="37" t="s">
        <v>902</v>
      </c>
      <c r="C325" s="39" t="s">
        <v>1150</v>
      </c>
      <c r="D325" s="1">
        <v>422995800</v>
      </c>
      <c r="E325" s="1">
        <v>166073300</v>
      </c>
      <c r="F325" s="2">
        <f t="shared" si="64"/>
        <v>589069100</v>
      </c>
      <c r="G325" s="2">
        <v>0</v>
      </c>
      <c r="H325" s="2">
        <f t="shared" si="65"/>
        <v>589069100</v>
      </c>
      <c r="I325" s="2">
        <v>139659</v>
      </c>
      <c r="J325" s="2">
        <f t="shared" si="66"/>
        <v>589208759</v>
      </c>
      <c r="K325" s="4">
        <v>0.579</v>
      </c>
      <c r="L325" s="4">
        <f t="shared" si="67"/>
        <v>0.6657059295691002</v>
      </c>
      <c r="M325" s="5">
        <v>115.39</v>
      </c>
      <c r="N325" s="2"/>
      <c r="O325" s="2">
        <v>76997526</v>
      </c>
      <c r="P325" s="2">
        <v>0</v>
      </c>
      <c r="Q325" s="2">
        <f t="shared" si="62"/>
        <v>512211233</v>
      </c>
      <c r="R325" s="11">
        <v>1232672.71</v>
      </c>
      <c r="S325" s="6"/>
      <c r="T325" s="6">
        <v>13118.28</v>
      </c>
      <c r="U325" s="6">
        <f t="shared" si="63"/>
        <v>1219554.43</v>
      </c>
      <c r="V325" s="6"/>
      <c r="W325" s="6">
        <f t="shared" si="68"/>
        <v>1219554.43</v>
      </c>
      <c r="X325" s="6">
        <v>69821.84</v>
      </c>
      <c r="Y325" s="6">
        <v>0</v>
      </c>
      <c r="Z325" s="6">
        <v>76259.83</v>
      </c>
      <c r="AA325" s="6">
        <v>257516</v>
      </c>
      <c r="AB325" s="6">
        <v>0</v>
      </c>
      <c r="AC325" s="6">
        <v>0</v>
      </c>
      <c r="AD325" s="6">
        <v>1786668.45</v>
      </c>
      <c r="AE325" s="6">
        <v>0</v>
      </c>
      <c r="AF325" s="6">
        <f t="shared" si="69"/>
        <v>3409820.55</v>
      </c>
      <c r="AG325" s="2">
        <v>0</v>
      </c>
      <c r="AH325" s="2">
        <v>0</v>
      </c>
      <c r="AI325" s="2">
        <v>25284900</v>
      </c>
      <c r="AJ325" s="18">
        <v>2078900</v>
      </c>
      <c r="AK325" s="2">
        <v>0</v>
      </c>
      <c r="AL325" s="2">
        <v>1045500</v>
      </c>
      <c r="AM325" s="2">
        <f t="shared" si="70"/>
        <v>28409300</v>
      </c>
      <c r="AN325" s="6">
        <v>140000</v>
      </c>
      <c r="AO325" s="6">
        <v>1815649.14</v>
      </c>
      <c r="AP325" s="6">
        <v>2000</v>
      </c>
      <c r="AQ325" s="6">
        <f t="shared" si="71"/>
        <v>1957649.14</v>
      </c>
      <c r="AR325" s="2">
        <v>500</v>
      </c>
      <c r="AS325" s="2">
        <v>3600</v>
      </c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>
        <f t="shared" si="72"/>
        <v>0</v>
      </c>
    </row>
    <row r="326" spans="1:61" ht="12.75">
      <c r="A326" t="s">
        <v>343</v>
      </c>
      <c r="B326" s="37" t="s">
        <v>903</v>
      </c>
      <c r="C326" s="39" t="s">
        <v>1150</v>
      </c>
      <c r="D326" s="1">
        <v>33702700</v>
      </c>
      <c r="E326" s="1">
        <v>67634650</v>
      </c>
      <c r="F326" s="2">
        <f t="shared" si="64"/>
        <v>101337350</v>
      </c>
      <c r="G326" s="2">
        <v>0</v>
      </c>
      <c r="H326" s="2">
        <f t="shared" si="65"/>
        <v>101337350</v>
      </c>
      <c r="I326" s="2">
        <v>979600</v>
      </c>
      <c r="J326" s="2">
        <f t="shared" si="66"/>
        <v>102316950</v>
      </c>
      <c r="K326" s="4">
        <v>4.232</v>
      </c>
      <c r="L326" s="4">
        <f t="shared" si="67"/>
        <v>2.150761825830717</v>
      </c>
      <c r="M326" s="5">
        <v>50.66</v>
      </c>
      <c r="N326" s="2"/>
      <c r="O326" s="2">
        <v>0</v>
      </c>
      <c r="P326" s="2">
        <v>98994024</v>
      </c>
      <c r="Q326" s="2">
        <f t="shared" si="62"/>
        <v>201310974</v>
      </c>
      <c r="R326" s="11">
        <v>484469.16</v>
      </c>
      <c r="S326" s="6"/>
      <c r="T326" s="6">
        <v>0</v>
      </c>
      <c r="U326" s="6">
        <f t="shared" si="63"/>
        <v>484469.16</v>
      </c>
      <c r="V326" s="6"/>
      <c r="W326" s="6">
        <f t="shared" si="68"/>
        <v>484469.16</v>
      </c>
      <c r="X326" s="6">
        <v>27734.13</v>
      </c>
      <c r="Y326" s="6">
        <v>9228.2</v>
      </c>
      <c r="Z326" s="6">
        <v>30269.61</v>
      </c>
      <c r="AA326" s="6">
        <v>0</v>
      </c>
      <c r="AB326" s="6">
        <v>2699784.88</v>
      </c>
      <c r="AC326" s="6">
        <v>0</v>
      </c>
      <c r="AD326" s="6">
        <v>1068002.6</v>
      </c>
      <c r="AE326" s="6">
        <v>10231</v>
      </c>
      <c r="AF326" s="6">
        <f t="shared" si="69"/>
        <v>4329719.58</v>
      </c>
      <c r="AG326" s="2">
        <v>10241800</v>
      </c>
      <c r="AH326" s="2">
        <v>0</v>
      </c>
      <c r="AI326" s="2">
        <v>1917000</v>
      </c>
      <c r="AJ326" s="18">
        <v>3787500</v>
      </c>
      <c r="AK326" s="2">
        <v>544400</v>
      </c>
      <c r="AL326" s="2">
        <v>622300</v>
      </c>
      <c r="AM326" s="2">
        <f t="shared" si="70"/>
        <v>17113000</v>
      </c>
      <c r="AN326" s="6">
        <v>235000</v>
      </c>
      <c r="AO326" s="6">
        <v>578372.02</v>
      </c>
      <c r="AP326" s="6">
        <v>102625.38</v>
      </c>
      <c r="AQ326" s="6">
        <f t="shared" si="71"/>
        <v>915997.4</v>
      </c>
      <c r="AR326" s="2">
        <v>3250</v>
      </c>
      <c r="AS326" s="2">
        <v>10600</v>
      </c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>
        <f t="shared" si="72"/>
        <v>0</v>
      </c>
    </row>
    <row r="327" spans="1:61" ht="12.75">
      <c r="A327" t="s">
        <v>344</v>
      </c>
      <c r="B327" s="37" t="s">
        <v>904</v>
      </c>
      <c r="C327" s="39" t="s">
        <v>1150</v>
      </c>
      <c r="D327" s="1">
        <v>115990700</v>
      </c>
      <c r="E327" s="1">
        <v>311950100</v>
      </c>
      <c r="F327" s="2">
        <f t="shared" si="64"/>
        <v>427940800</v>
      </c>
      <c r="G327" s="2">
        <v>6731400</v>
      </c>
      <c r="H327" s="2">
        <f t="shared" si="65"/>
        <v>421209400</v>
      </c>
      <c r="I327" s="2">
        <v>1853824</v>
      </c>
      <c r="J327" s="2">
        <f t="shared" si="66"/>
        <v>423063224</v>
      </c>
      <c r="K327" s="4">
        <v>4.623</v>
      </c>
      <c r="L327" s="4">
        <f t="shared" si="67"/>
        <v>1.5526490120705145</v>
      </c>
      <c r="M327" s="5">
        <v>34.22</v>
      </c>
      <c r="N327" s="2"/>
      <c r="O327" s="2">
        <v>0</v>
      </c>
      <c r="P327" s="2">
        <v>836467409</v>
      </c>
      <c r="Q327" s="2">
        <f t="shared" si="62"/>
        <v>1259530633</v>
      </c>
      <c r="R327" s="11">
        <v>3031149.92</v>
      </c>
      <c r="S327" s="6"/>
      <c r="T327" s="6">
        <v>0</v>
      </c>
      <c r="U327" s="6">
        <f t="shared" si="63"/>
        <v>3031149.92</v>
      </c>
      <c r="V327" s="6"/>
      <c r="W327" s="6">
        <f t="shared" si="68"/>
        <v>3031149.92</v>
      </c>
      <c r="X327" s="6">
        <v>0</v>
      </c>
      <c r="Y327" s="6">
        <v>57737.53</v>
      </c>
      <c r="Z327" s="6">
        <v>189386.12</v>
      </c>
      <c r="AA327" s="6">
        <v>5766200</v>
      </c>
      <c r="AB327" s="6">
        <v>0</v>
      </c>
      <c r="AC327" s="6">
        <v>0</v>
      </c>
      <c r="AD327" s="6">
        <v>10511616.36</v>
      </c>
      <c r="AE327" s="6">
        <v>0</v>
      </c>
      <c r="AF327" s="6">
        <f t="shared" si="69"/>
        <v>19556089.93</v>
      </c>
      <c r="AG327" s="2">
        <v>32973700</v>
      </c>
      <c r="AH327" s="2">
        <v>3200600</v>
      </c>
      <c r="AI327" s="2">
        <v>65603500</v>
      </c>
      <c r="AJ327" s="18">
        <v>21590300</v>
      </c>
      <c r="AK327" s="2">
        <v>0</v>
      </c>
      <c r="AL327" s="2">
        <v>27559100</v>
      </c>
      <c r="AM327" s="2">
        <f t="shared" si="70"/>
        <v>150927200</v>
      </c>
      <c r="AN327" s="6">
        <v>3000000</v>
      </c>
      <c r="AO327" s="6">
        <v>21646631.47</v>
      </c>
      <c r="AP327" s="6">
        <v>337134</v>
      </c>
      <c r="AQ327" s="6">
        <f t="shared" si="71"/>
        <v>24983765.47</v>
      </c>
      <c r="AR327" s="2">
        <v>17250</v>
      </c>
      <c r="AS327" s="2">
        <v>19600</v>
      </c>
      <c r="AT327" s="7"/>
      <c r="AU327" s="7"/>
      <c r="AV327" s="7"/>
      <c r="AW327" s="7"/>
      <c r="AX327" s="7"/>
      <c r="AY327" s="7"/>
      <c r="AZ327" s="7"/>
      <c r="BA327" s="7"/>
      <c r="BB327" s="7"/>
      <c r="BC327" s="7">
        <v>75000</v>
      </c>
      <c r="BD327" s="7"/>
      <c r="BE327" s="7">
        <v>4711100</v>
      </c>
      <c r="BF327" s="7"/>
      <c r="BG327" s="7"/>
      <c r="BH327" s="7">
        <v>1945300</v>
      </c>
      <c r="BI327" s="7">
        <f t="shared" si="72"/>
        <v>6731400</v>
      </c>
    </row>
    <row r="328" spans="1:61" ht="12.75">
      <c r="A328" t="s">
        <v>345</v>
      </c>
      <c r="B328" s="37" t="s">
        <v>905</v>
      </c>
      <c r="C328" s="39" t="s">
        <v>1150</v>
      </c>
      <c r="D328" s="1">
        <v>401155400</v>
      </c>
      <c r="E328" s="1">
        <v>233392200</v>
      </c>
      <c r="F328" s="2">
        <f t="shared" si="64"/>
        <v>634547600</v>
      </c>
      <c r="G328" s="2">
        <v>3485600</v>
      </c>
      <c r="H328" s="2">
        <f t="shared" si="65"/>
        <v>631062000</v>
      </c>
      <c r="I328" s="2">
        <v>1647049</v>
      </c>
      <c r="J328" s="2">
        <f t="shared" si="66"/>
        <v>632709049</v>
      </c>
      <c r="K328" s="4">
        <v>2.15</v>
      </c>
      <c r="L328" s="4">
        <f t="shared" si="67"/>
        <v>1.639674158754701</v>
      </c>
      <c r="M328" s="5">
        <v>76.41</v>
      </c>
      <c r="N328" s="2"/>
      <c r="O328" s="2">
        <v>0</v>
      </c>
      <c r="P328" s="2">
        <v>196719895</v>
      </c>
      <c r="Q328" s="2">
        <f t="shared" si="62"/>
        <v>829428944</v>
      </c>
      <c r="R328" s="11">
        <v>1996079.66</v>
      </c>
      <c r="S328" s="6"/>
      <c r="T328" s="6">
        <v>6948.15</v>
      </c>
      <c r="U328" s="6">
        <f t="shared" si="63"/>
        <v>1989131.51</v>
      </c>
      <c r="V328" s="6"/>
      <c r="W328" s="6">
        <f t="shared" si="68"/>
        <v>1989131.51</v>
      </c>
      <c r="X328" s="6">
        <v>113880.94</v>
      </c>
      <c r="Y328" s="6">
        <v>37891</v>
      </c>
      <c r="Z328" s="6">
        <v>124319.74</v>
      </c>
      <c r="AA328" s="6">
        <v>4134800</v>
      </c>
      <c r="AB328" s="6">
        <v>3453985.54</v>
      </c>
      <c r="AC328" s="6">
        <v>0</v>
      </c>
      <c r="AD328" s="6">
        <v>3682652.42</v>
      </c>
      <c r="AE328" s="6">
        <v>63270.91</v>
      </c>
      <c r="AF328" s="6">
        <f t="shared" si="69"/>
        <v>13599932.06</v>
      </c>
      <c r="AG328" s="2">
        <v>4094400</v>
      </c>
      <c r="AH328" s="2">
        <v>0</v>
      </c>
      <c r="AI328" s="2">
        <v>39865600</v>
      </c>
      <c r="AJ328" s="18">
        <v>14034200</v>
      </c>
      <c r="AK328" s="2">
        <v>0</v>
      </c>
      <c r="AL328" s="2">
        <v>8387000</v>
      </c>
      <c r="AM328" s="2">
        <f t="shared" si="70"/>
        <v>66381200</v>
      </c>
      <c r="AN328" s="6">
        <v>505232.9</v>
      </c>
      <c r="AO328" s="6">
        <v>2512779.27</v>
      </c>
      <c r="AP328" s="6">
        <v>202000</v>
      </c>
      <c r="AQ328" s="6">
        <f t="shared" si="71"/>
        <v>3220012.17</v>
      </c>
      <c r="AR328" s="2">
        <v>11500</v>
      </c>
      <c r="AS328" s="2">
        <v>39000</v>
      </c>
      <c r="AT328" s="7"/>
      <c r="AU328" s="7"/>
      <c r="AV328" s="7"/>
      <c r="AW328" s="7"/>
      <c r="AX328" s="7"/>
      <c r="AY328" s="7"/>
      <c r="AZ328" s="7"/>
      <c r="BA328" s="7"/>
      <c r="BB328" s="7">
        <v>950200</v>
      </c>
      <c r="BC328" s="7"/>
      <c r="BD328" s="7"/>
      <c r="BE328" s="7">
        <v>2485400</v>
      </c>
      <c r="BF328" s="7"/>
      <c r="BG328" s="7"/>
      <c r="BH328" s="7">
        <v>50000</v>
      </c>
      <c r="BI328" s="7">
        <f t="shared" si="72"/>
        <v>3485600</v>
      </c>
    </row>
    <row r="329" spans="1:61" ht="12.75">
      <c r="A329" t="s">
        <v>346</v>
      </c>
      <c r="B329" s="37" t="s">
        <v>906</v>
      </c>
      <c r="C329" s="39" t="s">
        <v>1150</v>
      </c>
      <c r="D329" s="1">
        <v>168718200</v>
      </c>
      <c r="E329" s="1">
        <v>142362700</v>
      </c>
      <c r="F329" s="2">
        <f t="shared" si="64"/>
        <v>311080900</v>
      </c>
      <c r="G329" s="2"/>
      <c r="H329" s="2">
        <f t="shared" si="65"/>
        <v>311080900</v>
      </c>
      <c r="I329" s="2">
        <v>55758</v>
      </c>
      <c r="J329" s="2">
        <f t="shared" si="66"/>
        <v>311136658</v>
      </c>
      <c r="K329" s="4">
        <v>2.66</v>
      </c>
      <c r="L329" s="4">
        <f t="shared" si="67"/>
        <v>0.9029414282336963</v>
      </c>
      <c r="M329" s="5">
        <v>34</v>
      </c>
      <c r="N329" s="2"/>
      <c r="O329" s="2">
        <v>0</v>
      </c>
      <c r="P329" s="2">
        <v>605189251</v>
      </c>
      <c r="Q329" s="2">
        <f t="shared" si="62"/>
        <v>916325909</v>
      </c>
      <c r="R329" s="11">
        <v>2205203.38</v>
      </c>
      <c r="S329" s="6"/>
      <c r="T329" s="6">
        <v>0</v>
      </c>
      <c r="U329" s="6">
        <f t="shared" si="63"/>
        <v>2205203.38</v>
      </c>
      <c r="V329" s="6"/>
      <c r="W329" s="6">
        <f t="shared" si="68"/>
        <v>2205203.38</v>
      </c>
      <c r="X329" s="6">
        <v>0</v>
      </c>
      <c r="Y329" s="6">
        <v>42004.85</v>
      </c>
      <c r="Z329" s="6">
        <v>137781.02</v>
      </c>
      <c r="AA329" s="6">
        <v>3054497</v>
      </c>
      <c r="AB329" s="6">
        <v>0</v>
      </c>
      <c r="AC329" s="6">
        <v>0</v>
      </c>
      <c r="AD329" s="6">
        <v>2834400</v>
      </c>
      <c r="AE329" s="6">
        <v>0</v>
      </c>
      <c r="AF329" s="6">
        <f t="shared" si="69"/>
        <v>8273886.25</v>
      </c>
      <c r="AG329" s="2">
        <v>1558800</v>
      </c>
      <c r="AH329" s="2">
        <v>0</v>
      </c>
      <c r="AI329" s="2">
        <v>7279700</v>
      </c>
      <c r="AJ329" s="18">
        <v>3297300</v>
      </c>
      <c r="AK329" s="2">
        <v>0</v>
      </c>
      <c r="AL329" s="2">
        <v>1857300</v>
      </c>
      <c r="AM329" s="2">
        <f t="shared" si="70"/>
        <v>13993100</v>
      </c>
      <c r="AN329" s="6">
        <v>569000</v>
      </c>
      <c r="AO329" s="6">
        <v>843730.89</v>
      </c>
      <c r="AP329" s="6">
        <v>104000</v>
      </c>
      <c r="AQ329" s="6">
        <f t="shared" si="71"/>
        <v>1516730.8900000001</v>
      </c>
      <c r="AR329" s="2">
        <v>2500</v>
      </c>
      <c r="AS329" s="2">
        <v>22200</v>
      </c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>
        <f t="shared" si="72"/>
        <v>0</v>
      </c>
    </row>
    <row r="330" spans="1:61" ht="12.75">
      <c r="A330" t="s">
        <v>347</v>
      </c>
      <c r="B330" s="37" t="s">
        <v>907</v>
      </c>
      <c r="C330" s="39" t="s">
        <v>1150</v>
      </c>
      <c r="D330" s="1">
        <v>535773400</v>
      </c>
      <c r="E330" s="1">
        <v>469130900</v>
      </c>
      <c r="F330" s="2">
        <f t="shared" si="64"/>
        <v>1004904300</v>
      </c>
      <c r="G330" s="2"/>
      <c r="H330" s="2">
        <f t="shared" si="65"/>
        <v>1004904300</v>
      </c>
      <c r="I330" s="2">
        <v>265063</v>
      </c>
      <c r="J330" s="2">
        <f t="shared" si="66"/>
        <v>1005169363</v>
      </c>
      <c r="K330" s="4">
        <v>1.724</v>
      </c>
      <c r="L330" s="4">
        <f t="shared" si="67"/>
        <v>1.0593470723603795</v>
      </c>
      <c r="M330" s="5">
        <v>61.62</v>
      </c>
      <c r="N330" s="2"/>
      <c r="O330" s="2">
        <v>0</v>
      </c>
      <c r="P330" s="2">
        <v>630655643</v>
      </c>
      <c r="Q330" s="2">
        <f t="shared" si="62"/>
        <v>1635825006</v>
      </c>
      <c r="R330" s="11">
        <v>3936729.05</v>
      </c>
      <c r="S330" s="6"/>
      <c r="T330" s="6">
        <v>54.08</v>
      </c>
      <c r="U330" s="6">
        <f t="shared" si="63"/>
        <v>3936674.9699999997</v>
      </c>
      <c r="V330" s="6"/>
      <c r="W330" s="6">
        <f t="shared" si="68"/>
        <v>3936674.9699999997</v>
      </c>
      <c r="X330" s="6">
        <v>0</v>
      </c>
      <c r="Y330" s="6">
        <v>74986.04</v>
      </c>
      <c r="Z330" s="6">
        <v>245963.29</v>
      </c>
      <c r="AA330" s="6">
        <v>6918701</v>
      </c>
      <c r="AB330" s="6">
        <v>0</v>
      </c>
      <c r="AC330" s="6">
        <v>0</v>
      </c>
      <c r="AD330" s="6">
        <v>6152739.01</v>
      </c>
      <c r="AE330" s="6">
        <v>0</v>
      </c>
      <c r="AF330" s="6">
        <f t="shared" si="69"/>
        <v>17329064.310000002</v>
      </c>
      <c r="AG330" s="2">
        <v>5735300</v>
      </c>
      <c r="AH330" s="2">
        <v>0</v>
      </c>
      <c r="AI330" s="2">
        <v>90033600</v>
      </c>
      <c r="AJ330" s="18">
        <v>17412900</v>
      </c>
      <c r="AK330" s="2">
        <v>0</v>
      </c>
      <c r="AL330" s="2">
        <v>945600</v>
      </c>
      <c r="AM330" s="2">
        <f t="shared" si="70"/>
        <v>114127400</v>
      </c>
      <c r="AN330" s="6">
        <v>1500000</v>
      </c>
      <c r="AO330" s="6">
        <v>4304320.62</v>
      </c>
      <c r="AP330" s="6">
        <v>325000</v>
      </c>
      <c r="AQ330" s="6">
        <f t="shared" si="71"/>
        <v>6129320.62</v>
      </c>
      <c r="AR330" s="2">
        <v>16750</v>
      </c>
      <c r="AS330" s="2">
        <v>37800</v>
      </c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>
        <f t="shared" si="72"/>
        <v>0</v>
      </c>
    </row>
    <row r="331" spans="1:61" ht="12.75">
      <c r="A331" t="s">
        <v>348</v>
      </c>
      <c r="B331" s="37" t="s">
        <v>908</v>
      </c>
      <c r="C331" s="39" t="s">
        <v>1150</v>
      </c>
      <c r="D331" s="1">
        <v>725500100</v>
      </c>
      <c r="E331" s="1">
        <v>393280300</v>
      </c>
      <c r="F331" s="2">
        <f t="shared" si="64"/>
        <v>1118780400</v>
      </c>
      <c r="G331" s="2">
        <v>446200</v>
      </c>
      <c r="H331" s="2">
        <f t="shared" si="65"/>
        <v>1118334200</v>
      </c>
      <c r="I331" s="2">
        <v>368791</v>
      </c>
      <c r="J331" s="2">
        <f t="shared" si="66"/>
        <v>1118702991</v>
      </c>
      <c r="K331" s="4">
        <v>1.139</v>
      </c>
      <c r="L331" s="4">
        <f t="shared" si="67"/>
        <v>1.2083665156977264</v>
      </c>
      <c r="M331" s="5">
        <v>106.45</v>
      </c>
      <c r="N331" s="2"/>
      <c r="O331" s="2">
        <v>65054696</v>
      </c>
      <c r="P331" s="2">
        <v>0</v>
      </c>
      <c r="Q331" s="2">
        <f t="shared" si="62"/>
        <v>1053648295</v>
      </c>
      <c r="R331" s="11">
        <v>2535679.45</v>
      </c>
      <c r="S331" s="6"/>
      <c r="T331" s="6">
        <v>9402.59</v>
      </c>
      <c r="U331" s="6">
        <f t="shared" si="63"/>
        <v>2526276.8600000003</v>
      </c>
      <c r="V331" s="6"/>
      <c r="W331" s="6">
        <f t="shared" si="68"/>
        <v>2526276.8600000003</v>
      </c>
      <c r="X331" s="6">
        <v>0</v>
      </c>
      <c r="Y331" s="6">
        <v>48163.95</v>
      </c>
      <c r="Z331" s="6">
        <v>157889.08</v>
      </c>
      <c r="AA331" s="6">
        <v>5214836</v>
      </c>
      <c r="AB331" s="6">
        <v>0</v>
      </c>
      <c r="AC331" s="6">
        <v>0</v>
      </c>
      <c r="AD331" s="6">
        <v>4784767.3</v>
      </c>
      <c r="AE331" s="6">
        <v>0</v>
      </c>
      <c r="AF331" s="6">
        <f t="shared" si="69"/>
        <v>12731933.190000001</v>
      </c>
      <c r="AG331" s="2">
        <v>4213500</v>
      </c>
      <c r="AH331" s="2">
        <v>0</v>
      </c>
      <c r="AI331" s="2">
        <v>30363600</v>
      </c>
      <c r="AJ331" s="18">
        <v>16470900</v>
      </c>
      <c r="AK331" s="2">
        <v>0</v>
      </c>
      <c r="AL331" s="2">
        <v>3744100</v>
      </c>
      <c r="AM331" s="2">
        <f t="shared" si="70"/>
        <v>54792100</v>
      </c>
      <c r="AN331" s="6">
        <v>626000</v>
      </c>
      <c r="AO331" s="6">
        <v>1398709.62</v>
      </c>
      <c r="AP331" s="6">
        <v>150000</v>
      </c>
      <c r="AQ331" s="6">
        <f t="shared" si="71"/>
        <v>2174709.62</v>
      </c>
      <c r="AR331" s="2">
        <v>10000</v>
      </c>
      <c r="AS331" s="2">
        <v>27200</v>
      </c>
      <c r="AT331" s="7"/>
      <c r="AU331" s="7"/>
      <c r="AV331" s="7"/>
      <c r="AW331" s="7"/>
      <c r="AX331" s="7"/>
      <c r="AY331" s="7"/>
      <c r="AZ331" s="7"/>
      <c r="BA331" s="7"/>
      <c r="BB331" s="7"/>
      <c r="BC331" s="7">
        <v>446200</v>
      </c>
      <c r="BD331" s="7"/>
      <c r="BE331" s="7"/>
      <c r="BF331" s="7"/>
      <c r="BG331" s="7"/>
      <c r="BH331" s="7"/>
      <c r="BI331" s="7">
        <f t="shared" si="72"/>
        <v>446200</v>
      </c>
    </row>
    <row r="332" spans="1:61" ht="12.75">
      <c r="A332" t="s">
        <v>349</v>
      </c>
      <c r="B332" s="37" t="s">
        <v>909</v>
      </c>
      <c r="C332" s="39" t="s">
        <v>1150</v>
      </c>
      <c r="D332" s="1">
        <v>1207278800</v>
      </c>
      <c r="E332" s="1">
        <v>496171400</v>
      </c>
      <c r="F332" s="2">
        <f t="shared" si="64"/>
        <v>1703450200</v>
      </c>
      <c r="G332" s="2"/>
      <c r="H332" s="2">
        <f t="shared" si="65"/>
        <v>1703450200</v>
      </c>
      <c r="I332" s="2">
        <v>520332</v>
      </c>
      <c r="J332" s="2">
        <f t="shared" si="66"/>
        <v>1703970532</v>
      </c>
      <c r="K332" s="4">
        <v>1.113</v>
      </c>
      <c r="L332" s="4">
        <f t="shared" si="67"/>
        <v>1.2659649176956693</v>
      </c>
      <c r="M332" s="5">
        <v>114.03</v>
      </c>
      <c r="N332" s="2"/>
      <c r="O332" s="2">
        <v>207015101</v>
      </c>
      <c r="P332" s="2">
        <v>0</v>
      </c>
      <c r="Q332" s="2">
        <f t="shared" si="62"/>
        <v>1496955431</v>
      </c>
      <c r="R332" s="11">
        <v>3602529.56</v>
      </c>
      <c r="S332" s="6"/>
      <c r="T332" s="6">
        <v>17311.05</v>
      </c>
      <c r="U332" s="6">
        <f t="shared" si="63"/>
        <v>3585218.5100000002</v>
      </c>
      <c r="V332" s="6"/>
      <c r="W332" s="6">
        <f t="shared" si="68"/>
        <v>3585218.5100000002</v>
      </c>
      <c r="X332" s="6">
        <v>205283.16</v>
      </c>
      <c r="Y332" s="6">
        <v>0</v>
      </c>
      <c r="Z332" s="6">
        <v>224030.92</v>
      </c>
      <c r="AA332" s="6">
        <v>10373298</v>
      </c>
      <c r="AB332" s="6">
        <v>0</v>
      </c>
      <c r="AC332" s="6">
        <v>0</v>
      </c>
      <c r="AD332" s="6">
        <v>4563100</v>
      </c>
      <c r="AE332" s="6">
        <v>0</v>
      </c>
      <c r="AF332" s="6">
        <f t="shared" si="69"/>
        <v>18950930.59</v>
      </c>
      <c r="AG332" s="2">
        <v>9946400</v>
      </c>
      <c r="AH332" s="2">
        <v>0</v>
      </c>
      <c r="AI332" s="2">
        <v>22974600</v>
      </c>
      <c r="AJ332" s="18">
        <v>1507100</v>
      </c>
      <c r="AK332" s="2">
        <v>3792400</v>
      </c>
      <c r="AL332" s="2">
        <v>5207900</v>
      </c>
      <c r="AM332" s="2">
        <f t="shared" si="70"/>
        <v>43428400</v>
      </c>
      <c r="AN332" s="6">
        <v>1018000</v>
      </c>
      <c r="AO332" s="6">
        <v>1057924</v>
      </c>
      <c r="AP332" s="6">
        <v>321000</v>
      </c>
      <c r="AQ332" s="6">
        <f t="shared" si="71"/>
        <v>2396924</v>
      </c>
      <c r="AR332" s="2">
        <v>5000</v>
      </c>
      <c r="AS332" s="2">
        <v>45800</v>
      </c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>
        <f t="shared" si="72"/>
        <v>0</v>
      </c>
    </row>
    <row r="333" spans="1:61" ht="12.75">
      <c r="A333" t="s">
        <v>350</v>
      </c>
      <c r="B333" s="37" t="s">
        <v>910</v>
      </c>
      <c r="C333" s="39" t="s">
        <v>1150</v>
      </c>
      <c r="D333" s="1">
        <v>549540250</v>
      </c>
      <c r="E333" s="1">
        <v>864107700</v>
      </c>
      <c r="F333" s="2">
        <f t="shared" si="64"/>
        <v>1413647950</v>
      </c>
      <c r="G333" s="2"/>
      <c r="H333" s="2">
        <f t="shared" si="65"/>
        <v>1413647950</v>
      </c>
      <c r="I333" s="2">
        <v>1280728</v>
      </c>
      <c r="J333" s="2">
        <f t="shared" si="66"/>
        <v>1414928678</v>
      </c>
      <c r="K333" s="4">
        <v>3.151</v>
      </c>
      <c r="L333" s="4">
        <f t="shared" si="67"/>
        <v>1.342888862262372</v>
      </c>
      <c r="M333" s="5">
        <v>42.66</v>
      </c>
      <c r="N333" s="2"/>
      <c r="O333" s="2">
        <v>0</v>
      </c>
      <c r="P333" s="2">
        <v>1904460711</v>
      </c>
      <c r="Q333" s="2">
        <f t="shared" si="62"/>
        <v>3319389389</v>
      </c>
      <c r="R333" s="11">
        <v>7988346.31</v>
      </c>
      <c r="S333" s="6"/>
      <c r="T333" s="6">
        <v>13848.07</v>
      </c>
      <c r="U333" s="6">
        <f t="shared" si="63"/>
        <v>7974498.239999999</v>
      </c>
      <c r="V333" s="6"/>
      <c r="W333" s="6">
        <f t="shared" si="68"/>
        <v>7974498.239999999</v>
      </c>
      <c r="X333" s="6">
        <v>456517.93</v>
      </c>
      <c r="Y333" s="6">
        <v>0</v>
      </c>
      <c r="Z333" s="6">
        <v>498302</v>
      </c>
      <c r="AA333" s="6">
        <v>19497180</v>
      </c>
      <c r="AB333" s="6">
        <v>11481600.76</v>
      </c>
      <c r="AC333" s="6">
        <v>0</v>
      </c>
      <c r="AD333" s="30">
        <v>4313861.47</v>
      </c>
      <c r="AE333" s="6">
        <v>353750</v>
      </c>
      <c r="AF333" s="6">
        <f t="shared" si="69"/>
        <v>44575710.4</v>
      </c>
      <c r="AG333" s="2">
        <v>39683100</v>
      </c>
      <c r="AH333" s="2">
        <v>0</v>
      </c>
      <c r="AI333" s="2">
        <v>38894600</v>
      </c>
      <c r="AJ333" s="18">
        <v>4829800</v>
      </c>
      <c r="AK333" s="2">
        <v>996500</v>
      </c>
      <c r="AL333" s="2">
        <v>62078500</v>
      </c>
      <c r="AM333" s="2">
        <f t="shared" si="70"/>
        <v>146482500</v>
      </c>
      <c r="AN333" s="6">
        <v>2320000</v>
      </c>
      <c r="AO333" s="6">
        <v>3387983.8</v>
      </c>
      <c r="AP333" s="6">
        <v>240000</v>
      </c>
      <c r="AQ333" s="6">
        <f t="shared" si="71"/>
        <v>5947983.8</v>
      </c>
      <c r="AR333" s="2">
        <v>4250</v>
      </c>
      <c r="AS333" s="2">
        <v>61400</v>
      </c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>
        <f t="shared" si="72"/>
        <v>0</v>
      </c>
    </row>
    <row r="334" spans="1:61" ht="12.75">
      <c r="A334" t="s">
        <v>351</v>
      </c>
      <c r="B334" s="37" t="s">
        <v>911</v>
      </c>
      <c r="C334" s="39" t="s">
        <v>1150</v>
      </c>
      <c r="D334" s="1">
        <v>677668500</v>
      </c>
      <c r="E334" s="1">
        <v>428172100</v>
      </c>
      <c r="F334" s="2">
        <f t="shared" si="64"/>
        <v>1105840600</v>
      </c>
      <c r="G334" s="2"/>
      <c r="H334" s="2">
        <f t="shared" si="65"/>
        <v>1105840600</v>
      </c>
      <c r="I334" s="2">
        <v>586567</v>
      </c>
      <c r="J334" s="2">
        <f t="shared" si="66"/>
        <v>1106427167</v>
      </c>
      <c r="K334" s="4">
        <v>1.087</v>
      </c>
      <c r="L334" s="4">
        <f t="shared" si="67"/>
        <v>0.5320757871831479</v>
      </c>
      <c r="M334" s="5">
        <v>48.99</v>
      </c>
      <c r="N334" s="2"/>
      <c r="O334" s="2">
        <v>0</v>
      </c>
      <c r="P334" s="2">
        <v>1152783545</v>
      </c>
      <c r="Q334" s="2">
        <f t="shared" si="62"/>
        <v>2259210712</v>
      </c>
      <c r="R334" s="11">
        <v>5436951.03</v>
      </c>
      <c r="S334" s="6"/>
      <c r="T334" s="6">
        <v>0</v>
      </c>
      <c r="U334" s="6">
        <f t="shared" si="63"/>
        <v>5436951.03</v>
      </c>
      <c r="V334" s="6"/>
      <c r="W334" s="6">
        <f t="shared" si="68"/>
        <v>5436951.03</v>
      </c>
      <c r="X334" s="6">
        <v>311245.99</v>
      </c>
      <c r="Y334" s="6">
        <v>0</v>
      </c>
      <c r="Z334" s="6">
        <v>339700.48</v>
      </c>
      <c r="AA334" s="6">
        <v>1748681</v>
      </c>
      <c r="AB334" s="6">
        <v>0</v>
      </c>
      <c r="AC334" s="6">
        <v>0</v>
      </c>
      <c r="AD334" s="6">
        <v>4184134.68</v>
      </c>
      <c r="AE334" s="6">
        <v>0</v>
      </c>
      <c r="AF334" s="6">
        <f t="shared" si="69"/>
        <v>12020713.18</v>
      </c>
      <c r="AG334" s="2">
        <v>6956100</v>
      </c>
      <c r="AH334" s="2">
        <v>0</v>
      </c>
      <c r="AI334" s="2">
        <v>37730100</v>
      </c>
      <c r="AJ334" s="18">
        <v>11626500</v>
      </c>
      <c r="AK334" s="2">
        <v>0</v>
      </c>
      <c r="AL334" s="2">
        <v>460300</v>
      </c>
      <c r="AM334" s="2">
        <f t="shared" si="70"/>
        <v>56773000</v>
      </c>
      <c r="AN334" s="6">
        <v>900000</v>
      </c>
      <c r="AO334" s="6">
        <v>1790166.45</v>
      </c>
      <c r="AP334" s="6">
        <v>150000</v>
      </c>
      <c r="AQ334" s="6">
        <f t="shared" si="71"/>
        <v>2840166.45</v>
      </c>
      <c r="AR334" s="2">
        <v>1250</v>
      </c>
      <c r="AS334" s="2">
        <v>9000</v>
      </c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>
        <f t="shared" si="72"/>
        <v>0</v>
      </c>
    </row>
    <row r="335" spans="1:61" ht="12.75">
      <c r="A335" t="s">
        <v>352</v>
      </c>
      <c r="B335" s="37" t="s">
        <v>912</v>
      </c>
      <c r="C335" s="39" t="s">
        <v>1150</v>
      </c>
      <c r="D335" s="1">
        <v>1410819900</v>
      </c>
      <c r="E335" s="1">
        <v>1074990900</v>
      </c>
      <c r="F335" s="2">
        <f t="shared" si="64"/>
        <v>2485810800</v>
      </c>
      <c r="G335" s="2">
        <v>2511700</v>
      </c>
      <c r="H335" s="2">
        <f t="shared" si="65"/>
        <v>2483299100</v>
      </c>
      <c r="I335" s="2">
        <v>7581892</v>
      </c>
      <c r="J335" s="2">
        <f t="shared" si="66"/>
        <v>2490880992</v>
      </c>
      <c r="K335" s="4">
        <v>1.615</v>
      </c>
      <c r="L335" s="4">
        <f t="shared" si="67"/>
        <v>1.7840642375442244</v>
      </c>
      <c r="M335" s="5">
        <v>111.25</v>
      </c>
      <c r="N335" s="2"/>
      <c r="O335" s="2">
        <v>237154363</v>
      </c>
      <c r="P335" s="2">
        <v>0</v>
      </c>
      <c r="Q335" s="2">
        <f t="shared" si="62"/>
        <v>2253726629</v>
      </c>
      <c r="R335" s="11">
        <v>5423753.19</v>
      </c>
      <c r="S335" s="6"/>
      <c r="T335" s="6">
        <v>68864.65</v>
      </c>
      <c r="U335" s="6">
        <f t="shared" si="63"/>
        <v>5354888.54</v>
      </c>
      <c r="V335" s="6"/>
      <c r="W335" s="6">
        <f t="shared" si="68"/>
        <v>5354888.54</v>
      </c>
      <c r="X335" s="6">
        <v>306609.96</v>
      </c>
      <c r="Y335" s="6">
        <v>0</v>
      </c>
      <c r="Z335" s="6">
        <v>334655.59</v>
      </c>
      <c r="AA335" s="6">
        <v>14180721</v>
      </c>
      <c r="AB335" s="6">
        <v>8279580.71</v>
      </c>
      <c r="AC335" s="6">
        <v>0</v>
      </c>
      <c r="AD335" s="6">
        <v>11751475</v>
      </c>
      <c r="AE335" s="6">
        <v>0</v>
      </c>
      <c r="AF335" s="6">
        <f t="shared" si="69"/>
        <v>40207930.8</v>
      </c>
      <c r="AG335" s="2">
        <v>19983800</v>
      </c>
      <c r="AH335" s="2">
        <v>4255800</v>
      </c>
      <c r="AI335" s="2">
        <v>61268100</v>
      </c>
      <c r="AJ335" s="18">
        <v>18113000</v>
      </c>
      <c r="AK335" s="2">
        <v>2249100</v>
      </c>
      <c r="AL335" s="2">
        <v>299553700</v>
      </c>
      <c r="AM335" s="2">
        <f t="shared" si="70"/>
        <v>405423500</v>
      </c>
      <c r="AN335" s="6">
        <v>4025000</v>
      </c>
      <c r="AO335" s="6">
        <v>4173882</v>
      </c>
      <c r="AP335" s="6">
        <v>200000</v>
      </c>
      <c r="AQ335" s="6">
        <f t="shared" si="71"/>
        <v>8398882</v>
      </c>
      <c r="AR335" s="2">
        <v>18750</v>
      </c>
      <c r="AS335" s="2">
        <v>88000</v>
      </c>
      <c r="AT335" s="7"/>
      <c r="AU335" s="7"/>
      <c r="AV335" s="7"/>
      <c r="AW335" s="7"/>
      <c r="AX335" s="7"/>
      <c r="AY335" s="7"/>
      <c r="AZ335" s="7"/>
      <c r="BA335" s="7"/>
      <c r="BB335" s="7"/>
      <c r="BC335" s="7">
        <v>2511700</v>
      </c>
      <c r="BD335" s="7"/>
      <c r="BE335" s="7"/>
      <c r="BF335" s="7"/>
      <c r="BG335" s="7"/>
      <c r="BH335" s="7"/>
      <c r="BI335" s="7">
        <f t="shared" si="72"/>
        <v>2511700</v>
      </c>
    </row>
    <row r="336" spans="1:61" ht="12.75">
      <c r="A336" t="s">
        <v>353</v>
      </c>
      <c r="B336" s="37" t="s">
        <v>913</v>
      </c>
      <c r="C336" s="39" t="s">
        <v>1150</v>
      </c>
      <c r="D336" s="1">
        <v>28225000</v>
      </c>
      <c r="E336" s="1">
        <v>72449600</v>
      </c>
      <c r="F336" s="2">
        <f t="shared" si="64"/>
        <v>100674600</v>
      </c>
      <c r="G336" s="2"/>
      <c r="H336" s="2">
        <f t="shared" si="65"/>
        <v>100674600</v>
      </c>
      <c r="I336" s="2">
        <v>1170831</v>
      </c>
      <c r="J336" s="2">
        <f t="shared" si="66"/>
        <v>101845431</v>
      </c>
      <c r="K336" s="4">
        <v>3.96</v>
      </c>
      <c r="L336" s="4">
        <f t="shared" si="67"/>
        <v>1.753857072213472</v>
      </c>
      <c r="M336" s="5">
        <v>44.22</v>
      </c>
      <c r="N336" s="2"/>
      <c r="O336" s="2">
        <v>0</v>
      </c>
      <c r="P336" s="2">
        <v>128064965</v>
      </c>
      <c r="Q336" s="2">
        <f t="shared" si="62"/>
        <v>229910396</v>
      </c>
      <c r="R336" s="11">
        <v>553295.7</v>
      </c>
      <c r="S336" s="6"/>
      <c r="T336" s="6">
        <v>1611</v>
      </c>
      <c r="U336" s="6">
        <f t="shared" si="63"/>
        <v>551684.7</v>
      </c>
      <c r="V336" s="6"/>
      <c r="W336" s="6">
        <f t="shared" si="68"/>
        <v>551684.7</v>
      </c>
      <c r="X336" s="6">
        <v>31584.2</v>
      </c>
      <c r="Y336" s="6">
        <v>10509.21</v>
      </c>
      <c r="Z336" s="6">
        <v>34475.39</v>
      </c>
      <c r="AA336" s="6">
        <v>1946598.95</v>
      </c>
      <c r="AB336" s="6">
        <v>658210.91</v>
      </c>
      <c r="AC336" s="6">
        <v>0</v>
      </c>
      <c r="AD336" s="6">
        <v>799236.38</v>
      </c>
      <c r="AE336" s="6">
        <v>0</v>
      </c>
      <c r="AF336" s="6">
        <f t="shared" si="69"/>
        <v>4032299.7399999998</v>
      </c>
      <c r="AG336" s="2">
        <v>4000200</v>
      </c>
      <c r="AH336" s="2">
        <v>0</v>
      </c>
      <c r="AI336" s="2">
        <v>3475700</v>
      </c>
      <c r="AJ336" s="18">
        <v>4008500</v>
      </c>
      <c r="AK336" s="2">
        <v>57500</v>
      </c>
      <c r="AL336" s="2">
        <v>527700</v>
      </c>
      <c r="AM336" s="2">
        <f t="shared" si="70"/>
        <v>12069600</v>
      </c>
      <c r="AN336" s="6">
        <v>525000</v>
      </c>
      <c r="AO336" s="6">
        <v>572818.76</v>
      </c>
      <c r="AP336" s="6">
        <v>53000</v>
      </c>
      <c r="AQ336" s="6">
        <f t="shared" si="71"/>
        <v>1150818.76</v>
      </c>
      <c r="AR336" s="2">
        <v>1250</v>
      </c>
      <c r="AS336" s="2">
        <v>6400</v>
      </c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>
        <f t="shared" si="72"/>
        <v>0</v>
      </c>
    </row>
    <row r="337" spans="1:61" ht="12.75">
      <c r="A337" t="s">
        <v>354</v>
      </c>
      <c r="B337" s="37" t="s">
        <v>914</v>
      </c>
      <c r="C337" s="39" t="s">
        <v>1150</v>
      </c>
      <c r="D337" s="1">
        <v>582666100</v>
      </c>
      <c r="E337" s="1">
        <v>540486200</v>
      </c>
      <c r="F337" s="2">
        <f t="shared" si="64"/>
        <v>1123152300</v>
      </c>
      <c r="G337" s="2"/>
      <c r="H337" s="2">
        <f t="shared" si="65"/>
        <v>1123152300</v>
      </c>
      <c r="I337" s="2">
        <v>453685</v>
      </c>
      <c r="J337" s="2">
        <f t="shared" si="66"/>
        <v>1123605985</v>
      </c>
      <c r="K337" s="4">
        <v>2.168</v>
      </c>
      <c r="L337" s="4">
        <f t="shared" si="67"/>
        <v>1.6117845239672353</v>
      </c>
      <c r="M337" s="5">
        <v>74.44</v>
      </c>
      <c r="N337" s="2"/>
      <c r="O337" s="2">
        <v>0</v>
      </c>
      <c r="P337" s="2">
        <v>387061145</v>
      </c>
      <c r="Q337" s="2">
        <f t="shared" si="62"/>
        <v>1510667130</v>
      </c>
      <c r="R337" s="11">
        <v>3635527.74</v>
      </c>
      <c r="S337" s="6"/>
      <c r="T337" s="6">
        <v>3786.71</v>
      </c>
      <c r="U337" s="6">
        <f t="shared" si="63"/>
        <v>3631741.0300000003</v>
      </c>
      <c r="V337" s="6"/>
      <c r="W337" s="6">
        <f t="shared" si="68"/>
        <v>3631741.0300000003</v>
      </c>
      <c r="X337" s="6">
        <v>207906.46</v>
      </c>
      <c r="Y337" s="6">
        <v>0</v>
      </c>
      <c r="Z337" s="6">
        <v>226930.03</v>
      </c>
      <c r="AA337" s="6">
        <v>11127203</v>
      </c>
      <c r="AB337" s="6">
        <v>3640996.27</v>
      </c>
      <c r="AC337" s="6">
        <v>0</v>
      </c>
      <c r="AD337" s="6">
        <v>5513922.22</v>
      </c>
      <c r="AE337" s="6">
        <v>0</v>
      </c>
      <c r="AF337" s="6">
        <f t="shared" si="69"/>
        <v>24348699.009999998</v>
      </c>
      <c r="AG337" s="2">
        <v>7910500</v>
      </c>
      <c r="AH337" s="2">
        <v>1077600</v>
      </c>
      <c r="AI337" s="2">
        <v>30543000</v>
      </c>
      <c r="AJ337" s="18">
        <v>9876400</v>
      </c>
      <c r="AK337" s="2">
        <v>0</v>
      </c>
      <c r="AL337" s="2">
        <v>2169000</v>
      </c>
      <c r="AM337" s="2">
        <f t="shared" si="70"/>
        <v>51576500</v>
      </c>
      <c r="AN337" s="6">
        <v>805453</v>
      </c>
      <c r="AO337" s="6">
        <v>1171604.11</v>
      </c>
      <c r="AP337" s="6">
        <v>143000</v>
      </c>
      <c r="AQ337" s="6">
        <f t="shared" si="71"/>
        <v>2120057.1100000003</v>
      </c>
      <c r="AR337" s="2">
        <v>7250</v>
      </c>
      <c r="AS337" s="2">
        <v>36600</v>
      </c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>
        <f t="shared" si="72"/>
        <v>0</v>
      </c>
    </row>
    <row r="338" spans="1:61" ht="12.75">
      <c r="A338" t="s">
        <v>355</v>
      </c>
      <c r="B338" s="37" t="s">
        <v>915</v>
      </c>
      <c r="C338" s="39" t="s">
        <v>1150</v>
      </c>
      <c r="D338" s="1">
        <v>46379600</v>
      </c>
      <c r="E338" s="1">
        <v>102829600</v>
      </c>
      <c r="F338" s="2">
        <f t="shared" si="64"/>
        <v>149209200</v>
      </c>
      <c r="G338" s="2"/>
      <c r="H338" s="2">
        <f t="shared" si="65"/>
        <v>149209200</v>
      </c>
      <c r="I338" s="2">
        <v>1971969</v>
      </c>
      <c r="J338" s="2">
        <f t="shared" si="66"/>
        <v>151181169</v>
      </c>
      <c r="K338" s="4">
        <v>1.716</v>
      </c>
      <c r="L338" s="4">
        <f t="shared" si="67"/>
        <v>1.7044998411983747</v>
      </c>
      <c r="M338" s="5">
        <v>100.19</v>
      </c>
      <c r="N338" s="2"/>
      <c r="O338" s="2">
        <v>0</v>
      </c>
      <c r="P338" s="2">
        <v>967778</v>
      </c>
      <c r="Q338" s="2">
        <f t="shared" si="62"/>
        <v>152148947</v>
      </c>
      <c r="R338" s="11">
        <v>366157.25</v>
      </c>
      <c r="S338" s="6"/>
      <c r="T338" s="6">
        <v>92.46</v>
      </c>
      <c r="U338" s="6">
        <f t="shared" si="63"/>
        <v>366064.79</v>
      </c>
      <c r="V338" s="6"/>
      <c r="W338" s="6">
        <f t="shared" si="68"/>
        <v>366064.79</v>
      </c>
      <c r="X338" s="6">
        <v>20956.01</v>
      </c>
      <c r="Y338" s="6">
        <v>6972.86</v>
      </c>
      <c r="Z338" s="6">
        <v>22871.97</v>
      </c>
      <c r="AA338" s="6">
        <v>1402547</v>
      </c>
      <c r="AB338" s="6">
        <v>562752.44</v>
      </c>
      <c r="AC338" s="6">
        <v>0</v>
      </c>
      <c r="AD338" s="6">
        <v>211213.49</v>
      </c>
      <c r="AE338" s="6">
        <v>0</v>
      </c>
      <c r="AF338" s="6">
        <f t="shared" si="69"/>
        <v>2593378.5599999996</v>
      </c>
      <c r="AG338" s="2">
        <v>3374400</v>
      </c>
      <c r="AH338" s="2">
        <v>0</v>
      </c>
      <c r="AI338" s="2">
        <v>2759500</v>
      </c>
      <c r="AJ338" s="18">
        <v>4041300</v>
      </c>
      <c r="AK338" s="2">
        <v>0</v>
      </c>
      <c r="AL338" s="2">
        <v>0</v>
      </c>
      <c r="AM338" s="2">
        <f t="shared" si="70"/>
        <v>10175200</v>
      </c>
      <c r="AN338" s="6">
        <v>200950</v>
      </c>
      <c r="AO338" s="6">
        <v>287459</v>
      </c>
      <c r="AP338" s="6">
        <v>90000</v>
      </c>
      <c r="AQ338" s="6">
        <f t="shared" si="71"/>
        <v>578409</v>
      </c>
      <c r="AR338" s="2">
        <v>1000</v>
      </c>
      <c r="AS338" s="2">
        <v>10400</v>
      </c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>
        <f t="shared" si="72"/>
        <v>0</v>
      </c>
    </row>
    <row r="339" spans="1:61" ht="12.75">
      <c r="A339" t="s">
        <v>356</v>
      </c>
      <c r="B339" s="37" t="s">
        <v>916</v>
      </c>
      <c r="C339" s="39" t="s">
        <v>1150</v>
      </c>
      <c r="D339" s="1">
        <v>546653600</v>
      </c>
      <c r="E339" s="2">
        <v>525922000</v>
      </c>
      <c r="F339" s="2">
        <f t="shared" si="64"/>
        <v>1072575600</v>
      </c>
      <c r="G339" s="2">
        <v>1430600</v>
      </c>
      <c r="H339" s="2">
        <f t="shared" si="65"/>
        <v>1071145000</v>
      </c>
      <c r="I339" s="2">
        <v>9846278</v>
      </c>
      <c r="J339" s="2">
        <f t="shared" si="66"/>
        <v>1080991278</v>
      </c>
      <c r="K339" s="4">
        <v>2.04</v>
      </c>
      <c r="L339" s="4">
        <f t="shared" si="67"/>
        <v>1.8718981155003238</v>
      </c>
      <c r="M339" s="5">
        <v>92.47</v>
      </c>
      <c r="N339" s="2"/>
      <c r="O339" s="2">
        <v>0</v>
      </c>
      <c r="P339" s="2">
        <v>96769975</v>
      </c>
      <c r="Q339" s="2">
        <f t="shared" si="62"/>
        <v>1177761253</v>
      </c>
      <c r="R339" s="11">
        <v>2834366.1</v>
      </c>
      <c r="S339" s="6"/>
      <c r="T339" s="6">
        <v>17566.11</v>
      </c>
      <c r="U339" s="6">
        <f t="shared" si="63"/>
        <v>2816799.99</v>
      </c>
      <c r="V339" s="6"/>
      <c r="W339" s="6">
        <f t="shared" si="68"/>
        <v>2816799.99</v>
      </c>
      <c r="X339" s="6">
        <v>0</v>
      </c>
      <c r="Y339" s="6">
        <v>0</v>
      </c>
      <c r="Z339" s="6">
        <v>176073.9</v>
      </c>
      <c r="AA339" s="6">
        <v>7952911</v>
      </c>
      <c r="AB339" s="6">
        <v>3978369.91</v>
      </c>
      <c r="AC339" s="6">
        <v>0</v>
      </c>
      <c r="AD339" s="6">
        <v>7122335.9</v>
      </c>
      <c r="AE339" s="6">
        <v>0</v>
      </c>
      <c r="AF339" s="6">
        <f t="shared" si="69"/>
        <v>22046490.700000003</v>
      </c>
      <c r="AG339" s="2">
        <v>42708900</v>
      </c>
      <c r="AH339" s="2">
        <v>6001200</v>
      </c>
      <c r="AI339" s="2">
        <v>94236200</v>
      </c>
      <c r="AJ339" s="18">
        <v>33357900</v>
      </c>
      <c r="AK339" s="2">
        <v>974700</v>
      </c>
      <c r="AL339" s="2">
        <v>29696100</v>
      </c>
      <c r="AM339" s="2">
        <f t="shared" si="70"/>
        <v>206975000</v>
      </c>
      <c r="AN339" s="6">
        <v>1600000</v>
      </c>
      <c r="AO339" s="6">
        <v>4162284.12</v>
      </c>
      <c r="AP339" s="6">
        <v>400000</v>
      </c>
      <c r="AQ339" s="6">
        <f t="shared" si="71"/>
        <v>6162284.12</v>
      </c>
      <c r="AR339" s="2">
        <v>22000</v>
      </c>
      <c r="AS339" s="2">
        <v>57800</v>
      </c>
      <c r="AT339" s="7"/>
      <c r="AU339" s="7"/>
      <c r="AV339" s="7"/>
      <c r="AW339" s="7"/>
      <c r="AX339" s="7"/>
      <c r="AY339" s="7"/>
      <c r="AZ339" s="7"/>
      <c r="BA339" s="7"/>
      <c r="BB339" s="7">
        <v>1074400</v>
      </c>
      <c r="BC339" s="7"/>
      <c r="BD339" s="7"/>
      <c r="BE339" s="7"/>
      <c r="BF339" s="7"/>
      <c r="BG339" s="7"/>
      <c r="BH339" s="7">
        <v>356200</v>
      </c>
      <c r="BI339" s="7">
        <f t="shared" si="72"/>
        <v>1430600</v>
      </c>
    </row>
    <row r="340" spans="1:61" ht="12.75">
      <c r="A340" t="s">
        <v>357</v>
      </c>
      <c r="B340" s="37" t="s">
        <v>917</v>
      </c>
      <c r="C340" s="39" t="s">
        <v>1150</v>
      </c>
      <c r="D340" s="1">
        <v>863584400</v>
      </c>
      <c r="E340" s="2">
        <v>2143916600</v>
      </c>
      <c r="F340" s="2">
        <f t="shared" si="64"/>
        <v>3007501000</v>
      </c>
      <c r="G340" s="2"/>
      <c r="H340" s="2">
        <f t="shared" si="65"/>
        <v>3007501000</v>
      </c>
      <c r="I340" s="2">
        <v>36970360</v>
      </c>
      <c r="J340" s="2">
        <f t="shared" si="66"/>
        <v>3044471360</v>
      </c>
      <c r="K340" s="4">
        <v>3.471</v>
      </c>
      <c r="L340" s="4">
        <f t="shared" si="67"/>
        <v>1.7333085272630882</v>
      </c>
      <c r="M340" s="5">
        <v>49.75</v>
      </c>
      <c r="N340" s="2"/>
      <c r="O340" s="2">
        <v>0</v>
      </c>
      <c r="P340" s="2">
        <v>3050848529</v>
      </c>
      <c r="Q340" s="2">
        <f t="shared" si="62"/>
        <v>6095319889</v>
      </c>
      <c r="R340" s="11">
        <v>14668820.2</v>
      </c>
      <c r="S340" s="6"/>
      <c r="T340" s="6">
        <v>-50551.13</v>
      </c>
      <c r="U340" s="6">
        <f t="shared" si="63"/>
        <v>14719371.33</v>
      </c>
      <c r="V340" s="6"/>
      <c r="W340" s="6">
        <f t="shared" si="68"/>
        <v>14719371.33</v>
      </c>
      <c r="X340" s="6">
        <v>842405</v>
      </c>
      <c r="Y340" s="6">
        <v>0</v>
      </c>
      <c r="Z340" s="6">
        <v>919665.75</v>
      </c>
      <c r="AA340" s="6">
        <v>54511173</v>
      </c>
      <c r="AB340" s="6">
        <v>21307037.32</v>
      </c>
      <c r="AC340" s="6">
        <v>0</v>
      </c>
      <c r="AD340" s="30">
        <v>12436706</v>
      </c>
      <c r="AE340" s="6">
        <v>914341</v>
      </c>
      <c r="AF340" s="6">
        <f t="shared" si="69"/>
        <v>105650699.4</v>
      </c>
      <c r="AG340" s="2">
        <v>80792000</v>
      </c>
      <c r="AH340" s="2">
        <v>6254600</v>
      </c>
      <c r="AI340" s="18">
        <v>201007700</v>
      </c>
      <c r="AJ340" s="18">
        <v>13339900</v>
      </c>
      <c r="AK340" s="2">
        <v>6107300</v>
      </c>
      <c r="AL340" s="2">
        <v>50114100</v>
      </c>
      <c r="AM340" s="2">
        <f t="shared" si="70"/>
        <v>357615600</v>
      </c>
      <c r="AN340" s="6">
        <v>7350000</v>
      </c>
      <c r="AO340" s="6">
        <v>17985294</v>
      </c>
      <c r="AP340" s="6">
        <v>600000</v>
      </c>
      <c r="AQ340" s="6">
        <f t="shared" si="71"/>
        <v>25935294</v>
      </c>
      <c r="AR340" s="2">
        <v>56250</v>
      </c>
      <c r="AS340" s="2">
        <v>192600</v>
      </c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>
        <f t="shared" si="72"/>
        <v>0</v>
      </c>
    </row>
    <row r="341" spans="1:61" ht="12.75">
      <c r="A341" t="s">
        <v>358</v>
      </c>
      <c r="B341" s="37" t="s">
        <v>919</v>
      </c>
      <c r="C341" s="39" t="s">
        <v>1150</v>
      </c>
      <c r="D341" s="1">
        <v>223129200</v>
      </c>
      <c r="E341" s="2">
        <v>313325300</v>
      </c>
      <c r="F341" s="2">
        <f t="shared" si="64"/>
        <v>536454500</v>
      </c>
      <c r="G341" s="2">
        <v>550700</v>
      </c>
      <c r="H341" s="2">
        <f t="shared" si="65"/>
        <v>535903800</v>
      </c>
      <c r="I341" s="2">
        <v>303109</v>
      </c>
      <c r="J341" s="2">
        <f t="shared" si="66"/>
        <v>536206909</v>
      </c>
      <c r="K341" s="4">
        <v>2.601</v>
      </c>
      <c r="L341" s="4">
        <f t="shared" si="67"/>
        <v>1.883754361012149</v>
      </c>
      <c r="M341" s="5">
        <v>72.55</v>
      </c>
      <c r="N341" s="2"/>
      <c r="O341" s="2">
        <v>0</v>
      </c>
      <c r="P341" s="2">
        <v>204066195</v>
      </c>
      <c r="Q341" s="2">
        <f t="shared" si="62"/>
        <v>740273104</v>
      </c>
      <c r="R341" s="11">
        <v>1781519.8</v>
      </c>
      <c r="S341" s="6"/>
      <c r="T341" s="6">
        <v>4355.32</v>
      </c>
      <c r="U341" s="6">
        <f t="shared" si="63"/>
        <v>1777164.48</v>
      </c>
      <c r="V341" s="6"/>
      <c r="W341" s="6">
        <f t="shared" si="68"/>
        <v>1777164.48</v>
      </c>
      <c r="X341" s="6">
        <v>101741.13</v>
      </c>
      <c r="Y341" s="6">
        <v>0</v>
      </c>
      <c r="Z341" s="6">
        <v>111059.64</v>
      </c>
      <c r="AA341" s="6">
        <v>3117497</v>
      </c>
      <c r="AB341" s="6">
        <v>3945117.46</v>
      </c>
      <c r="AC341" s="6">
        <v>0</v>
      </c>
      <c r="AD341" s="6">
        <v>4892347.17</v>
      </c>
      <c r="AE341" s="6">
        <v>0</v>
      </c>
      <c r="AF341" s="6">
        <f t="shared" si="69"/>
        <v>13944926.88</v>
      </c>
      <c r="AG341" s="2">
        <v>13265900</v>
      </c>
      <c r="AH341" s="2">
        <v>0</v>
      </c>
      <c r="AI341" s="2">
        <v>8170800</v>
      </c>
      <c r="AJ341" s="18">
        <v>4697000</v>
      </c>
      <c r="AK341" s="2">
        <v>54000</v>
      </c>
      <c r="AL341" s="2">
        <v>14836700</v>
      </c>
      <c r="AM341" s="2">
        <f t="shared" si="70"/>
        <v>41024400</v>
      </c>
      <c r="AN341" s="6">
        <v>1278000</v>
      </c>
      <c r="AO341" s="6">
        <v>1235224.15</v>
      </c>
      <c r="AP341" s="6">
        <v>400000</v>
      </c>
      <c r="AQ341" s="6">
        <f t="shared" si="71"/>
        <v>2913224.15</v>
      </c>
      <c r="AR341" s="2">
        <v>24500</v>
      </c>
      <c r="AS341" s="2">
        <v>36200</v>
      </c>
      <c r="AT341" s="7"/>
      <c r="AU341" s="7"/>
      <c r="AV341" s="7"/>
      <c r="AW341" s="7"/>
      <c r="AX341" s="7"/>
      <c r="AY341" s="7"/>
      <c r="AZ341" s="7"/>
      <c r="BA341" s="7"/>
      <c r="BB341" s="7"/>
      <c r="BC341" s="7">
        <v>432200</v>
      </c>
      <c r="BD341" s="7"/>
      <c r="BE341" s="7"/>
      <c r="BF341" s="7"/>
      <c r="BG341" s="7"/>
      <c r="BH341" s="7">
        <v>118500</v>
      </c>
      <c r="BI341" s="7">
        <f t="shared" si="72"/>
        <v>550700</v>
      </c>
    </row>
    <row r="342" spans="1:61" ht="12.75">
      <c r="A342" t="s">
        <v>359</v>
      </c>
      <c r="B342" s="37" t="s">
        <v>920</v>
      </c>
      <c r="C342" s="39" t="s">
        <v>1150</v>
      </c>
      <c r="D342" s="1">
        <v>2214936600</v>
      </c>
      <c r="E342" s="2">
        <v>2397141900</v>
      </c>
      <c r="F342" s="2">
        <f t="shared" si="64"/>
        <v>4612078500</v>
      </c>
      <c r="G342" s="2"/>
      <c r="H342" s="2">
        <f t="shared" si="65"/>
        <v>4612078500</v>
      </c>
      <c r="I342" s="2">
        <v>8965069</v>
      </c>
      <c r="J342" s="2">
        <f t="shared" si="66"/>
        <v>4621043569</v>
      </c>
      <c r="K342" s="4">
        <v>1.518</v>
      </c>
      <c r="L342" s="4">
        <f t="shared" si="67"/>
        <v>1.5546625844314725</v>
      </c>
      <c r="M342" s="5">
        <v>103.03</v>
      </c>
      <c r="N342" s="2"/>
      <c r="O342" s="2">
        <v>111058118</v>
      </c>
      <c r="P342" s="2">
        <v>0</v>
      </c>
      <c r="Q342" s="2">
        <f t="shared" si="62"/>
        <v>4509985451</v>
      </c>
      <c r="R342" s="11">
        <v>10853600.29</v>
      </c>
      <c r="S342" s="6"/>
      <c r="T342" s="6">
        <v>16594.53</v>
      </c>
      <c r="U342" s="6">
        <f t="shared" si="63"/>
        <v>10837005.76</v>
      </c>
      <c r="V342" s="6"/>
      <c r="W342" s="6">
        <f t="shared" si="68"/>
        <v>10837005.76</v>
      </c>
      <c r="X342" s="6">
        <v>620407.74</v>
      </c>
      <c r="Y342" s="6">
        <v>0</v>
      </c>
      <c r="Z342" s="6">
        <v>677169.23</v>
      </c>
      <c r="AA342" s="6">
        <v>47667768</v>
      </c>
      <c r="AB342" s="6">
        <v>0</v>
      </c>
      <c r="AC342" s="6">
        <v>0</v>
      </c>
      <c r="AD342" s="6">
        <v>9157445.64</v>
      </c>
      <c r="AE342" s="6">
        <v>1155260</v>
      </c>
      <c r="AF342" s="6">
        <f t="shared" si="69"/>
        <v>70115056.37</v>
      </c>
      <c r="AG342" s="2">
        <v>54001600</v>
      </c>
      <c r="AH342" s="2">
        <v>19373300</v>
      </c>
      <c r="AI342" s="2">
        <v>194061200</v>
      </c>
      <c r="AJ342" s="18">
        <v>17291800</v>
      </c>
      <c r="AK342" s="2">
        <v>8133700</v>
      </c>
      <c r="AL342" s="2">
        <v>68861200</v>
      </c>
      <c r="AM342" s="2">
        <f t="shared" si="70"/>
        <v>361722800</v>
      </c>
      <c r="AN342" s="6">
        <v>2745000</v>
      </c>
      <c r="AO342" s="6">
        <v>7180490</v>
      </c>
      <c r="AP342" s="6">
        <v>311000</v>
      </c>
      <c r="AQ342" s="6">
        <f t="shared" si="71"/>
        <v>10236490</v>
      </c>
      <c r="AR342" s="2">
        <v>12500</v>
      </c>
      <c r="AS342" s="2">
        <v>80800</v>
      </c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>
        <f t="shared" si="72"/>
        <v>0</v>
      </c>
    </row>
    <row r="343" spans="1:61" ht="12.75">
      <c r="A343" t="s">
        <v>360</v>
      </c>
      <c r="B343" s="37" t="s">
        <v>921</v>
      </c>
      <c r="C343" s="39" t="s">
        <v>1150</v>
      </c>
      <c r="D343" s="1">
        <v>3873232500</v>
      </c>
      <c r="E343" s="2">
        <v>2973572700</v>
      </c>
      <c r="F343" s="2">
        <f t="shared" si="64"/>
        <v>6846805200</v>
      </c>
      <c r="G343" s="2"/>
      <c r="H343" s="2">
        <f t="shared" si="65"/>
        <v>6846805200</v>
      </c>
      <c r="I343" s="2">
        <v>8875863</v>
      </c>
      <c r="J343" s="2">
        <f t="shared" si="66"/>
        <v>6855681063</v>
      </c>
      <c r="K343" s="4">
        <v>1.883</v>
      </c>
      <c r="L343" s="4">
        <f t="shared" si="67"/>
        <v>1.9197969335521432</v>
      </c>
      <c r="M343" s="5">
        <v>102.18</v>
      </c>
      <c r="N343" s="2"/>
      <c r="O343" s="2">
        <v>134246112</v>
      </c>
      <c r="P343" s="2">
        <v>0</v>
      </c>
      <c r="Q343" s="2">
        <f t="shared" si="62"/>
        <v>6721434951</v>
      </c>
      <c r="R343" s="11">
        <v>16175610.57</v>
      </c>
      <c r="S343" s="6"/>
      <c r="T343" s="6">
        <v>125325.33</v>
      </c>
      <c r="U343" s="6">
        <f t="shared" si="63"/>
        <v>16050285.24</v>
      </c>
      <c r="V343" s="6"/>
      <c r="W343" s="6">
        <f t="shared" si="68"/>
        <v>16050285.24</v>
      </c>
      <c r="X343" s="6">
        <v>918969.13</v>
      </c>
      <c r="Y343" s="6">
        <v>305788.2</v>
      </c>
      <c r="Z343" s="6">
        <v>1003474.45</v>
      </c>
      <c r="AA343" s="6">
        <v>66969459.5</v>
      </c>
      <c r="AB343" s="6">
        <v>24218795.85</v>
      </c>
      <c r="AC343" s="6">
        <v>0</v>
      </c>
      <c r="AD343" s="6">
        <v>18200000</v>
      </c>
      <c r="AE343" s="6">
        <v>1371129.71</v>
      </c>
      <c r="AF343" s="6">
        <f t="shared" si="69"/>
        <v>129037902.08</v>
      </c>
      <c r="AG343" s="2">
        <v>117165700</v>
      </c>
      <c r="AH343" s="2">
        <v>7484600</v>
      </c>
      <c r="AI343" s="2">
        <v>283392200</v>
      </c>
      <c r="AJ343" s="18">
        <v>49801200</v>
      </c>
      <c r="AK343" s="2">
        <v>1183200</v>
      </c>
      <c r="AL343" s="2">
        <v>92516100</v>
      </c>
      <c r="AM343" s="2">
        <f t="shared" si="70"/>
        <v>551543000</v>
      </c>
      <c r="AN343" s="6">
        <v>6990000</v>
      </c>
      <c r="AO343" s="6">
        <v>17924732.4</v>
      </c>
      <c r="AP343" s="6">
        <v>1672000</v>
      </c>
      <c r="AQ343" s="6">
        <f t="shared" si="71"/>
        <v>26586732.4</v>
      </c>
      <c r="AR343" s="2">
        <v>104750</v>
      </c>
      <c r="AS343" s="2">
        <v>285600</v>
      </c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>
        <f t="shared" si="72"/>
        <v>0</v>
      </c>
    </row>
    <row r="344" spans="1:61" ht="12.75">
      <c r="A344" t="s">
        <v>361</v>
      </c>
      <c r="B344" s="37" t="s">
        <v>922</v>
      </c>
      <c r="C344" s="39" t="s">
        <v>1150</v>
      </c>
      <c r="D344" s="1">
        <v>107497100</v>
      </c>
      <c r="E344" s="2">
        <v>90828000</v>
      </c>
      <c r="F344" s="2">
        <f t="shared" si="64"/>
        <v>198325100</v>
      </c>
      <c r="G344" s="2"/>
      <c r="H344" s="2">
        <f t="shared" si="65"/>
        <v>198325100</v>
      </c>
      <c r="I344" s="2">
        <v>62085</v>
      </c>
      <c r="J344" s="2">
        <f t="shared" si="66"/>
        <v>198387185</v>
      </c>
      <c r="K344" s="4">
        <v>1.405</v>
      </c>
      <c r="L344" s="4">
        <f t="shared" si="67"/>
        <v>0.9822982989365951</v>
      </c>
      <c r="M344" s="5">
        <v>69.95</v>
      </c>
      <c r="N344" s="2"/>
      <c r="O344" s="2">
        <v>0</v>
      </c>
      <c r="P344" s="2">
        <v>85200363</v>
      </c>
      <c r="Q344" s="2">
        <f t="shared" si="62"/>
        <v>283587548</v>
      </c>
      <c r="R344" s="11">
        <v>682473.57</v>
      </c>
      <c r="S344" s="6"/>
      <c r="T344" s="6">
        <v>0</v>
      </c>
      <c r="U344" s="6">
        <f t="shared" si="63"/>
        <v>682473.57</v>
      </c>
      <c r="V344" s="6"/>
      <c r="W344" s="6">
        <f t="shared" si="68"/>
        <v>682473.57</v>
      </c>
      <c r="X344" s="6">
        <v>39069.17</v>
      </c>
      <c r="Y344" s="6">
        <v>0</v>
      </c>
      <c r="Z344" s="6">
        <v>42640.92</v>
      </c>
      <c r="AA344" s="6">
        <v>456042</v>
      </c>
      <c r="AB344" s="6">
        <v>0</v>
      </c>
      <c r="AC344" s="6">
        <v>0</v>
      </c>
      <c r="AD344" s="6">
        <v>1565450</v>
      </c>
      <c r="AE344" s="6">
        <v>0</v>
      </c>
      <c r="AF344" s="6">
        <f t="shared" si="69"/>
        <v>2785675.66</v>
      </c>
      <c r="AG344" s="2">
        <v>0</v>
      </c>
      <c r="AH344" s="2">
        <v>4200</v>
      </c>
      <c r="AI344" s="2">
        <v>3069400</v>
      </c>
      <c r="AJ344" s="18">
        <v>0</v>
      </c>
      <c r="AK344" s="2">
        <v>0</v>
      </c>
      <c r="AL344" s="2">
        <v>1365500</v>
      </c>
      <c r="AM344" s="2">
        <f t="shared" si="70"/>
        <v>4439100</v>
      </c>
      <c r="AN344" s="6">
        <v>120000</v>
      </c>
      <c r="AO344" s="6">
        <v>403366.74</v>
      </c>
      <c r="AP344" s="6">
        <v>21317</v>
      </c>
      <c r="AQ344" s="6">
        <f t="shared" si="71"/>
        <v>544683.74</v>
      </c>
      <c r="AR344" s="2">
        <v>1250</v>
      </c>
      <c r="AS344" s="2">
        <v>14000</v>
      </c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>
        <f t="shared" si="72"/>
        <v>0</v>
      </c>
    </row>
    <row r="345" spans="1:61" ht="12.75">
      <c r="A345" t="s">
        <v>362</v>
      </c>
      <c r="B345" s="37" t="s">
        <v>923</v>
      </c>
      <c r="C345" s="39" t="s">
        <v>1150</v>
      </c>
      <c r="D345" s="1">
        <v>421303200</v>
      </c>
      <c r="E345" s="2">
        <v>356712800</v>
      </c>
      <c r="F345" s="2">
        <f t="shared" si="64"/>
        <v>778016000</v>
      </c>
      <c r="G345" s="2">
        <v>3268100</v>
      </c>
      <c r="H345" s="2">
        <f t="shared" si="65"/>
        <v>774747900</v>
      </c>
      <c r="I345" s="2">
        <v>416674</v>
      </c>
      <c r="J345" s="2">
        <f t="shared" si="66"/>
        <v>775164574</v>
      </c>
      <c r="K345" s="4">
        <v>1.764</v>
      </c>
      <c r="L345" s="4">
        <f t="shared" si="67"/>
        <v>1.8677986818271037</v>
      </c>
      <c r="M345" s="5">
        <v>106.32</v>
      </c>
      <c r="N345" s="2"/>
      <c r="O345" s="2">
        <v>43190337</v>
      </c>
      <c r="P345" s="2">
        <v>0</v>
      </c>
      <c r="Q345" s="2">
        <f t="shared" si="62"/>
        <v>731974237</v>
      </c>
      <c r="R345" s="11">
        <v>1761547.99</v>
      </c>
      <c r="S345" s="6"/>
      <c r="T345" s="6">
        <v>706.85</v>
      </c>
      <c r="U345" s="6">
        <f t="shared" si="63"/>
        <v>1760841.14</v>
      </c>
      <c r="V345" s="6"/>
      <c r="W345" s="6">
        <f t="shared" si="68"/>
        <v>1760841.14</v>
      </c>
      <c r="X345" s="6">
        <v>100801.38</v>
      </c>
      <c r="Y345" s="6">
        <v>0</v>
      </c>
      <c r="Z345" s="6">
        <v>110020.51</v>
      </c>
      <c r="AA345" s="6">
        <v>4473434</v>
      </c>
      <c r="AB345" s="6">
        <v>0</v>
      </c>
      <c r="AC345" s="6">
        <v>0</v>
      </c>
      <c r="AD345" s="6">
        <v>7226708.12</v>
      </c>
      <c r="AE345" s="6">
        <v>0</v>
      </c>
      <c r="AF345" s="6">
        <f t="shared" si="69"/>
        <v>13671805.15</v>
      </c>
      <c r="AG345" s="2">
        <v>17302200</v>
      </c>
      <c r="AH345" s="2">
        <v>0</v>
      </c>
      <c r="AI345" s="2">
        <v>15607300</v>
      </c>
      <c r="AJ345" s="18">
        <v>12331000</v>
      </c>
      <c r="AK345" s="2">
        <v>601600</v>
      </c>
      <c r="AL345" s="2">
        <v>38329000</v>
      </c>
      <c r="AM345" s="2">
        <f t="shared" si="70"/>
        <v>84171100</v>
      </c>
      <c r="AN345" s="6">
        <v>775000</v>
      </c>
      <c r="AO345" s="6">
        <v>4607014.94</v>
      </c>
      <c r="AP345" s="6">
        <v>14000</v>
      </c>
      <c r="AQ345" s="6">
        <f t="shared" si="71"/>
        <v>5396014.94</v>
      </c>
      <c r="AR345" s="2">
        <v>29750</v>
      </c>
      <c r="AS345" s="2">
        <v>49600</v>
      </c>
      <c r="AT345" s="7"/>
      <c r="AU345" s="7"/>
      <c r="AV345" s="7"/>
      <c r="AW345" s="7"/>
      <c r="AX345" s="7"/>
      <c r="AY345" s="7"/>
      <c r="AZ345" s="7"/>
      <c r="BA345" s="7"/>
      <c r="BB345" s="7">
        <v>80000</v>
      </c>
      <c r="BC345" s="7">
        <v>7900</v>
      </c>
      <c r="BD345" s="7"/>
      <c r="BE345" s="7"/>
      <c r="BF345" s="7"/>
      <c r="BG345" s="7"/>
      <c r="BH345" s="7">
        <v>3180200</v>
      </c>
      <c r="BI345" s="7">
        <f t="shared" si="72"/>
        <v>3268100</v>
      </c>
    </row>
    <row r="346" spans="1:61" ht="12.75">
      <c r="A346" t="s">
        <v>363</v>
      </c>
      <c r="B346" s="37" t="s">
        <v>924</v>
      </c>
      <c r="C346" s="39" t="s">
        <v>1150</v>
      </c>
      <c r="D346" s="1">
        <v>135008650</v>
      </c>
      <c r="E346" s="2">
        <v>194041000</v>
      </c>
      <c r="F346" s="2">
        <f t="shared" si="64"/>
        <v>329049650</v>
      </c>
      <c r="G346" s="2">
        <v>77800</v>
      </c>
      <c r="H346" s="2">
        <f t="shared" si="65"/>
        <v>328971850</v>
      </c>
      <c r="I346" s="2">
        <v>2138847</v>
      </c>
      <c r="J346" s="2">
        <f t="shared" si="66"/>
        <v>331110697</v>
      </c>
      <c r="K346" s="4">
        <v>4.55</v>
      </c>
      <c r="L346" s="4">
        <f t="shared" si="67"/>
        <v>2.0984039953804716</v>
      </c>
      <c r="M346" s="5">
        <v>46.25</v>
      </c>
      <c r="N346" s="2"/>
      <c r="O346" s="2">
        <v>0</v>
      </c>
      <c r="P346" s="2">
        <v>386826636</v>
      </c>
      <c r="Q346" s="2">
        <f t="shared" si="62"/>
        <v>717937333</v>
      </c>
      <c r="R346" s="11">
        <v>1727767.18</v>
      </c>
      <c r="S346" s="6"/>
      <c r="T346" s="6">
        <v>1054.96</v>
      </c>
      <c r="U346" s="6">
        <f t="shared" si="63"/>
        <v>1726712.22</v>
      </c>
      <c r="V346" s="6"/>
      <c r="W346" s="6">
        <f t="shared" si="68"/>
        <v>1726712.22</v>
      </c>
      <c r="X346" s="6">
        <v>0</v>
      </c>
      <c r="Y346" s="6">
        <v>0</v>
      </c>
      <c r="Z346" s="6">
        <v>107889.23</v>
      </c>
      <c r="AA346" s="6">
        <v>8481567</v>
      </c>
      <c r="AB346" s="6">
        <v>0</v>
      </c>
      <c r="AC346" s="6">
        <v>0</v>
      </c>
      <c r="AD346" s="6">
        <v>4666280.23</v>
      </c>
      <c r="AE346" s="6">
        <v>82777</v>
      </c>
      <c r="AF346" s="6">
        <f t="shared" si="69"/>
        <v>15065225.68</v>
      </c>
      <c r="AG346" s="2">
        <v>11691000</v>
      </c>
      <c r="AH346" s="2">
        <v>2465900</v>
      </c>
      <c r="AI346" s="2">
        <v>8156700</v>
      </c>
      <c r="AJ346" s="18">
        <v>26844500</v>
      </c>
      <c r="AK346" s="2">
        <v>2920500</v>
      </c>
      <c r="AL346" s="2">
        <v>15827400</v>
      </c>
      <c r="AM346" s="2">
        <f t="shared" si="70"/>
        <v>67906000</v>
      </c>
      <c r="AN346" s="6">
        <v>570000</v>
      </c>
      <c r="AO346" s="6">
        <v>2821008.63</v>
      </c>
      <c r="AP346" s="6">
        <v>477000</v>
      </c>
      <c r="AQ346" s="6">
        <f t="shared" si="71"/>
        <v>3868008.63</v>
      </c>
      <c r="AR346" s="2">
        <v>18000</v>
      </c>
      <c r="AS346" s="2">
        <v>39000</v>
      </c>
      <c r="AT346" s="7"/>
      <c r="AU346" s="7"/>
      <c r="AV346" s="7"/>
      <c r="AW346" s="7"/>
      <c r="AX346" s="7"/>
      <c r="AY346" s="7"/>
      <c r="AZ346" s="7"/>
      <c r="BA346" s="7"/>
      <c r="BB346" s="7"/>
      <c r="BC346" s="7">
        <v>77800</v>
      </c>
      <c r="BD346" s="7"/>
      <c r="BE346" s="7"/>
      <c r="BF346" s="7"/>
      <c r="BG346" s="7"/>
      <c r="BH346" s="7"/>
      <c r="BI346" s="7">
        <f t="shared" si="72"/>
        <v>77800</v>
      </c>
    </row>
    <row r="347" spans="1:61" ht="12.75">
      <c r="A347" t="s">
        <v>364</v>
      </c>
      <c r="B347" s="37" t="s">
        <v>925</v>
      </c>
      <c r="C347" s="39" t="s">
        <v>1150</v>
      </c>
      <c r="D347" s="1">
        <v>565373200</v>
      </c>
      <c r="E347" s="2">
        <v>679903600</v>
      </c>
      <c r="F347" s="2">
        <f t="shared" si="64"/>
        <v>1245276800</v>
      </c>
      <c r="G347" s="2"/>
      <c r="H347" s="2">
        <f t="shared" si="65"/>
        <v>1245276800</v>
      </c>
      <c r="I347" s="2">
        <v>1037264</v>
      </c>
      <c r="J347" s="2">
        <f t="shared" si="66"/>
        <v>1246314064</v>
      </c>
      <c r="K347" s="4">
        <v>2.12</v>
      </c>
      <c r="L347" s="4">
        <f t="shared" si="67"/>
        <v>1.648138605333125</v>
      </c>
      <c r="M347" s="5">
        <v>77.88</v>
      </c>
      <c r="N347" s="2"/>
      <c r="O347" s="2">
        <v>0</v>
      </c>
      <c r="P347" s="2">
        <v>356359621</v>
      </c>
      <c r="Q347" s="2">
        <f t="shared" si="62"/>
        <v>1602673685</v>
      </c>
      <c r="R347" s="11">
        <v>3856948.04</v>
      </c>
      <c r="S347" s="6"/>
      <c r="T347" s="6">
        <v>2031.89</v>
      </c>
      <c r="U347" s="6">
        <f t="shared" si="63"/>
        <v>3854916.15</v>
      </c>
      <c r="V347" s="6"/>
      <c r="W347" s="6">
        <f t="shared" si="68"/>
        <v>3854916.15</v>
      </c>
      <c r="X347" s="6">
        <v>220680</v>
      </c>
      <c r="Y347" s="6">
        <v>0</v>
      </c>
      <c r="Z347" s="6">
        <v>240865.48</v>
      </c>
      <c r="AA347" s="6">
        <v>10852968</v>
      </c>
      <c r="AB347" s="6">
        <v>5412778.75</v>
      </c>
      <c r="AC347" s="6">
        <v>0</v>
      </c>
      <c r="AD347" s="6">
        <v>5707443.94</v>
      </c>
      <c r="AE347" s="6">
        <v>124631.4</v>
      </c>
      <c r="AF347" s="6">
        <f t="shared" si="69"/>
        <v>26414283.72</v>
      </c>
      <c r="AG347" s="2">
        <v>37546800</v>
      </c>
      <c r="AH347" s="2">
        <v>0</v>
      </c>
      <c r="AI347" s="2">
        <v>16963900</v>
      </c>
      <c r="AJ347" s="18">
        <v>5465000</v>
      </c>
      <c r="AK347" s="2">
        <v>2077500</v>
      </c>
      <c r="AL347" s="2">
        <v>4510500</v>
      </c>
      <c r="AM347" s="2">
        <f t="shared" si="70"/>
        <v>66563700</v>
      </c>
      <c r="AN347" s="6">
        <v>2200000</v>
      </c>
      <c r="AO347" s="6">
        <v>1404465.85</v>
      </c>
      <c r="AP347" s="6">
        <v>177777.82</v>
      </c>
      <c r="AQ347" s="6">
        <f t="shared" si="71"/>
        <v>3782243.67</v>
      </c>
      <c r="AR347" s="2">
        <v>3250</v>
      </c>
      <c r="AS347" s="2">
        <v>56200</v>
      </c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>
        <f t="shared" si="72"/>
        <v>0</v>
      </c>
    </row>
    <row r="348" spans="1:61" ht="12.75">
      <c r="A348" t="s">
        <v>365</v>
      </c>
      <c r="B348" s="37" t="s">
        <v>926</v>
      </c>
      <c r="C348" s="39" t="s">
        <v>1150</v>
      </c>
      <c r="D348" s="1">
        <v>42919600</v>
      </c>
      <c r="E348" s="2">
        <v>30203000</v>
      </c>
      <c r="F348" s="2">
        <f t="shared" si="64"/>
        <v>73122600</v>
      </c>
      <c r="G348" s="2"/>
      <c r="H348" s="2">
        <f t="shared" si="65"/>
        <v>73122600</v>
      </c>
      <c r="I348" s="2">
        <v>24272</v>
      </c>
      <c r="J348" s="2">
        <f t="shared" si="66"/>
        <v>73146872</v>
      </c>
      <c r="K348" s="4">
        <v>1.689</v>
      </c>
      <c r="L348" s="4">
        <f t="shared" si="67"/>
        <v>0.6842942242630287</v>
      </c>
      <c r="M348" s="5">
        <v>40.63</v>
      </c>
      <c r="N348" s="2"/>
      <c r="O348" s="2">
        <v>0</v>
      </c>
      <c r="P348" s="2">
        <v>107348657</v>
      </c>
      <c r="Q348" s="2">
        <f t="shared" si="62"/>
        <v>180495529</v>
      </c>
      <c r="R348" s="11">
        <v>434375.31</v>
      </c>
      <c r="S348" s="6"/>
      <c r="T348" s="6">
        <v>0</v>
      </c>
      <c r="U348" s="6">
        <f t="shared" si="63"/>
        <v>434375.31</v>
      </c>
      <c r="V348" s="6"/>
      <c r="W348" s="6">
        <f t="shared" si="68"/>
        <v>434375.31</v>
      </c>
      <c r="X348" s="6">
        <v>24866.43</v>
      </c>
      <c r="Y348" s="6">
        <v>0</v>
      </c>
      <c r="Z348" s="6">
        <v>27139.75</v>
      </c>
      <c r="AA348" s="6">
        <v>0</v>
      </c>
      <c r="AB348" s="6">
        <v>299999.99</v>
      </c>
      <c r="AC348" s="6">
        <v>0</v>
      </c>
      <c r="AD348" s="6">
        <v>448739</v>
      </c>
      <c r="AE348" s="6">
        <v>0</v>
      </c>
      <c r="AF348" s="6">
        <f t="shared" si="69"/>
        <v>1235120.48</v>
      </c>
      <c r="AG348" s="2">
        <v>0</v>
      </c>
      <c r="AH348" s="2">
        <v>0</v>
      </c>
      <c r="AI348" s="2">
        <v>833700</v>
      </c>
      <c r="AJ348" s="18">
        <v>0</v>
      </c>
      <c r="AK348" s="2">
        <v>0</v>
      </c>
      <c r="AL348" s="2">
        <v>0</v>
      </c>
      <c r="AM348" s="2">
        <f t="shared" si="70"/>
        <v>833700</v>
      </c>
      <c r="AN348" s="6">
        <v>158948.08</v>
      </c>
      <c r="AO348" s="6">
        <v>214346.01</v>
      </c>
      <c r="AP348" s="6">
        <v>0</v>
      </c>
      <c r="AQ348" s="6">
        <f t="shared" si="71"/>
        <v>373294.08999999997</v>
      </c>
      <c r="AR348" s="2">
        <v>0</v>
      </c>
      <c r="AS348" s="2">
        <v>1600</v>
      </c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>
        <f t="shared" si="72"/>
        <v>0</v>
      </c>
    </row>
    <row r="349" spans="1:61" ht="12.75">
      <c r="A349" t="s">
        <v>366</v>
      </c>
      <c r="B349" s="37" t="s">
        <v>927</v>
      </c>
      <c r="C349" s="39" t="s">
        <v>1150</v>
      </c>
      <c r="D349" s="1">
        <v>2961298000</v>
      </c>
      <c r="E349" s="2">
        <v>2150344200</v>
      </c>
      <c r="F349" s="2">
        <f t="shared" si="64"/>
        <v>5111642200</v>
      </c>
      <c r="G349" s="2">
        <v>46338760</v>
      </c>
      <c r="H349" s="2">
        <f t="shared" si="65"/>
        <v>5065303440</v>
      </c>
      <c r="I349" s="2">
        <v>6273217</v>
      </c>
      <c r="J349" s="2">
        <f t="shared" si="66"/>
        <v>5071576657</v>
      </c>
      <c r="K349" s="4">
        <v>1.347</v>
      </c>
      <c r="L349" s="4">
        <f t="shared" si="67"/>
        <v>1.4779118833579656</v>
      </c>
      <c r="M349" s="5">
        <v>110.33</v>
      </c>
      <c r="N349" s="2"/>
      <c r="O349" s="2">
        <v>450836050</v>
      </c>
      <c r="P349" s="2">
        <v>0</v>
      </c>
      <c r="Q349" s="2">
        <f t="shared" si="62"/>
        <v>4620740607</v>
      </c>
      <c r="R349" s="11">
        <v>11120140.44</v>
      </c>
      <c r="S349" s="6"/>
      <c r="T349" s="6">
        <v>10081.79</v>
      </c>
      <c r="U349" s="6">
        <f t="shared" si="63"/>
        <v>11110058.65</v>
      </c>
      <c r="V349" s="6"/>
      <c r="W349" s="6">
        <f t="shared" si="68"/>
        <v>11110058.65</v>
      </c>
      <c r="X349" s="6">
        <v>0</v>
      </c>
      <c r="Y349" s="6">
        <v>0</v>
      </c>
      <c r="Z349" s="6">
        <v>694189.84</v>
      </c>
      <c r="AA349" s="6">
        <v>29772875</v>
      </c>
      <c r="AB349" s="6">
        <v>0</v>
      </c>
      <c r="AC349" s="6">
        <v>0</v>
      </c>
      <c r="AD349" s="6">
        <v>26713351.04</v>
      </c>
      <c r="AE349" s="6">
        <v>0</v>
      </c>
      <c r="AF349" s="6">
        <f t="shared" si="69"/>
        <v>68290474.53</v>
      </c>
      <c r="AG349" s="2">
        <v>123039800</v>
      </c>
      <c r="AH349" s="2">
        <v>10188700</v>
      </c>
      <c r="AI349" s="2">
        <v>250141800</v>
      </c>
      <c r="AJ349" s="18">
        <v>139101100</v>
      </c>
      <c r="AK349" s="2">
        <v>0</v>
      </c>
      <c r="AL349" s="2">
        <v>276888700</v>
      </c>
      <c r="AM349" s="2">
        <f t="shared" si="70"/>
        <v>799360100</v>
      </c>
      <c r="AN349" s="6">
        <v>3815000</v>
      </c>
      <c r="AO349" s="6">
        <v>10370693.02</v>
      </c>
      <c r="AP349" s="6">
        <v>993000</v>
      </c>
      <c r="AQ349" s="6">
        <f t="shared" si="71"/>
        <v>15178693.02</v>
      </c>
      <c r="AR349" s="2">
        <v>41750</v>
      </c>
      <c r="AS349" s="2">
        <v>124600</v>
      </c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>
        <v>46338760</v>
      </c>
      <c r="BI349" s="7">
        <f t="shared" si="72"/>
        <v>46338760</v>
      </c>
    </row>
    <row r="350" spans="1:61" ht="12.75">
      <c r="A350" t="s">
        <v>367</v>
      </c>
      <c r="B350" s="37" t="s">
        <v>928</v>
      </c>
      <c r="C350" s="39" t="s">
        <v>1150</v>
      </c>
      <c r="D350" s="1">
        <v>2499864600</v>
      </c>
      <c r="E350" s="2">
        <v>3651778600</v>
      </c>
      <c r="F350" s="2">
        <f t="shared" si="64"/>
        <v>6151643200</v>
      </c>
      <c r="G350" s="2"/>
      <c r="H350" s="2">
        <f t="shared" si="65"/>
        <v>6151643200</v>
      </c>
      <c r="I350" s="2">
        <v>5707918</v>
      </c>
      <c r="J350" s="2">
        <f t="shared" si="66"/>
        <v>6157351118</v>
      </c>
      <c r="K350" s="4">
        <v>1.645</v>
      </c>
      <c r="L350" s="4">
        <f t="shared" si="67"/>
        <v>1.669772298538973</v>
      </c>
      <c r="M350" s="5">
        <v>101.64</v>
      </c>
      <c r="N350" s="2"/>
      <c r="O350" s="2">
        <v>92949055</v>
      </c>
      <c r="P350" s="2">
        <v>0</v>
      </c>
      <c r="Q350" s="2">
        <f t="shared" si="62"/>
        <v>6064402063</v>
      </c>
      <c r="R350" s="11">
        <v>14594414.26</v>
      </c>
      <c r="S350" s="6"/>
      <c r="T350" s="6">
        <v>4403.05</v>
      </c>
      <c r="U350" s="6">
        <f t="shared" si="63"/>
        <v>14590011.209999999</v>
      </c>
      <c r="V350" s="6"/>
      <c r="W350" s="6">
        <f t="shared" si="68"/>
        <v>14590011.209999999</v>
      </c>
      <c r="X350" s="6">
        <v>835236.35</v>
      </c>
      <c r="Y350" s="6">
        <v>0</v>
      </c>
      <c r="Z350" s="6">
        <v>911593.53</v>
      </c>
      <c r="AA350" s="6">
        <v>46053882.11</v>
      </c>
      <c r="AB350" s="6">
        <v>22341805.56</v>
      </c>
      <c r="AC350" s="6">
        <v>0</v>
      </c>
      <c r="AD350" s="6">
        <v>15297706.73</v>
      </c>
      <c r="AE350" s="6">
        <v>1231470.23</v>
      </c>
      <c r="AF350" s="6">
        <f t="shared" si="69"/>
        <v>101261705.72</v>
      </c>
      <c r="AG350" s="2">
        <v>107715300</v>
      </c>
      <c r="AH350" s="2">
        <v>365600</v>
      </c>
      <c r="AI350" s="2">
        <v>40516300</v>
      </c>
      <c r="AJ350" s="18">
        <v>22624700</v>
      </c>
      <c r="AK350" s="2">
        <v>3035900</v>
      </c>
      <c r="AL350" s="2">
        <v>90919000</v>
      </c>
      <c r="AM350" s="2">
        <f t="shared" si="70"/>
        <v>265176800</v>
      </c>
      <c r="AN350" s="6">
        <v>3000000</v>
      </c>
      <c r="AO350" s="6">
        <v>10323576.52</v>
      </c>
      <c r="AP350" s="6">
        <v>1000000</v>
      </c>
      <c r="AQ350" s="6">
        <f t="shared" si="71"/>
        <v>14323576.52</v>
      </c>
      <c r="AR350" s="2">
        <v>66250</v>
      </c>
      <c r="AS350" s="2">
        <v>206000</v>
      </c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>
        <f t="shared" si="72"/>
        <v>0</v>
      </c>
    </row>
    <row r="351" spans="1:61" ht="12.75">
      <c r="A351" t="s">
        <v>368</v>
      </c>
      <c r="B351" s="37" t="s">
        <v>929</v>
      </c>
      <c r="C351" s="39" t="s">
        <v>1150</v>
      </c>
      <c r="D351" s="1">
        <v>895210400</v>
      </c>
      <c r="E351" s="2">
        <v>667117700</v>
      </c>
      <c r="F351" s="2">
        <f t="shared" si="64"/>
        <v>1562328100</v>
      </c>
      <c r="G351" s="2"/>
      <c r="H351" s="2">
        <f t="shared" si="65"/>
        <v>1562328100</v>
      </c>
      <c r="I351" s="2">
        <v>463160</v>
      </c>
      <c r="J351" s="2">
        <f t="shared" si="66"/>
        <v>1562791260</v>
      </c>
      <c r="K351" s="4">
        <v>1.431</v>
      </c>
      <c r="L351" s="4">
        <f t="shared" si="67"/>
        <v>1.109742478411767</v>
      </c>
      <c r="M351" s="5">
        <v>77.71</v>
      </c>
      <c r="N351" s="2"/>
      <c r="O351" s="2">
        <v>0</v>
      </c>
      <c r="P351" s="2">
        <v>451644592</v>
      </c>
      <c r="Q351" s="2">
        <f t="shared" si="62"/>
        <v>2014435852</v>
      </c>
      <c r="R351" s="11">
        <v>4847882.94</v>
      </c>
      <c r="S351" s="6"/>
      <c r="T351" s="6">
        <v>3004.54</v>
      </c>
      <c r="U351" s="6">
        <f aca="true" t="shared" si="73" ref="U351:U382">+R351+S351-T351</f>
        <v>4844878.4</v>
      </c>
      <c r="V351" s="6"/>
      <c r="W351" s="6">
        <f t="shared" si="68"/>
        <v>4844878.4</v>
      </c>
      <c r="X351" s="6">
        <v>277356.9</v>
      </c>
      <c r="Y351" s="6">
        <v>92283.97</v>
      </c>
      <c r="Z351" s="6">
        <v>302721.91</v>
      </c>
      <c r="AA351" s="6">
        <v>11822383</v>
      </c>
      <c r="AB351" s="6">
        <v>0</v>
      </c>
      <c r="AC351" s="6">
        <v>0</v>
      </c>
      <c r="AD351" s="6">
        <v>4937286.61</v>
      </c>
      <c r="AE351" s="6">
        <v>78139.56</v>
      </c>
      <c r="AF351" s="6">
        <f t="shared" si="69"/>
        <v>22355050.349999998</v>
      </c>
      <c r="AG351" s="2">
        <v>27512300</v>
      </c>
      <c r="AH351" s="2">
        <v>4590700</v>
      </c>
      <c r="AI351" s="2">
        <v>59724700</v>
      </c>
      <c r="AJ351" s="18">
        <v>13705900</v>
      </c>
      <c r="AK351" s="2">
        <v>3290000</v>
      </c>
      <c r="AL351" s="2">
        <v>18865600</v>
      </c>
      <c r="AM351" s="2">
        <f t="shared" si="70"/>
        <v>127689200</v>
      </c>
      <c r="AN351" s="6">
        <v>975000</v>
      </c>
      <c r="AO351" s="6">
        <v>1723010.43</v>
      </c>
      <c r="AP351" s="6">
        <v>180000</v>
      </c>
      <c r="AQ351" s="6">
        <f t="shared" si="71"/>
        <v>2878010.4299999997</v>
      </c>
      <c r="AR351" s="2">
        <v>12000</v>
      </c>
      <c r="AS351" s="2">
        <v>64200</v>
      </c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>
        <f t="shared" si="72"/>
        <v>0</v>
      </c>
    </row>
    <row r="352" spans="1:61" ht="12.75">
      <c r="A352" t="s">
        <v>369</v>
      </c>
      <c r="B352" s="37" t="s">
        <v>930</v>
      </c>
      <c r="C352" s="39" t="s">
        <v>1150</v>
      </c>
      <c r="D352" s="1">
        <v>973041350</v>
      </c>
      <c r="E352" s="2">
        <v>2154242000</v>
      </c>
      <c r="F352" s="2">
        <f t="shared" si="64"/>
        <v>3127283350</v>
      </c>
      <c r="G352" s="2"/>
      <c r="H352" s="2">
        <f t="shared" si="65"/>
        <v>3127283350</v>
      </c>
      <c r="I352" s="2">
        <v>4230659</v>
      </c>
      <c r="J352" s="2">
        <f t="shared" si="66"/>
        <v>3131514009</v>
      </c>
      <c r="K352" s="4">
        <v>4.099</v>
      </c>
      <c r="L352" s="4">
        <f t="shared" si="67"/>
        <v>1.750073511433547</v>
      </c>
      <c r="M352" s="5">
        <v>42.7</v>
      </c>
      <c r="N352" s="2"/>
      <c r="O352" s="2">
        <v>0</v>
      </c>
      <c r="P352" s="2">
        <v>4201661580</v>
      </c>
      <c r="Q352" s="2">
        <f t="shared" si="62"/>
        <v>7333175589</v>
      </c>
      <c r="R352" s="11">
        <v>17647807.86</v>
      </c>
      <c r="S352" s="6"/>
      <c r="T352" s="6">
        <v>7831.38</v>
      </c>
      <c r="U352" s="6">
        <f t="shared" si="73"/>
        <v>17639976.48</v>
      </c>
      <c r="V352" s="6"/>
      <c r="W352" s="6">
        <f t="shared" si="68"/>
        <v>17639976.48</v>
      </c>
      <c r="X352" s="6">
        <v>1009831.99</v>
      </c>
      <c r="Y352" s="6">
        <v>336004.62</v>
      </c>
      <c r="Z352" s="6">
        <v>1102180.58</v>
      </c>
      <c r="AA352" s="6">
        <v>63968986</v>
      </c>
      <c r="AB352" s="6">
        <v>26631443.25</v>
      </c>
      <c r="AC352" s="6">
        <v>0</v>
      </c>
      <c r="AD352" s="6">
        <v>17022083.94</v>
      </c>
      <c r="AE352" s="6">
        <v>625456.67</v>
      </c>
      <c r="AF352" s="6">
        <f t="shared" si="69"/>
        <v>128335963.53</v>
      </c>
      <c r="AG352" s="2">
        <v>67205600</v>
      </c>
      <c r="AH352" s="2">
        <v>3950900</v>
      </c>
      <c r="AI352" s="2">
        <v>101303000</v>
      </c>
      <c r="AJ352" s="18">
        <v>24529800</v>
      </c>
      <c r="AK352" s="2">
        <v>6373000</v>
      </c>
      <c r="AL352" s="2">
        <v>4240200</v>
      </c>
      <c r="AM352" s="2">
        <f t="shared" si="70"/>
        <v>207602500</v>
      </c>
      <c r="AN352" s="6">
        <v>6592300</v>
      </c>
      <c r="AO352" s="6">
        <v>7988879.67</v>
      </c>
      <c r="AP352" s="6">
        <v>1000000</v>
      </c>
      <c r="AQ352" s="6">
        <f t="shared" si="71"/>
        <v>15581179.67</v>
      </c>
      <c r="AR352" s="2">
        <v>34500</v>
      </c>
      <c r="AS352" s="2">
        <v>180600</v>
      </c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>
        <f t="shared" si="72"/>
        <v>0</v>
      </c>
    </row>
    <row r="353" spans="1:61" ht="12.75">
      <c r="A353" t="s">
        <v>370</v>
      </c>
      <c r="B353" s="37" t="s">
        <v>931</v>
      </c>
      <c r="C353" s="39" t="s">
        <v>1150</v>
      </c>
      <c r="D353" s="1">
        <v>164574575</v>
      </c>
      <c r="E353" s="2">
        <v>268756159</v>
      </c>
      <c r="F353" s="2">
        <f t="shared" si="64"/>
        <v>433330734</v>
      </c>
      <c r="G353" s="2">
        <v>1518600</v>
      </c>
      <c r="H353" s="2">
        <f t="shared" si="65"/>
        <v>431812134</v>
      </c>
      <c r="I353" s="2">
        <v>731572</v>
      </c>
      <c r="J353" s="2">
        <f t="shared" si="66"/>
        <v>432543706</v>
      </c>
      <c r="K353" s="4">
        <v>5.28</v>
      </c>
      <c r="L353" s="4">
        <f t="shared" si="67"/>
        <v>2.253661122539837</v>
      </c>
      <c r="M353" s="5">
        <v>42.73</v>
      </c>
      <c r="N353" s="2"/>
      <c r="O353" s="2">
        <v>0</v>
      </c>
      <c r="P353" s="2">
        <v>580787850</v>
      </c>
      <c r="Q353" s="2">
        <f t="shared" si="62"/>
        <v>1013331556</v>
      </c>
      <c r="R353" s="11">
        <v>2438654.36</v>
      </c>
      <c r="S353" s="6"/>
      <c r="T353" s="6">
        <v>884.83</v>
      </c>
      <c r="U353" s="6">
        <f t="shared" si="73"/>
        <v>2437769.53</v>
      </c>
      <c r="V353" s="6"/>
      <c r="W353" s="6">
        <f t="shared" si="68"/>
        <v>2437769.53</v>
      </c>
      <c r="X353" s="6">
        <v>0</v>
      </c>
      <c r="Y353" s="6">
        <v>46442.76</v>
      </c>
      <c r="Z353" s="6">
        <v>152314.32</v>
      </c>
      <c r="AA353" s="6">
        <v>0</v>
      </c>
      <c r="AB353" s="6">
        <v>14565929.29</v>
      </c>
      <c r="AC353" s="6">
        <v>0</v>
      </c>
      <c r="AD353" s="6">
        <v>5634603.42</v>
      </c>
      <c r="AE353" s="6">
        <v>0</v>
      </c>
      <c r="AF353" s="6">
        <f t="shared" si="69"/>
        <v>22837059.32</v>
      </c>
      <c r="AG353" s="2">
        <v>2746900</v>
      </c>
      <c r="AH353" s="2">
        <v>0</v>
      </c>
      <c r="AI353" s="2">
        <v>11608025</v>
      </c>
      <c r="AJ353" s="18">
        <v>8925300</v>
      </c>
      <c r="AK353" s="2">
        <v>1047000</v>
      </c>
      <c r="AL353" s="2">
        <v>11926600</v>
      </c>
      <c r="AM353" s="2">
        <f t="shared" si="70"/>
        <v>36253825</v>
      </c>
      <c r="AN353" s="6">
        <v>150000</v>
      </c>
      <c r="AO353" s="6">
        <v>3626518.93</v>
      </c>
      <c r="AP353" s="6">
        <v>1700</v>
      </c>
      <c r="AQ353" s="6">
        <f t="shared" si="71"/>
        <v>3778218.93</v>
      </c>
      <c r="AR353" s="2">
        <v>15250</v>
      </c>
      <c r="AS353" s="2">
        <v>54800</v>
      </c>
      <c r="AT353" s="7"/>
      <c r="AU353" s="7"/>
      <c r="AV353" s="7"/>
      <c r="AW353" s="7"/>
      <c r="AX353" s="7"/>
      <c r="AY353" s="7"/>
      <c r="AZ353" s="7"/>
      <c r="BA353" s="7"/>
      <c r="BB353" s="7">
        <v>1183900</v>
      </c>
      <c r="BC353" s="7">
        <v>334700</v>
      </c>
      <c r="BD353" s="7"/>
      <c r="BE353" s="7"/>
      <c r="BF353" s="7"/>
      <c r="BG353" s="7"/>
      <c r="BH353" s="7"/>
      <c r="BI353" s="7">
        <f t="shared" si="72"/>
        <v>1518600</v>
      </c>
    </row>
    <row r="354" spans="1:61" ht="12.75">
      <c r="A354" t="s">
        <v>371</v>
      </c>
      <c r="B354" s="37" t="s">
        <v>901</v>
      </c>
      <c r="C354" s="39" t="s">
        <v>1150</v>
      </c>
      <c r="D354" s="17">
        <v>311481780</v>
      </c>
      <c r="E354" s="1">
        <v>530410580</v>
      </c>
      <c r="F354" s="2">
        <f t="shared" si="64"/>
        <v>841892360</v>
      </c>
      <c r="G354" s="2">
        <v>0</v>
      </c>
      <c r="H354" s="2">
        <f t="shared" si="65"/>
        <v>841892360</v>
      </c>
      <c r="I354" s="2">
        <v>1049416</v>
      </c>
      <c r="J354" s="2">
        <f t="shared" si="66"/>
        <v>842941776</v>
      </c>
      <c r="K354" s="4">
        <v>5.067</v>
      </c>
      <c r="L354" s="4">
        <f t="shared" si="67"/>
        <v>2.0347966076894335</v>
      </c>
      <c r="M354" s="5">
        <v>40.32</v>
      </c>
      <c r="N354" s="2"/>
      <c r="O354" s="2">
        <v>0</v>
      </c>
      <c r="P354" s="2">
        <v>1256011566</v>
      </c>
      <c r="Q354" s="2">
        <f t="shared" si="62"/>
        <v>2098953342</v>
      </c>
      <c r="R354" s="11">
        <v>5051280.29</v>
      </c>
      <c r="S354" s="6"/>
      <c r="T354" s="6">
        <v>31709.18</v>
      </c>
      <c r="U354" s="6">
        <f t="shared" si="73"/>
        <v>5019571.11</v>
      </c>
      <c r="V354" s="6"/>
      <c r="W354" s="6">
        <f t="shared" si="68"/>
        <v>5019571.11</v>
      </c>
      <c r="X354" s="6">
        <v>0</v>
      </c>
      <c r="Y354" s="6">
        <v>0</v>
      </c>
      <c r="Z354" s="6">
        <v>313750.74</v>
      </c>
      <c r="AA354" s="6">
        <v>0</v>
      </c>
      <c r="AB354" s="6">
        <v>30385869.22</v>
      </c>
      <c r="AC354" s="6">
        <v>0</v>
      </c>
      <c r="AD354" s="6">
        <v>6990240.33</v>
      </c>
      <c r="AE354" s="6">
        <v>0</v>
      </c>
      <c r="AF354" s="6">
        <f t="shared" si="69"/>
        <v>42709431.4</v>
      </c>
      <c r="AG354" s="2">
        <v>33164400</v>
      </c>
      <c r="AH354" s="2">
        <v>0</v>
      </c>
      <c r="AI354" s="2">
        <v>17800835</v>
      </c>
      <c r="AJ354" s="18">
        <v>14569800</v>
      </c>
      <c r="AK354" s="2">
        <v>348000</v>
      </c>
      <c r="AL354" s="2">
        <v>30495850</v>
      </c>
      <c r="AM354" s="2">
        <f t="shared" si="70"/>
        <v>96378885</v>
      </c>
      <c r="AN354" s="6">
        <v>1400000</v>
      </c>
      <c r="AO354" s="6">
        <v>5114656.67</v>
      </c>
      <c r="AP354" s="6">
        <v>550000</v>
      </c>
      <c r="AQ354" s="6">
        <f t="shared" si="71"/>
        <v>7064656.67</v>
      </c>
      <c r="AR354" s="2">
        <v>48250</v>
      </c>
      <c r="AS354" s="2">
        <v>121600</v>
      </c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>
        <f t="shared" si="72"/>
        <v>0</v>
      </c>
    </row>
    <row r="355" spans="1:61" ht="12.75">
      <c r="A355" t="s">
        <v>372</v>
      </c>
      <c r="B355" s="37" t="s">
        <v>932</v>
      </c>
      <c r="C355" s="39" t="s">
        <v>1150</v>
      </c>
      <c r="D355" s="1">
        <v>1971953860</v>
      </c>
      <c r="E355" s="2">
        <v>2983035778</v>
      </c>
      <c r="F355" s="2">
        <f t="shared" si="64"/>
        <v>4954989638</v>
      </c>
      <c r="G355" s="2">
        <v>13390600</v>
      </c>
      <c r="H355" s="2">
        <f t="shared" si="65"/>
        <v>4941599038</v>
      </c>
      <c r="I355" s="2">
        <v>6465349</v>
      </c>
      <c r="J355" s="2">
        <f t="shared" si="66"/>
        <v>4948064387</v>
      </c>
      <c r="K355" s="29">
        <v>3.659</v>
      </c>
      <c r="L355" s="4">
        <f t="shared" si="67"/>
        <v>1.5571977864245345</v>
      </c>
      <c r="M355" s="5">
        <v>42.59</v>
      </c>
      <c r="N355" s="2"/>
      <c r="O355" s="2">
        <v>0</v>
      </c>
      <c r="P355" s="2">
        <v>6677091927</v>
      </c>
      <c r="Q355" s="2">
        <f t="shared" si="62"/>
        <v>11625156314</v>
      </c>
      <c r="R355" s="11">
        <v>27976764.29</v>
      </c>
      <c r="S355" s="6"/>
      <c r="T355" s="6">
        <v>124829.05</v>
      </c>
      <c r="U355" s="6">
        <f t="shared" si="73"/>
        <v>27851935.24</v>
      </c>
      <c r="V355" s="6"/>
      <c r="W355" s="6">
        <f t="shared" si="68"/>
        <v>27851935.24</v>
      </c>
      <c r="X355" s="6">
        <v>0</v>
      </c>
      <c r="Y355" s="6">
        <v>0</v>
      </c>
      <c r="Z355" s="6">
        <v>1740715.18</v>
      </c>
      <c r="AA355" s="6">
        <v>115487465</v>
      </c>
      <c r="AB355" s="6">
        <v>0</v>
      </c>
      <c r="AC355" s="6">
        <v>0</v>
      </c>
      <c r="AD355" s="6">
        <v>34956593.37</v>
      </c>
      <c r="AE355" s="6">
        <v>989968</v>
      </c>
      <c r="AF355" s="6">
        <f t="shared" si="69"/>
        <v>181026676.79</v>
      </c>
      <c r="AG355" s="2">
        <v>203289300</v>
      </c>
      <c r="AH355" s="2">
        <v>25573100</v>
      </c>
      <c r="AI355" s="2">
        <v>205138527</v>
      </c>
      <c r="AJ355" s="18">
        <v>60864600</v>
      </c>
      <c r="AK355" s="2">
        <v>12571300</v>
      </c>
      <c r="AL355" s="2">
        <v>10975200</v>
      </c>
      <c r="AM355" s="2">
        <f t="shared" si="70"/>
        <v>518412027</v>
      </c>
      <c r="AN355" s="6">
        <v>6251000</v>
      </c>
      <c r="AO355" s="6">
        <v>16177795.16</v>
      </c>
      <c r="AP355" s="6">
        <v>2404000</v>
      </c>
      <c r="AQ355" s="6">
        <f t="shared" si="71"/>
        <v>24832795.16</v>
      </c>
      <c r="AR355" s="2">
        <v>100750</v>
      </c>
      <c r="AS355" s="2">
        <v>563000</v>
      </c>
      <c r="AT355" s="7"/>
      <c r="AU355" s="7">
        <v>1820200</v>
      </c>
      <c r="AV355" s="7"/>
      <c r="AW355" s="7">
        <v>2277700</v>
      </c>
      <c r="AX355" s="7"/>
      <c r="AY355" s="7"/>
      <c r="AZ355" s="7"/>
      <c r="BA355" s="7"/>
      <c r="BB355" s="7"/>
      <c r="BC355" s="7">
        <v>9292700</v>
      </c>
      <c r="BD355" s="7"/>
      <c r="BE355" s="7"/>
      <c r="BF355" s="7"/>
      <c r="BG355" s="7"/>
      <c r="BH355" s="7"/>
      <c r="BI355" s="7">
        <f t="shared" si="72"/>
        <v>13390600</v>
      </c>
    </row>
    <row r="356" spans="1:61" ht="12.75">
      <c r="A356" t="s">
        <v>373</v>
      </c>
      <c r="B356" s="37" t="s">
        <v>933</v>
      </c>
      <c r="C356" s="39" t="s">
        <v>1150</v>
      </c>
      <c r="D356" s="1">
        <v>460178900</v>
      </c>
      <c r="E356" s="2">
        <v>920814400</v>
      </c>
      <c r="F356" s="2">
        <f t="shared" si="64"/>
        <v>1380993300</v>
      </c>
      <c r="G356" s="2"/>
      <c r="H356" s="2">
        <f t="shared" si="65"/>
        <v>1380993300</v>
      </c>
      <c r="I356" s="2">
        <v>2078739</v>
      </c>
      <c r="J356" s="2">
        <f t="shared" si="66"/>
        <v>1383072039</v>
      </c>
      <c r="K356" s="4">
        <v>2.549</v>
      </c>
      <c r="L356" s="4">
        <f t="shared" si="67"/>
        <v>1.7130673095575568</v>
      </c>
      <c r="M356" s="5">
        <v>67.28</v>
      </c>
      <c r="N356" s="2"/>
      <c r="O356" s="2">
        <v>0</v>
      </c>
      <c r="P356" s="2">
        <v>674268256</v>
      </c>
      <c r="Q356" s="2">
        <f t="shared" si="62"/>
        <v>2057340295</v>
      </c>
      <c r="R356" s="11">
        <v>4951135.53</v>
      </c>
      <c r="S356" s="6"/>
      <c r="T356" s="6">
        <v>176.51</v>
      </c>
      <c r="U356" s="6">
        <f t="shared" si="73"/>
        <v>4950959.0200000005</v>
      </c>
      <c r="V356" s="6"/>
      <c r="W356" s="6">
        <f t="shared" si="68"/>
        <v>4950959.0200000005</v>
      </c>
      <c r="X356" s="6">
        <v>283424.55</v>
      </c>
      <c r="Y356" s="6">
        <v>94306.12</v>
      </c>
      <c r="Z356" s="6">
        <v>309336.51</v>
      </c>
      <c r="AA356" s="6">
        <v>27530688</v>
      </c>
      <c r="AB356" s="6">
        <v>0</v>
      </c>
      <c r="AC356" s="6">
        <v>0</v>
      </c>
      <c r="AD356" s="6">
        <v>1244764.84</v>
      </c>
      <c r="AE356" s="6">
        <v>830145</v>
      </c>
      <c r="AF356" s="6">
        <f t="shared" si="69"/>
        <v>35243624.04</v>
      </c>
      <c r="AG356" s="2">
        <v>10380200</v>
      </c>
      <c r="AH356" s="2">
        <v>266500</v>
      </c>
      <c r="AI356" s="2">
        <v>47717800</v>
      </c>
      <c r="AJ356" s="18">
        <v>5182800</v>
      </c>
      <c r="AK356" s="2">
        <v>1162200</v>
      </c>
      <c r="AL356" s="2">
        <v>3802800</v>
      </c>
      <c r="AM356" s="2">
        <f t="shared" si="70"/>
        <v>68512300</v>
      </c>
      <c r="AN356" s="6">
        <v>2851000</v>
      </c>
      <c r="AO356" s="6">
        <v>2776405.87</v>
      </c>
      <c r="AP356" s="6">
        <v>475000</v>
      </c>
      <c r="AQ356" s="6">
        <f t="shared" si="71"/>
        <v>6102405.87</v>
      </c>
      <c r="AR356" s="2">
        <v>8000</v>
      </c>
      <c r="AS356" s="2">
        <v>41600</v>
      </c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>
        <f t="shared" si="72"/>
        <v>0</v>
      </c>
    </row>
    <row r="357" spans="1:61" ht="12.75">
      <c r="A357" t="s">
        <v>374</v>
      </c>
      <c r="B357" s="37" t="s">
        <v>934</v>
      </c>
      <c r="C357" s="39" t="s">
        <v>1150</v>
      </c>
      <c r="D357" s="1">
        <v>656516800</v>
      </c>
      <c r="E357" s="2">
        <v>583731400</v>
      </c>
      <c r="F357" s="2">
        <f t="shared" si="64"/>
        <v>1240248200</v>
      </c>
      <c r="G357" s="2"/>
      <c r="H357" s="2">
        <f t="shared" si="65"/>
        <v>1240248200</v>
      </c>
      <c r="I357" s="2">
        <v>335760</v>
      </c>
      <c r="J357" s="2">
        <f t="shared" si="66"/>
        <v>1240583960</v>
      </c>
      <c r="K357" s="4">
        <v>1.151</v>
      </c>
      <c r="L357" s="4">
        <f t="shared" si="67"/>
        <v>1.0208817337486071</v>
      </c>
      <c r="M357" s="5">
        <v>88.79</v>
      </c>
      <c r="N357" s="2"/>
      <c r="O357" s="2">
        <v>0</v>
      </c>
      <c r="P357" s="2">
        <v>157290582</v>
      </c>
      <c r="Q357" s="2">
        <f t="shared" si="62"/>
        <v>1397874542</v>
      </c>
      <c r="R357" s="11">
        <v>3364084.36</v>
      </c>
      <c r="S357" s="6"/>
      <c r="T357" s="6">
        <v>2329.54</v>
      </c>
      <c r="U357" s="6">
        <f t="shared" si="73"/>
        <v>3361754.82</v>
      </c>
      <c r="V357" s="6"/>
      <c r="W357" s="6">
        <f t="shared" si="68"/>
        <v>3361754.82</v>
      </c>
      <c r="X357" s="6">
        <v>192448.66</v>
      </c>
      <c r="Y357" s="6">
        <v>0</v>
      </c>
      <c r="Z357" s="6">
        <v>210053.28</v>
      </c>
      <c r="AA357" s="6">
        <v>3868981</v>
      </c>
      <c r="AB357" s="6">
        <v>3177328.1</v>
      </c>
      <c r="AC357" s="6">
        <v>0</v>
      </c>
      <c r="AD357" s="6">
        <v>3460080</v>
      </c>
      <c r="AE357" s="6">
        <v>0</v>
      </c>
      <c r="AF357" s="6">
        <f t="shared" si="69"/>
        <v>14270645.86</v>
      </c>
      <c r="AG357" s="2">
        <v>6081400</v>
      </c>
      <c r="AH357" s="2">
        <v>0</v>
      </c>
      <c r="AI357" s="2">
        <v>23067700</v>
      </c>
      <c r="AJ357" s="18">
        <v>3122200</v>
      </c>
      <c r="AK357" s="2">
        <v>0</v>
      </c>
      <c r="AL357" s="2">
        <v>18689300</v>
      </c>
      <c r="AM357" s="2">
        <f t="shared" si="70"/>
        <v>50960600</v>
      </c>
      <c r="AN357" s="6">
        <v>861250</v>
      </c>
      <c r="AO357" s="6">
        <v>1499511</v>
      </c>
      <c r="AP357" s="6">
        <v>215000</v>
      </c>
      <c r="AQ357" s="6">
        <f t="shared" si="71"/>
        <v>2575761</v>
      </c>
      <c r="AR357" s="2">
        <v>3500</v>
      </c>
      <c r="AS357" s="2">
        <v>31400</v>
      </c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>
        <f t="shared" si="72"/>
        <v>0</v>
      </c>
    </row>
    <row r="358" spans="1:61" ht="12.75">
      <c r="A358" t="s">
        <v>375</v>
      </c>
      <c r="B358" s="37" t="s">
        <v>935</v>
      </c>
      <c r="C358" s="39" t="s">
        <v>1150</v>
      </c>
      <c r="D358" s="1">
        <v>1457160000</v>
      </c>
      <c r="E358" s="2">
        <v>1450152600</v>
      </c>
      <c r="F358" s="2">
        <f t="shared" si="64"/>
        <v>2907312600</v>
      </c>
      <c r="G358" s="2"/>
      <c r="H358" s="2">
        <f t="shared" si="65"/>
        <v>2907312600</v>
      </c>
      <c r="I358" s="2">
        <v>5409039</v>
      </c>
      <c r="J358" s="2">
        <f t="shared" si="66"/>
        <v>2912721639</v>
      </c>
      <c r="K358" s="4">
        <v>2.089</v>
      </c>
      <c r="L358" s="4">
        <f t="shared" si="67"/>
        <v>1.581966400388254</v>
      </c>
      <c r="M358" s="5">
        <v>76.04</v>
      </c>
      <c r="N358" s="2"/>
      <c r="O358" s="2">
        <v>0</v>
      </c>
      <c r="P358" s="2">
        <v>932955358</v>
      </c>
      <c r="Q358" s="2">
        <f t="shared" si="62"/>
        <v>3845676997</v>
      </c>
      <c r="R358" s="11">
        <v>9254894.81</v>
      </c>
      <c r="S358" s="6"/>
      <c r="T358" s="6">
        <v>11731.58</v>
      </c>
      <c r="U358" s="6">
        <f t="shared" si="73"/>
        <v>9243163.23</v>
      </c>
      <c r="V358" s="6"/>
      <c r="W358" s="6">
        <f t="shared" si="68"/>
        <v>9243163.23</v>
      </c>
      <c r="X358" s="6">
        <v>0</v>
      </c>
      <c r="Y358" s="6">
        <v>176063.28</v>
      </c>
      <c r="Z358" s="6">
        <v>577571.91</v>
      </c>
      <c r="AA358" s="6">
        <v>30773257</v>
      </c>
      <c r="AB358" s="6">
        <v>0</v>
      </c>
      <c r="AC358" s="6">
        <v>0</v>
      </c>
      <c r="AD358" s="6">
        <v>20067262.54</v>
      </c>
      <c r="AE358" s="6">
        <v>0</v>
      </c>
      <c r="AF358" s="6">
        <f t="shared" si="69"/>
        <v>60837317.96</v>
      </c>
      <c r="AG358" s="2">
        <v>51761200</v>
      </c>
      <c r="AH358" s="2">
        <v>9787800</v>
      </c>
      <c r="AI358" s="2">
        <v>71435200</v>
      </c>
      <c r="AJ358" s="18">
        <v>43667500</v>
      </c>
      <c r="AK358" s="2">
        <v>7040500</v>
      </c>
      <c r="AL358" s="2">
        <v>166240000</v>
      </c>
      <c r="AM358" s="2">
        <f t="shared" si="70"/>
        <v>349932200</v>
      </c>
      <c r="AN358" s="6">
        <v>4298000</v>
      </c>
      <c r="AO358" s="6">
        <v>10025771.61</v>
      </c>
      <c r="AP358" s="6">
        <v>747970.82</v>
      </c>
      <c r="AQ358" s="6">
        <f t="shared" si="71"/>
        <v>15071742.43</v>
      </c>
      <c r="AR358" s="2">
        <v>100250</v>
      </c>
      <c r="AS358" s="2">
        <v>220600</v>
      </c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>
        <f t="shared" si="72"/>
        <v>0</v>
      </c>
    </row>
    <row r="359" spans="1:61" ht="12.75">
      <c r="A359" t="s">
        <v>376</v>
      </c>
      <c r="B359" s="37" t="s">
        <v>936</v>
      </c>
      <c r="C359" s="39" t="s">
        <v>1150</v>
      </c>
      <c r="D359" s="1">
        <v>203410900</v>
      </c>
      <c r="E359" s="2">
        <v>228123400</v>
      </c>
      <c r="F359" s="2">
        <f t="shared" si="64"/>
        <v>431534300</v>
      </c>
      <c r="G359" s="2"/>
      <c r="H359" s="2">
        <f t="shared" si="65"/>
        <v>431534300</v>
      </c>
      <c r="I359" s="2">
        <v>347553</v>
      </c>
      <c r="J359" s="2">
        <f t="shared" si="66"/>
        <v>431881853</v>
      </c>
      <c r="K359" s="4">
        <v>2.26</v>
      </c>
      <c r="L359" s="4">
        <f t="shared" si="67"/>
        <v>1.7481561133569405</v>
      </c>
      <c r="M359" s="5">
        <v>77.86</v>
      </c>
      <c r="N359" s="2"/>
      <c r="O359" s="2">
        <v>0</v>
      </c>
      <c r="P359" s="2">
        <v>126373723</v>
      </c>
      <c r="Q359" s="2">
        <f t="shared" si="62"/>
        <v>558255576</v>
      </c>
      <c r="R359" s="11">
        <v>1343481.69</v>
      </c>
      <c r="S359" s="6"/>
      <c r="T359" s="6">
        <v>3001.72</v>
      </c>
      <c r="U359" s="6">
        <f t="shared" si="73"/>
        <v>1340479.97</v>
      </c>
      <c r="V359" s="6"/>
      <c r="W359" s="6">
        <f t="shared" si="68"/>
        <v>1340479.97</v>
      </c>
      <c r="X359" s="6">
        <v>76743.42</v>
      </c>
      <c r="Y359" s="6">
        <v>25532.1</v>
      </c>
      <c r="Z359" s="6">
        <v>83767.29</v>
      </c>
      <c r="AA359" s="6">
        <v>4789760</v>
      </c>
      <c r="AB359" s="6">
        <v>0</v>
      </c>
      <c r="AC359" s="6">
        <v>0</v>
      </c>
      <c r="AD359" s="6">
        <v>3442896.2</v>
      </c>
      <c r="AE359" s="6">
        <v>0</v>
      </c>
      <c r="AF359" s="6">
        <f t="shared" si="69"/>
        <v>9759178.98</v>
      </c>
      <c r="AG359" s="2">
        <v>3944800</v>
      </c>
      <c r="AH359" s="2">
        <v>0</v>
      </c>
      <c r="AI359" s="2">
        <v>10949500</v>
      </c>
      <c r="AJ359" s="18">
        <v>1398300</v>
      </c>
      <c r="AK359" s="2">
        <v>20900</v>
      </c>
      <c r="AL359" s="2">
        <v>4049400</v>
      </c>
      <c r="AM359" s="2">
        <f t="shared" si="70"/>
        <v>20362900</v>
      </c>
      <c r="AN359" s="6">
        <v>660000</v>
      </c>
      <c r="AO359" s="6">
        <v>1320489.45</v>
      </c>
      <c r="AP359" s="6">
        <v>210000</v>
      </c>
      <c r="AQ359" s="6">
        <f t="shared" si="71"/>
        <v>2190489.45</v>
      </c>
      <c r="AR359" s="2">
        <v>20000</v>
      </c>
      <c r="AS359" s="2">
        <v>45800</v>
      </c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>
        <f t="shared" si="72"/>
        <v>0</v>
      </c>
    </row>
    <row r="360" spans="1:61" ht="12.75">
      <c r="A360" t="s">
        <v>377</v>
      </c>
      <c r="B360" s="37" t="s">
        <v>949</v>
      </c>
      <c r="C360" s="39" t="s">
        <v>1150</v>
      </c>
      <c r="D360" s="1">
        <v>417194600</v>
      </c>
      <c r="E360" s="2">
        <v>861963700</v>
      </c>
      <c r="F360" s="2">
        <f t="shared" si="64"/>
        <v>1279158300</v>
      </c>
      <c r="G360" s="2"/>
      <c r="H360" s="2">
        <f t="shared" si="65"/>
        <v>1279158300</v>
      </c>
      <c r="I360" s="2">
        <v>1444988</v>
      </c>
      <c r="J360" s="2">
        <f t="shared" si="66"/>
        <v>1280603288</v>
      </c>
      <c r="K360" s="4">
        <v>3.683</v>
      </c>
      <c r="L360" s="4">
        <f t="shared" si="67"/>
        <v>1.5793750124551544</v>
      </c>
      <c r="M360" s="5">
        <v>43.01</v>
      </c>
      <c r="N360" s="2"/>
      <c r="O360" s="2">
        <v>0</v>
      </c>
      <c r="P360" s="2">
        <v>1704907664</v>
      </c>
      <c r="Q360" s="2">
        <f t="shared" si="62"/>
        <v>2985510952</v>
      </c>
      <c r="R360" s="11">
        <v>7184844.14</v>
      </c>
      <c r="S360" s="6"/>
      <c r="T360" s="6">
        <v>13042.48</v>
      </c>
      <c r="U360" s="6">
        <f t="shared" si="73"/>
        <v>7171801.659999999</v>
      </c>
      <c r="V360" s="6"/>
      <c r="W360" s="6">
        <f t="shared" si="68"/>
        <v>7171801.659999999</v>
      </c>
      <c r="X360" s="6">
        <v>410564.29</v>
      </c>
      <c r="Y360" s="6">
        <v>0</v>
      </c>
      <c r="Z360" s="6">
        <v>448142.99</v>
      </c>
      <c r="AA360" s="6">
        <v>18525689.03</v>
      </c>
      <c r="AB360" s="6">
        <v>10548416.79</v>
      </c>
      <c r="AC360" s="6">
        <v>0</v>
      </c>
      <c r="AD360" s="6">
        <v>9663618.21</v>
      </c>
      <c r="AE360" s="6">
        <v>384181</v>
      </c>
      <c r="AF360" s="6">
        <f t="shared" si="69"/>
        <v>47152413.97</v>
      </c>
      <c r="AG360" s="2">
        <v>34056500</v>
      </c>
      <c r="AH360" s="2">
        <v>13630400</v>
      </c>
      <c r="AI360" s="2">
        <v>221536100</v>
      </c>
      <c r="AJ360" s="18">
        <v>15467800</v>
      </c>
      <c r="AK360" s="2">
        <v>3874300</v>
      </c>
      <c r="AL360" s="2">
        <v>20244700</v>
      </c>
      <c r="AM360" s="2">
        <f t="shared" si="70"/>
        <v>308809800</v>
      </c>
      <c r="AN360" s="6">
        <v>2929789</v>
      </c>
      <c r="AO360" s="6">
        <v>6897681.34</v>
      </c>
      <c r="AP360" s="6">
        <v>425000</v>
      </c>
      <c r="AQ360" s="6">
        <f t="shared" si="71"/>
        <v>10252470.34</v>
      </c>
      <c r="AR360" s="2">
        <v>29750</v>
      </c>
      <c r="AS360" s="2">
        <v>100000</v>
      </c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>
        <f t="shared" si="72"/>
        <v>0</v>
      </c>
    </row>
    <row r="361" spans="1:61" ht="12.75">
      <c r="A361" t="s">
        <v>378</v>
      </c>
      <c r="B361" s="37" t="s">
        <v>937</v>
      </c>
      <c r="C361" s="39" t="s">
        <v>1150</v>
      </c>
      <c r="D361" s="1">
        <v>2184238000</v>
      </c>
      <c r="E361" s="2">
        <v>2410865700</v>
      </c>
      <c r="F361" s="2">
        <f t="shared" si="64"/>
        <v>4595103700</v>
      </c>
      <c r="G361" s="2"/>
      <c r="H361" s="2">
        <f t="shared" si="65"/>
        <v>4595103700</v>
      </c>
      <c r="I361" s="2">
        <v>3370995</v>
      </c>
      <c r="J361" s="2">
        <f t="shared" si="66"/>
        <v>4598474695</v>
      </c>
      <c r="K361" s="4">
        <v>1.733</v>
      </c>
      <c r="L361" s="4">
        <f t="shared" si="67"/>
        <v>1.4454684196994771</v>
      </c>
      <c r="M361" s="5">
        <v>83.55</v>
      </c>
      <c r="N361" s="2"/>
      <c r="O361" s="2">
        <v>0</v>
      </c>
      <c r="P361" s="2">
        <v>914336365</v>
      </c>
      <c r="Q361" s="2">
        <f t="shared" si="62"/>
        <v>5512811060</v>
      </c>
      <c r="R361" s="11">
        <v>13266971.34</v>
      </c>
      <c r="S361" s="6"/>
      <c r="T361" s="6">
        <v>111122.39</v>
      </c>
      <c r="U361" s="6">
        <f t="shared" si="73"/>
        <v>13155848.95</v>
      </c>
      <c r="V361" s="6"/>
      <c r="W361" s="6">
        <f t="shared" si="68"/>
        <v>13155848.95</v>
      </c>
      <c r="X361" s="6">
        <v>753210.77</v>
      </c>
      <c r="Y361" s="6">
        <v>0</v>
      </c>
      <c r="Z361" s="6">
        <v>822425.18</v>
      </c>
      <c r="AA361" s="6">
        <v>0</v>
      </c>
      <c r="AB361" s="6">
        <v>50792739.01</v>
      </c>
      <c r="AC361" s="6">
        <v>0</v>
      </c>
      <c r="AD361" s="6">
        <v>14161719</v>
      </c>
      <c r="AE361" s="6">
        <v>0</v>
      </c>
      <c r="AF361" s="6">
        <f t="shared" si="69"/>
        <v>79685942.91</v>
      </c>
      <c r="AG361" s="2">
        <v>72571200</v>
      </c>
      <c r="AH361" s="2">
        <v>21100900</v>
      </c>
      <c r="AI361" s="2">
        <v>102143600</v>
      </c>
      <c r="AJ361" s="18">
        <v>69609800</v>
      </c>
      <c r="AK361" s="2">
        <v>575900</v>
      </c>
      <c r="AL361" s="2">
        <v>9235800</v>
      </c>
      <c r="AM361" s="2">
        <f t="shared" si="70"/>
        <v>275237200</v>
      </c>
      <c r="AN361" s="6">
        <v>6480000</v>
      </c>
      <c r="AO361" s="6">
        <v>6955625.25</v>
      </c>
      <c r="AP361" s="6">
        <v>500000</v>
      </c>
      <c r="AQ361" s="6">
        <f t="shared" si="71"/>
        <v>13935625.25</v>
      </c>
      <c r="AR361" s="2">
        <v>41250</v>
      </c>
      <c r="AS361" s="2">
        <v>198600</v>
      </c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>
        <f t="shared" si="72"/>
        <v>0</v>
      </c>
    </row>
    <row r="362" spans="1:61" ht="12.75">
      <c r="A362" t="s">
        <v>379</v>
      </c>
      <c r="B362" s="37" t="s">
        <v>938</v>
      </c>
      <c r="C362" s="39" t="s">
        <v>1150</v>
      </c>
      <c r="D362" s="1">
        <v>830316500</v>
      </c>
      <c r="E362" s="2">
        <v>505239800</v>
      </c>
      <c r="F362" s="2">
        <f t="shared" si="64"/>
        <v>1335556300</v>
      </c>
      <c r="G362" s="2"/>
      <c r="H362" s="2">
        <f t="shared" si="65"/>
        <v>1335556300</v>
      </c>
      <c r="I362" s="2">
        <v>717905</v>
      </c>
      <c r="J362" s="2">
        <f t="shared" si="66"/>
        <v>1336274205</v>
      </c>
      <c r="K362" s="4">
        <v>1.346</v>
      </c>
      <c r="L362" s="4">
        <f t="shared" si="67"/>
        <v>1.4498662626685552</v>
      </c>
      <c r="M362" s="5">
        <v>108.17</v>
      </c>
      <c r="N362" s="2"/>
      <c r="O362" s="2">
        <v>95814281</v>
      </c>
      <c r="P362" s="2">
        <v>0</v>
      </c>
      <c r="Q362" s="2">
        <f t="shared" si="62"/>
        <v>1240459924</v>
      </c>
      <c r="R362" s="11">
        <v>2985254.9</v>
      </c>
      <c r="S362" s="6"/>
      <c r="T362" s="6">
        <v>6026.9</v>
      </c>
      <c r="U362" s="6">
        <f t="shared" si="73"/>
        <v>2979228</v>
      </c>
      <c r="V362" s="6"/>
      <c r="W362" s="6">
        <f t="shared" si="68"/>
        <v>2979228</v>
      </c>
      <c r="X362" s="6">
        <v>170539.02</v>
      </c>
      <c r="Y362" s="6">
        <v>56753.74</v>
      </c>
      <c r="Z362" s="6">
        <v>186162.47</v>
      </c>
      <c r="AA362" s="6">
        <v>6974760.6</v>
      </c>
      <c r="AB362" s="6">
        <v>3174577.18</v>
      </c>
      <c r="AC362" s="6">
        <v>0</v>
      </c>
      <c r="AD362" s="6">
        <v>4167988.93</v>
      </c>
      <c r="AE362" s="6">
        <v>275000</v>
      </c>
      <c r="AF362" s="6">
        <f t="shared" si="69"/>
        <v>17985009.94</v>
      </c>
      <c r="AG362" s="2">
        <v>12823700</v>
      </c>
      <c r="AH362" s="2">
        <v>0</v>
      </c>
      <c r="AI362" s="2">
        <v>113837800</v>
      </c>
      <c r="AJ362" s="18">
        <v>1605500</v>
      </c>
      <c r="AK362" s="2">
        <v>10981600</v>
      </c>
      <c r="AL362" s="2">
        <v>252987100</v>
      </c>
      <c r="AM362" s="2">
        <f t="shared" si="70"/>
        <v>392235700</v>
      </c>
      <c r="AN362" s="6">
        <v>636000</v>
      </c>
      <c r="AO362" s="6">
        <v>1291864</v>
      </c>
      <c r="AP362" s="6">
        <v>128000</v>
      </c>
      <c r="AQ362" s="6">
        <f t="shared" si="71"/>
        <v>2055864</v>
      </c>
      <c r="AR362" s="2">
        <v>8750</v>
      </c>
      <c r="AS362" s="2">
        <v>57400</v>
      </c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>
        <f t="shared" si="72"/>
        <v>0</v>
      </c>
    </row>
    <row r="363" spans="1:61" ht="12.75">
      <c r="A363" t="s">
        <v>380</v>
      </c>
      <c r="B363" s="37" t="s">
        <v>918</v>
      </c>
      <c r="C363" s="39" t="s">
        <v>1150</v>
      </c>
      <c r="D363" s="1">
        <v>389885200</v>
      </c>
      <c r="E363" s="2">
        <v>676379100</v>
      </c>
      <c r="F363" s="2">
        <f t="shared" si="64"/>
        <v>1066264300</v>
      </c>
      <c r="G363" s="2"/>
      <c r="H363" s="2">
        <f t="shared" si="65"/>
        <v>1066264300</v>
      </c>
      <c r="I363" s="2">
        <v>805790</v>
      </c>
      <c r="J363" s="2">
        <f t="shared" si="66"/>
        <v>1067070090</v>
      </c>
      <c r="K363" s="4">
        <v>4.537</v>
      </c>
      <c r="L363" s="4">
        <f t="shared" si="67"/>
        <v>1.9656842950208864</v>
      </c>
      <c r="M363" s="5">
        <v>43.46</v>
      </c>
      <c r="N363" s="2"/>
      <c r="O363" s="2">
        <v>0</v>
      </c>
      <c r="P363" s="2">
        <v>1395501087</v>
      </c>
      <c r="Q363" s="2">
        <f t="shared" si="62"/>
        <v>2462571177</v>
      </c>
      <c r="R363" s="11">
        <v>5926352.43</v>
      </c>
      <c r="S363" s="6"/>
      <c r="T363" s="6">
        <v>722.48</v>
      </c>
      <c r="U363" s="6">
        <f t="shared" si="73"/>
        <v>5925629.949999999</v>
      </c>
      <c r="V363" s="6"/>
      <c r="W363" s="6">
        <f t="shared" si="68"/>
        <v>5925629.949999999</v>
      </c>
      <c r="X363" s="6">
        <v>339222.48</v>
      </c>
      <c r="Y363" s="6">
        <v>0</v>
      </c>
      <c r="Z363" s="6">
        <v>370234.93</v>
      </c>
      <c r="AA363" s="6">
        <v>30629438</v>
      </c>
      <c r="AB363" s="6">
        <v>0</v>
      </c>
      <c r="AC363" s="6">
        <v>0</v>
      </c>
      <c r="AD363" s="6">
        <v>11035142.51</v>
      </c>
      <c r="AE363" s="6">
        <v>106707.01</v>
      </c>
      <c r="AF363" s="6">
        <f t="shared" si="69"/>
        <v>48406374.879999995</v>
      </c>
      <c r="AG363" s="2">
        <v>33811300</v>
      </c>
      <c r="AH363" s="2">
        <v>4447300</v>
      </c>
      <c r="AI363" s="2">
        <v>22596900</v>
      </c>
      <c r="AJ363" s="18">
        <v>3262700</v>
      </c>
      <c r="AK363" s="2">
        <v>2125600</v>
      </c>
      <c r="AL363" s="2">
        <v>41665300</v>
      </c>
      <c r="AM363" s="2">
        <f t="shared" si="70"/>
        <v>107909100</v>
      </c>
      <c r="AN363" s="6">
        <v>1350000</v>
      </c>
      <c r="AO363" s="6">
        <v>4806643.86</v>
      </c>
      <c r="AP363" s="6">
        <v>400000</v>
      </c>
      <c r="AQ363" s="6">
        <f t="shared" si="71"/>
        <v>6556643.86</v>
      </c>
      <c r="AR363" s="2">
        <v>53500</v>
      </c>
      <c r="AS363" s="2">
        <v>189600</v>
      </c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>
        <f t="shared" si="72"/>
        <v>0</v>
      </c>
    </row>
    <row r="364" spans="1:61" ht="12.75">
      <c r="A364" t="s">
        <v>381</v>
      </c>
      <c r="B364" s="37" t="s">
        <v>939</v>
      </c>
      <c r="C364" s="39" t="s">
        <v>1150</v>
      </c>
      <c r="D364" s="1">
        <v>1246782700</v>
      </c>
      <c r="E364" s="2">
        <v>981878500</v>
      </c>
      <c r="F364" s="2">
        <f t="shared" si="64"/>
        <v>2228661200</v>
      </c>
      <c r="G364" s="2">
        <v>194900</v>
      </c>
      <c r="H364" s="2">
        <f t="shared" si="65"/>
        <v>2228466300</v>
      </c>
      <c r="I364" s="2">
        <v>10065629</v>
      </c>
      <c r="J364" s="2">
        <f t="shared" si="66"/>
        <v>2238531929</v>
      </c>
      <c r="K364" s="4">
        <v>1.541</v>
      </c>
      <c r="L364" s="4">
        <f t="shared" si="67"/>
        <v>1.5626691568918165</v>
      </c>
      <c r="M364" s="5">
        <v>102.35</v>
      </c>
      <c r="N364" s="2"/>
      <c r="O364" s="2">
        <v>32243607</v>
      </c>
      <c r="P364" s="2">
        <v>0</v>
      </c>
      <c r="Q364" s="2">
        <f aca="true" t="shared" si="74" ref="Q364:Q427">+J364+N364-O364+P364</f>
        <v>2206288322</v>
      </c>
      <c r="R364" s="11">
        <v>5309589.54</v>
      </c>
      <c r="S364" s="6"/>
      <c r="T364" s="6">
        <v>11646.89</v>
      </c>
      <c r="U364" s="6">
        <f t="shared" si="73"/>
        <v>5297942.65</v>
      </c>
      <c r="V364" s="6"/>
      <c r="W364" s="6">
        <f t="shared" si="68"/>
        <v>5297942.65</v>
      </c>
      <c r="X364" s="6">
        <v>0</v>
      </c>
      <c r="Y364" s="6">
        <v>0</v>
      </c>
      <c r="Z364" s="6">
        <v>331061.08</v>
      </c>
      <c r="AA364" s="6">
        <v>11955563</v>
      </c>
      <c r="AB364" s="6">
        <v>8296410.76</v>
      </c>
      <c r="AC364" s="6">
        <v>0</v>
      </c>
      <c r="AD364" s="6">
        <v>8596009.63</v>
      </c>
      <c r="AE364" s="6">
        <v>0</v>
      </c>
      <c r="AF364" s="6">
        <f t="shared" si="69"/>
        <v>34476987.120000005</v>
      </c>
      <c r="AG364" s="2">
        <v>35976300</v>
      </c>
      <c r="AH364" s="2">
        <v>0</v>
      </c>
      <c r="AI364" s="2">
        <v>70628800</v>
      </c>
      <c r="AJ364" s="18">
        <v>187600900</v>
      </c>
      <c r="AK364" s="2">
        <v>0</v>
      </c>
      <c r="AL364" s="2">
        <v>87514000</v>
      </c>
      <c r="AM364" s="2">
        <f t="shared" si="70"/>
        <v>381720000</v>
      </c>
      <c r="AN364" s="6">
        <v>1300000</v>
      </c>
      <c r="AO364" s="6">
        <v>9714773.11</v>
      </c>
      <c r="AP364" s="6">
        <v>625000</v>
      </c>
      <c r="AQ364" s="6">
        <f t="shared" si="71"/>
        <v>11639773.11</v>
      </c>
      <c r="AR364" s="2">
        <v>29250</v>
      </c>
      <c r="AS364" s="2">
        <v>51800</v>
      </c>
      <c r="AT364" s="7"/>
      <c r="AU364" s="7"/>
      <c r="AV364" s="7"/>
      <c r="AW364" s="7"/>
      <c r="AX364" s="7"/>
      <c r="AY364" s="7"/>
      <c r="AZ364" s="7"/>
      <c r="BA364" s="7"/>
      <c r="BB364" s="7">
        <v>194900</v>
      </c>
      <c r="BC364" s="7"/>
      <c r="BD364" s="7"/>
      <c r="BE364" s="7"/>
      <c r="BF364" s="7"/>
      <c r="BG364" s="7"/>
      <c r="BH364" s="7"/>
      <c r="BI364" s="7">
        <f t="shared" si="72"/>
        <v>194900</v>
      </c>
    </row>
    <row r="365" spans="1:61" ht="12.75">
      <c r="A365" t="s">
        <v>382</v>
      </c>
      <c r="B365" s="37" t="s">
        <v>940</v>
      </c>
      <c r="C365" s="39" t="s">
        <v>1150</v>
      </c>
      <c r="D365" s="1">
        <v>57653300</v>
      </c>
      <c r="E365" s="2">
        <v>38183200</v>
      </c>
      <c r="F365" s="2">
        <f t="shared" si="64"/>
        <v>95836500</v>
      </c>
      <c r="G365" s="2"/>
      <c r="H365" s="2">
        <f t="shared" si="65"/>
        <v>95836500</v>
      </c>
      <c r="I365" s="2">
        <v>100197</v>
      </c>
      <c r="J365" s="2">
        <f t="shared" si="66"/>
        <v>95936697</v>
      </c>
      <c r="K365" s="4">
        <v>2.023</v>
      </c>
      <c r="L365" s="4">
        <f t="shared" si="67"/>
        <v>2.1657509129606</v>
      </c>
      <c r="M365" s="5">
        <v>107.33</v>
      </c>
      <c r="N365" s="2"/>
      <c r="O365" s="2">
        <v>6341100</v>
      </c>
      <c r="P365" s="2">
        <v>0</v>
      </c>
      <c r="Q365" s="2">
        <f t="shared" si="74"/>
        <v>89595597</v>
      </c>
      <c r="R365" s="11">
        <v>215618.17</v>
      </c>
      <c r="S365" s="6"/>
      <c r="T365" s="6">
        <v>0</v>
      </c>
      <c r="U365" s="6">
        <f t="shared" si="73"/>
        <v>215618.17</v>
      </c>
      <c r="V365" s="6"/>
      <c r="W365" s="6">
        <f t="shared" si="68"/>
        <v>215618.17</v>
      </c>
      <c r="X365" s="6">
        <v>12343.37</v>
      </c>
      <c r="Y365" s="6">
        <v>4107.11</v>
      </c>
      <c r="Z365" s="6">
        <v>13471.81</v>
      </c>
      <c r="AA365" s="6">
        <v>1271456</v>
      </c>
      <c r="AB365" s="6">
        <v>0</v>
      </c>
      <c r="AC365" s="6">
        <v>0</v>
      </c>
      <c r="AD365" s="6">
        <v>423421</v>
      </c>
      <c r="AE365" s="6">
        <v>0</v>
      </c>
      <c r="AF365" s="6">
        <f t="shared" si="69"/>
        <v>1940417.46</v>
      </c>
      <c r="AG365" s="2">
        <v>1741500</v>
      </c>
      <c r="AH365" s="2">
        <v>0</v>
      </c>
      <c r="AI365" s="2">
        <v>18271100</v>
      </c>
      <c r="AJ365" s="18">
        <v>742800</v>
      </c>
      <c r="AK365" s="2">
        <v>263200</v>
      </c>
      <c r="AL365" s="2">
        <v>0</v>
      </c>
      <c r="AM365" s="2">
        <f t="shared" si="70"/>
        <v>21018600</v>
      </c>
      <c r="AN365" s="6">
        <v>245000</v>
      </c>
      <c r="AO365" s="6">
        <v>144213.08</v>
      </c>
      <c r="AP365" s="6">
        <v>24000.92</v>
      </c>
      <c r="AQ365" s="6">
        <f t="shared" si="71"/>
        <v>413213.99999999994</v>
      </c>
      <c r="AR365" s="2">
        <v>1250</v>
      </c>
      <c r="AS365" s="2">
        <v>5400</v>
      </c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>
        <f t="shared" si="72"/>
        <v>0</v>
      </c>
    </row>
    <row r="366" spans="1:61" ht="12.75">
      <c r="A366" t="s">
        <v>383</v>
      </c>
      <c r="B366" s="37" t="s">
        <v>941</v>
      </c>
      <c r="C366" s="39" t="s">
        <v>1150</v>
      </c>
      <c r="D366" s="1">
        <v>1567366500</v>
      </c>
      <c r="E366" s="2">
        <v>1301425300</v>
      </c>
      <c r="F366" s="2">
        <f t="shared" si="64"/>
        <v>2868791800</v>
      </c>
      <c r="G366" s="2"/>
      <c r="H366" s="2">
        <f t="shared" si="65"/>
        <v>2868791800</v>
      </c>
      <c r="I366" s="2">
        <v>1268783</v>
      </c>
      <c r="J366" s="2">
        <f t="shared" si="66"/>
        <v>2870060583</v>
      </c>
      <c r="K366" s="4">
        <v>1.389</v>
      </c>
      <c r="L366" s="4">
        <f t="shared" si="67"/>
        <v>1.1263169459273645</v>
      </c>
      <c r="M366" s="5">
        <v>81.15</v>
      </c>
      <c r="N366" s="2"/>
      <c r="O366" s="2">
        <v>0</v>
      </c>
      <c r="P366" s="2">
        <v>668689018</v>
      </c>
      <c r="Q366" s="2">
        <f t="shared" si="74"/>
        <v>3538749601</v>
      </c>
      <c r="R366" s="11">
        <v>8516252.24</v>
      </c>
      <c r="S366" s="6"/>
      <c r="T366" s="6">
        <v>10706.33</v>
      </c>
      <c r="U366" s="6">
        <f t="shared" si="73"/>
        <v>8505545.91</v>
      </c>
      <c r="V366" s="6"/>
      <c r="W366" s="6">
        <f t="shared" si="68"/>
        <v>8505545.91</v>
      </c>
      <c r="X366" s="6">
        <v>486918.93</v>
      </c>
      <c r="Y366" s="6">
        <v>0</v>
      </c>
      <c r="Z366" s="6">
        <v>531465.25</v>
      </c>
      <c r="AA366" s="6">
        <v>11776195</v>
      </c>
      <c r="AB366" s="6">
        <v>10497610.39</v>
      </c>
      <c r="AC366" s="6">
        <v>0</v>
      </c>
      <c r="AD366" s="6">
        <v>8059800.95</v>
      </c>
      <c r="AE366" s="6">
        <v>0</v>
      </c>
      <c r="AF366" s="6">
        <f t="shared" si="69"/>
        <v>39857536.43</v>
      </c>
      <c r="AG366" s="2">
        <v>37831300</v>
      </c>
      <c r="AH366" s="2">
        <v>18524300</v>
      </c>
      <c r="AI366" s="2">
        <v>40738000</v>
      </c>
      <c r="AJ366" s="18">
        <v>9421700</v>
      </c>
      <c r="AK366" s="2">
        <v>412500</v>
      </c>
      <c r="AL366" s="2">
        <v>3905600</v>
      </c>
      <c r="AM366" s="2">
        <f t="shared" si="70"/>
        <v>110833400</v>
      </c>
      <c r="AN366" s="6">
        <v>2133000</v>
      </c>
      <c r="AO366" s="6">
        <v>3355890.24</v>
      </c>
      <c r="AP366" s="6">
        <v>345000</v>
      </c>
      <c r="AQ366" s="6">
        <f t="shared" si="71"/>
        <v>5833890.24</v>
      </c>
      <c r="AR366" s="2">
        <v>6750</v>
      </c>
      <c r="AS366" s="2">
        <v>44000</v>
      </c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>
        <f t="shared" si="72"/>
        <v>0</v>
      </c>
    </row>
    <row r="367" spans="1:61" ht="12.75">
      <c r="A367" t="s">
        <v>384</v>
      </c>
      <c r="B367" s="37" t="s">
        <v>942</v>
      </c>
      <c r="C367" s="39" t="s">
        <v>1150</v>
      </c>
      <c r="D367" s="1">
        <v>289110500</v>
      </c>
      <c r="E367" s="2">
        <v>230686300</v>
      </c>
      <c r="F367" s="2">
        <f t="shared" si="64"/>
        <v>519796800</v>
      </c>
      <c r="G367" s="2"/>
      <c r="H367" s="2">
        <f t="shared" si="65"/>
        <v>519796800</v>
      </c>
      <c r="I367" s="2">
        <v>293725</v>
      </c>
      <c r="J367" s="2">
        <f t="shared" si="66"/>
        <v>520090525</v>
      </c>
      <c r="K367" s="4">
        <v>1.593</v>
      </c>
      <c r="L367" s="4">
        <f t="shared" si="67"/>
        <v>0.922361268627667</v>
      </c>
      <c r="M367" s="5">
        <v>58.11</v>
      </c>
      <c r="N367" s="2"/>
      <c r="O367" s="2">
        <v>0</v>
      </c>
      <c r="P367" s="2">
        <v>377780702</v>
      </c>
      <c r="Q367" s="2">
        <f t="shared" si="74"/>
        <v>897871227</v>
      </c>
      <c r="R367" s="11">
        <v>2160790.87</v>
      </c>
      <c r="S367" s="6"/>
      <c r="T367" s="6">
        <v>55078.23</v>
      </c>
      <c r="U367" s="6">
        <f t="shared" si="73"/>
        <v>2105712.64</v>
      </c>
      <c r="V367" s="6"/>
      <c r="W367" s="6">
        <f t="shared" si="68"/>
        <v>2105712.64</v>
      </c>
      <c r="X367" s="6">
        <v>120629.47</v>
      </c>
      <c r="Y367" s="6">
        <v>0</v>
      </c>
      <c r="Z367" s="6">
        <v>131754.56</v>
      </c>
      <c r="AA367" s="6">
        <v>864377</v>
      </c>
      <c r="AB367" s="6">
        <v>1824211.11</v>
      </c>
      <c r="AC367" s="6">
        <v>0</v>
      </c>
      <c r="AD367" s="6">
        <v>3234931.66</v>
      </c>
      <c r="AE367" s="6">
        <v>0</v>
      </c>
      <c r="AF367" s="6">
        <f t="shared" si="69"/>
        <v>8281616.44</v>
      </c>
      <c r="AG367" s="2">
        <v>0</v>
      </c>
      <c r="AH367" s="2">
        <v>0</v>
      </c>
      <c r="AI367" s="2">
        <v>21717400</v>
      </c>
      <c r="AJ367" s="18">
        <v>2758600</v>
      </c>
      <c r="AK367" s="2">
        <v>0</v>
      </c>
      <c r="AL367" s="2">
        <v>0</v>
      </c>
      <c r="AM367" s="2">
        <f t="shared" si="70"/>
        <v>24476000</v>
      </c>
      <c r="AN367" s="6">
        <v>517500</v>
      </c>
      <c r="AO367" s="6">
        <v>642150.06</v>
      </c>
      <c r="AP367" s="6">
        <v>172189.55</v>
      </c>
      <c r="AQ367" s="6">
        <f t="shared" si="71"/>
        <v>1331839.61</v>
      </c>
      <c r="AR367" s="2">
        <v>1750</v>
      </c>
      <c r="AS367" s="2">
        <v>11400</v>
      </c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>
        <f t="shared" si="72"/>
        <v>0</v>
      </c>
    </row>
    <row r="368" spans="1:61" ht="12.75">
      <c r="A368" t="s">
        <v>385</v>
      </c>
      <c r="B368" s="37" t="s">
        <v>943</v>
      </c>
      <c r="C368" s="39" t="s">
        <v>1150</v>
      </c>
      <c r="D368" s="1">
        <v>1540522400</v>
      </c>
      <c r="E368" s="2">
        <v>386632500</v>
      </c>
      <c r="F368" s="2">
        <f t="shared" si="64"/>
        <v>1927154900</v>
      </c>
      <c r="G368" s="2"/>
      <c r="H368" s="2">
        <f t="shared" si="65"/>
        <v>1927154900</v>
      </c>
      <c r="I368" s="2">
        <v>301856</v>
      </c>
      <c r="J368" s="2">
        <f t="shared" si="66"/>
        <v>1927456756</v>
      </c>
      <c r="K368" s="4">
        <v>0.692</v>
      </c>
      <c r="L368" s="4">
        <f t="shared" si="67"/>
        <v>0.7030793334869595</v>
      </c>
      <c r="M368" s="5">
        <v>101.75</v>
      </c>
      <c r="N368" s="2"/>
      <c r="O368" s="2">
        <v>31856515</v>
      </c>
      <c r="P368" s="2">
        <v>0</v>
      </c>
      <c r="Q368" s="2">
        <f t="shared" si="74"/>
        <v>1895600241</v>
      </c>
      <c r="R368" s="11">
        <v>4561896.61</v>
      </c>
      <c r="S368" s="6"/>
      <c r="T368" s="6">
        <v>4044.49</v>
      </c>
      <c r="U368" s="6">
        <f t="shared" si="73"/>
        <v>4557852.12</v>
      </c>
      <c r="V368" s="6"/>
      <c r="W368" s="6">
        <f t="shared" si="68"/>
        <v>4557852.12</v>
      </c>
      <c r="X368" s="6">
        <v>260918.62</v>
      </c>
      <c r="Y368" s="6">
        <v>0</v>
      </c>
      <c r="Z368" s="6">
        <v>284786.8</v>
      </c>
      <c r="AA368" s="6">
        <v>3832116</v>
      </c>
      <c r="AB368" s="6">
        <v>0</v>
      </c>
      <c r="AC368" s="6">
        <v>0</v>
      </c>
      <c r="AD368" s="6">
        <v>4391900</v>
      </c>
      <c r="AE368" s="6">
        <v>0</v>
      </c>
      <c r="AF368" s="6">
        <f t="shared" si="69"/>
        <v>13327573.54</v>
      </c>
      <c r="AG368" s="2">
        <v>11332200</v>
      </c>
      <c r="AH368" s="2">
        <v>0</v>
      </c>
      <c r="AI368" s="2">
        <v>283835200</v>
      </c>
      <c r="AJ368" s="18">
        <v>10459300</v>
      </c>
      <c r="AK368" s="2">
        <v>0</v>
      </c>
      <c r="AL368" s="2">
        <v>0</v>
      </c>
      <c r="AM368" s="2">
        <f t="shared" si="70"/>
        <v>305626700</v>
      </c>
      <c r="AN368" s="6">
        <v>540000</v>
      </c>
      <c r="AO368" s="6">
        <v>799579.2</v>
      </c>
      <c r="AP368" s="6">
        <v>95000</v>
      </c>
      <c r="AQ368" s="6">
        <f t="shared" si="71"/>
        <v>1434579.2</v>
      </c>
      <c r="AR368" s="2">
        <v>1000</v>
      </c>
      <c r="AS368" s="2">
        <v>25600</v>
      </c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>
        <f t="shared" si="72"/>
        <v>0</v>
      </c>
    </row>
    <row r="369" spans="1:61" ht="12.75">
      <c r="A369" t="s">
        <v>386</v>
      </c>
      <c r="B369" s="37" t="s">
        <v>944</v>
      </c>
      <c r="C369" s="39" t="s">
        <v>1150</v>
      </c>
      <c r="D369" s="1">
        <v>319951000</v>
      </c>
      <c r="E369" s="2">
        <v>486005900</v>
      </c>
      <c r="F369" s="2">
        <f t="shared" si="64"/>
        <v>805956900</v>
      </c>
      <c r="G369" s="2"/>
      <c r="H369" s="2">
        <f t="shared" si="65"/>
        <v>805956900</v>
      </c>
      <c r="I369" s="2">
        <v>1466511</v>
      </c>
      <c r="J369" s="2">
        <f t="shared" si="66"/>
        <v>807423411</v>
      </c>
      <c r="K369" s="4">
        <v>2.356</v>
      </c>
      <c r="L369" s="4">
        <f t="shared" si="67"/>
        <v>1.7137622590936614</v>
      </c>
      <c r="M369" s="5">
        <v>73.03</v>
      </c>
      <c r="N369" s="2"/>
      <c r="O369" s="2">
        <v>0</v>
      </c>
      <c r="P369" s="2">
        <v>302394054</v>
      </c>
      <c r="Q369" s="2">
        <f t="shared" si="74"/>
        <v>1109817465</v>
      </c>
      <c r="R369" s="11">
        <v>2670854.55</v>
      </c>
      <c r="S369" s="6"/>
      <c r="T369" s="6">
        <v>90.15</v>
      </c>
      <c r="U369" s="6">
        <f t="shared" si="73"/>
        <v>2670764.4</v>
      </c>
      <c r="V369" s="6"/>
      <c r="W369" s="6">
        <f t="shared" si="68"/>
        <v>2670764.4</v>
      </c>
      <c r="X369" s="6">
        <v>152882.95</v>
      </c>
      <c r="Y369" s="6">
        <v>0</v>
      </c>
      <c r="Z369" s="6">
        <v>166885.77</v>
      </c>
      <c r="AA369" s="6">
        <v>6532417</v>
      </c>
      <c r="AB369" s="6">
        <v>3652601.49</v>
      </c>
      <c r="AC369" s="6">
        <v>0</v>
      </c>
      <c r="AD369" s="6">
        <v>5763338.91</v>
      </c>
      <c r="AE369" s="6">
        <v>80742.34</v>
      </c>
      <c r="AF369" s="6">
        <f t="shared" si="69"/>
        <v>19019632.860000003</v>
      </c>
      <c r="AG369" s="2">
        <v>5310200</v>
      </c>
      <c r="AH369" s="2">
        <v>0</v>
      </c>
      <c r="AI369" s="2">
        <v>12913700</v>
      </c>
      <c r="AJ369" s="18">
        <v>8806100</v>
      </c>
      <c r="AK369" s="2">
        <v>0</v>
      </c>
      <c r="AL369" s="2">
        <v>4140000</v>
      </c>
      <c r="AM369" s="2">
        <f t="shared" si="70"/>
        <v>31170000</v>
      </c>
      <c r="AN369" s="6">
        <v>725000</v>
      </c>
      <c r="AO369" s="6">
        <v>1267723.41</v>
      </c>
      <c r="AP369" s="6">
        <v>150000</v>
      </c>
      <c r="AQ369" s="6">
        <f t="shared" si="71"/>
        <v>2142723.41</v>
      </c>
      <c r="AR369" s="2">
        <v>3000</v>
      </c>
      <c r="AS369" s="2">
        <v>34000</v>
      </c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>
        <f t="shared" si="72"/>
        <v>0</v>
      </c>
    </row>
    <row r="370" spans="1:61" ht="12.75">
      <c r="A370" t="s">
        <v>387</v>
      </c>
      <c r="B370" s="37" t="s">
        <v>945</v>
      </c>
      <c r="C370" s="39" t="s">
        <v>1150</v>
      </c>
      <c r="D370" s="1">
        <v>8445000</v>
      </c>
      <c r="E370" s="2">
        <v>18793100</v>
      </c>
      <c r="F370" s="2">
        <f t="shared" si="64"/>
        <v>27238100</v>
      </c>
      <c r="G370" s="2"/>
      <c r="H370" s="2">
        <f t="shared" si="65"/>
        <v>27238100</v>
      </c>
      <c r="I370" s="2">
        <v>40437</v>
      </c>
      <c r="J370" s="2">
        <f t="shared" si="66"/>
        <v>27278537</v>
      </c>
      <c r="K370" s="4">
        <v>5.535</v>
      </c>
      <c r="L370" s="4">
        <f t="shared" si="67"/>
        <v>2.004894032377833</v>
      </c>
      <c r="M370" s="5">
        <v>36.21</v>
      </c>
      <c r="N370" s="2"/>
      <c r="O370" s="2">
        <v>0</v>
      </c>
      <c r="P370" s="2">
        <v>48018472</v>
      </c>
      <c r="Q370" s="2">
        <f t="shared" si="74"/>
        <v>75297009</v>
      </c>
      <c r="R370" s="11">
        <v>181207.6</v>
      </c>
      <c r="S370" s="6"/>
      <c r="T370" s="6">
        <v>0</v>
      </c>
      <c r="U370" s="6">
        <f t="shared" si="73"/>
        <v>181207.6</v>
      </c>
      <c r="V370" s="6"/>
      <c r="W370" s="6">
        <f t="shared" si="68"/>
        <v>181207.6</v>
      </c>
      <c r="X370" s="6">
        <v>10373.49</v>
      </c>
      <c r="Y370" s="6">
        <v>0</v>
      </c>
      <c r="Z370" s="6">
        <v>11321.84</v>
      </c>
      <c r="AA370" s="6">
        <v>527372.28</v>
      </c>
      <c r="AB370" s="6">
        <v>194937.5</v>
      </c>
      <c r="AC370" s="6">
        <v>0</v>
      </c>
      <c r="AD370" s="6">
        <v>584412.53</v>
      </c>
      <c r="AE370" s="6">
        <v>0</v>
      </c>
      <c r="AF370" s="6">
        <f t="shared" si="69"/>
        <v>1509625.24</v>
      </c>
      <c r="AG370" s="2">
        <v>0</v>
      </c>
      <c r="AH370" s="2">
        <v>0</v>
      </c>
      <c r="AI370" s="2">
        <v>861000</v>
      </c>
      <c r="AJ370" s="18">
        <v>0</v>
      </c>
      <c r="AK370" s="2">
        <v>0</v>
      </c>
      <c r="AL370" s="2">
        <v>0</v>
      </c>
      <c r="AM370" s="2">
        <f t="shared" si="70"/>
        <v>861000</v>
      </c>
      <c r="AN370" s="6">
        <v>40000</v>
      </c>
      <c r="AO370" s="6">
        <v>188276.17</v>
      </c>
      <c r="AP370" s="6">
        <v>0</v>
      </c>
      <c r="AQ370" s="6">
        <f t="shared" si="71"/>
        <v>228276.17</v>
      </c>
      <c r="AR370" s="2">
        <v>5250</v>
      </c>
      <c r="AS370" s="2">
        <v>4400</v>
      </c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>
        <f t="shared" si="72"/>
        <v>0</v>
      </c>
    </row>
    <row r="371" spans="1:61" ht="12.75">
      <c r="A371" t="s">
        <v>388</v>
      </c>
      <c r="B371" s="37" t="s">
        <v>946</v>
      </c>
      <c r="C371" s="39" t="s">
        <v>1150</v>
      </c>
      <c r="D371" s="1">
        <v>232424700</v>
      </c>
      <c r="E371" s="2">
        <v>145260500</v>
      </c>
      <c r="F371" s="2">
        <f t="shared" si="64"/>
        <v>377685200</v>
      </c>
      <c r="G371" s="2">
        <v>3357200</v>
      </c>
      <c r="H371" s="2">
        <f t="shared" si="65"/>
        <v>374328000</v>
      </c>
      <c r="I371" s="2">
        <v>195408</v>
      </c>
      <c r="J371" s="2">
        <f t="shared" si="66"/>
        <v>374523408</v>
      </c>
      <c r="K371" s="4">
        <v>1.291</v>
      </c>
      <c r="L371" s="4">
        <f t="shared" si="67"/>
        <v>1.3588208152599237</v>
      </c>
      <c r="M371" s="5">
        <v>105.45</v>
      </c>
      <c r="N371" s="2"/>
      <c r="O371" s="2">
        <v>18738987</v>
      </c>
      <c r="P371" s="2">
        <v>0</v>
      </c>
      <c r="Q371" s="2">
        <f t="shared" si="74"/>
        <v>355784421</v>
      </c>
      <c r="R371" s="11">
        <v>856220.48</v>
      </c>
      <c r="S371" s="6"/>
      <c r="T371" s="6">
        <v>1499.77</v>
      </c>
      <c r="U371" s="6">
        <f t="shared" si="73"/>
        <v>854720.71</v>
      </c>
      <c r="V371" s="6"/>
      <c r="W371" s="6">
        <f t="shared" si="68"/>
        <v>854720.71</v>
      </c>
      <c r="X371" s="6">
        <v>48931.85</v>
      </c>
      <c r="Y371" s="6">
        <v>16281.27</v>
      </c>
      <c r="Z371" s="6">
        <v>53405.94</v>
      </c>
      <c r="AA371" s="6">
        <v>2545601</v>
      </c>
      <c r="AB371" s="6">
        <v>0</v>
      </c>
      <c r="AC371" s="6">
        <v>0</v>
      </c>
      <c r="AD371" s="6">
        <v>1315532</v>
      </c>
      <c r="AE371" s="6">
        <v>0</v>
      </c>
      <c r="AF371" s="6">
        <f t="shared" si="69"/>
        <v>4834472.77</v>
      </c>
      <c r="AG371" s="2">
        <v>0</v>
      </c>
      <c r="AH371" s="2">
        <v>0</v>
      </c>
      <c r="AI371" s="2">
        <v>3623300</v>
      </c>
      <c r="AJ371" s="18">
        <v>2328300</v>
      </c>
      <c r="AK371" s="2">
        <v>0</v>
      </c>
      <c r="AL371" s="2">
        <v>917900</v>
      </c>
      <c r="AM371" s="2">
        <f t="shared" si="70"/>
        <v>6869500</v>
      </c>
      <c r="AN371" s="6">
        <v>375000</v>
      </c>
      <c r="AO371" s="6">
        <v>1404454.98</v>
      </c>
      <c r="AP371" s="6">
        <v>105000</v>
      </c>
      <c r="AQ371" s="6">
        <f t="shared" si="71"/>
        <v>1884454.98</v>
      </c>
      <c r="AR371" s="2">
        <v>4750</v>
      </c>
      <c r="AS371" s="2">
        <v>13000</v>
      </c>
      <c r="AT371" s="7"/>
      <c r="AU371" s="7"/>
      <c r="AV371" s="7"/>
      <c r="AW371" s="7"/>
      <c r="AX371" s="7"/>
      <c r="AY371" s="7"/>
      <c r="AZ371" s="7"/>
      <c r="BA371" s="7"/>
      <c r="BB371" s="7"/>
      <c r="BC371" s="7">
        <v>336000</v>
      </c>
      <c r="BD371" s="7"/>
      <c r="BE371" s="7">
        <v>3021200</v>
      </c>
      <c r="BF371" s="7"/>
      <c r="BG371" s="7"/>
      <c r="BH371" s="7"/>
      <c r="BI371" s="7">
        <f t="shared" si="72"/>
        <v>3357200</v>
      </c>
    </row>
    <row r="372" spans="1:61" ht="12.75">
      <c r="A372" t="s">
        <v>389</v>
      </c>
      <c r="B372" s="37" t="s">
        <v>947</v>
      </c>
      <c r="C372" s="39" t="s">
        <v>1150</v>
      </c>
      <c r="D372" s="1">
        <v>2379590700</v>
      </c>
      <c r="E372" s="2">
        <v>953502700</v>
      </c>
      <c r="F372" s="2">
        <f t="shared" si="64"/>
        <v>3333093400</v>
      </c>
      <c r="G372" s="2"/>
      <c r="H372" s="2">
        <f t="shared" si="65"/>
        <v>3333093400</v>
      </c>
      <c r="I372" s="2">
        <v>3898189</v>
      </c>
      <c r="J372" s="2">
        <f t="shared" si="66"/>
        <v>3336991589</v>
      </c>
      <c r="K372" s="4">
        <v>0.644</v>
      </c>
      <c r="L372" s="4">
        <f t="shared" si="67"/>
        <v>0.649532153493378</v>
      </c>
      <c r="M372" s="5">
        <v>101.02</v>
      </c>
      <c r="N372" s="2"/>
      <c r="O372" s="2">
        <v>29714997</v>
      </c>
      <c r="P372" s="2">
        <v>0</v>
      </c>
      <c r="Q372" s="2">
        <f t="shared" si="74"/>
        <v>3307276592</v>
      </c>
      <c r="R372" s="11">
        <v>7959196</v>
      </c>
      <c r="S372" s="6"/>
      <c r="T372" s="6">
        <v>22683.63</v>
      </c>
      <c r="U372" s="6">
        <f t="shared" si="73"/>
        <v>7936512.37</v>
      </c>
      <c r="V372" s="6"/>
      <c r="W372" s="6">
        <f t="shared" si="68"/>
        <v>7936512.37</v>
      </c>
      <c r="X372" s="6">
        <v>0</v>
      </c>
      <c r="Y372" s="6">
        <v>0</v>
      </c>
      <c r="Z372" s="6">
        <v>495974</v>
      </c>
      <c r="AA372" s="6">
        <v>6374300.5</v>
      </c>
      <c r="AB372" s="6">
        <v>0</v>
      </c>
      <c r="AC372" s="6">
        <v>0</v>
      </c>
      <c r="AD372" s="6">
        <v>6675038</v>
      </c>
      <c r="AE372" s="6">
        <v>0</v>
      </c>
      <c r="AF372" s="6">
        <f t="shared" si="69"/>
        <v>21481824.87</v>
      </c>
      <c r="AG372" s="2">
        <v>23052200</v>
      </c>
      <c r="AH372" s="2">
        <v>26190600</v>
      </c>
      <c r="AI372" s="2">
        <v>248055700</v>
      </c>
      <c r="AJ372" s="18">
        <v>13356400</v>
      </c>
      <c r="AK372" s="2">
        <v>0</v>
      </c>
      <c r="AL372" s="2">
        <v>6661900</v>
      </c>
      <c r="AM372" s="2">
        <f t="shared" si="70"/>
        <v>317316800</v>
      </c>
      <c r="AN372" s="6">
        <v>1367006.55</v>
      </c>
      <c r="AO372" s="6">
        <v>1497638.9</v>
      </c>
      <c r="AP372" s="6">
        <v>205000</v>
      </c>
      <c r="AQ372" s="6">
        <f t="shared" si="71"/>
        <v>3069645.45</v>
      </c>
      <c r="AR372" s="2">
        <v>2250</v>
      </c>
      <c r="AS372" s="2">
        <v>37000</v>
      </c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>
        <f t="shared" si="72"/>
        <v>0</v>
      </c>
    </row>
    <row r="373" spans="1:61" ht="12.75">
      <c r="A373" t="s">
        <v>390</v>
      </c>
      <c r="B373" s="37" t="s">
        <v>948</v>
      </c>
      <c r="C373" s="39" t="s">
        <v>1150</v>
      </c>
      <c r="D373" s="1">
        <v>423820800</v>
      </c>
      <c r="E373" s="2">
        <v>302397500</v>
      </c>
      <c r="F373" s="2">
        <f t="shared" si="64"/>
        <v>726218300</v>
      </c>
      <c r="G373" s="2"/>
      <c r="H373" s="2">
        <f t="shared" si="65"/>
        <v>726218300</v>
      </c>
      <c r="I373" s="2">
        <v>290081</v>
      </c>
      <c r="J373" s="2">
        <f t="shared" si="66"/>
        <v>726508381</v>
      </c>
      <c r="K373" s="4">
        <v>1.815</v>
      </c>
      <c r="L373" s="4">
        <f t="shared" si="67"/>
        <v>1.1288171457531</v>
      </c>
      <c r="M373" s="5">
        <v>62.32</v>
      </c>
      <c r="N373" s="2"/>
      <c r="O373" s="2">
        <v>0</v>
      </c>
      <c r="P373" s="2">
        <v>441415354</v>
      </c>
      <c r="Q373" s="2">
        <f t="shared" si="74"/>
        <v>1167923735</v>
      </c>
      <c r="R373" s="11">
        <v>2810691.41</v>
      </c>
      <c r="S373" s="6"/>
      <c r="T373" s="6">
        <v>871.92</v>
      </c>
      <c r="U373" s="6">
        <f t="shared" si="73"/>
        <v>2809819.49</v>
      </c>
      <c r="V373" s="6"/>
      <c r="W373" s="6">
        <f t="shared" si="68"/>
        <v>2809819.49</v>
      </c>
      <c r="X373" s="6">
        <v>160853.06</v>
      </c>
      <c r="Y373" s="6">
        <v>0</v>
      </c>
      <c r="Z373" s="6">
        <v>175560.67</v>
      </c>
      <c r="AA373" s="6">
        <v>6783320</v>
      </c>
      <c r="AB373" s="6">
        <v>0</v>
      </c>
      <c r="AC373" s="6">
        <v>0</v>
      </c>
      <c r="AD373" s="6">
        <v>3181519.31</v>
      </c>
      <c r="AE373" s="6">
        <v>72650.84</v>
      </c>
      <c r="AF373" s="6">
        <f t="shared" si="69"/>
        <v>13183723.370000001</v>
      </c>
      <c r="AG373" s="2">
        <v>5447800</v>
      </c>
      <c r="AH373" s="2">
        <v>0</v>
      </c>
      <c r="AI373" s="2">
        <v>10746700</v>
      </c>
      <c r="AJ373" s="18">
        <v>1921300</v>
      </c>
      <c r="AK373" s="2">
        <v>735300</v>
      </c>
      <c r="AL373" s="2">
        <v>974100</v>
      </c>
      <c r="AM373" s="2">
        <f t="shared" si="70"/>
        <v>19825200</v>
      </c>
      <c r="AN373" s="6">
        <v>524500</v>
      </c>
      <c r="AO373" s="6">
        <v>1177832.95</v>
      </c>
      <c r="AP373" s="6">
        <v>120000</v>
      </c>
      <c r="AQ373" s="6">
        <f t="shared" si="71"/>
        <v>1822332.95</v>
      </c>
      <c r="AR373" s="2">
        <v>9000</v>
      </c>
      <c r="AS373" s="2">
        <v>66800</v>
      </c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>
        <f t="shared" si="72"/>
        <v>0</v>
      </c>
    </row>
    <row r="374" spans="1:61" ht="12.75">
      <c r="A374" t="s">
        <v>391</v>
      </c>
      <c r="B374" s="37" t="s">
        <v>950</v>
      </c>
      <c r="C374" s="39" t="s">
        <v>1150</v>
      </c>
      <c r="D374" s="1">
        <v>214134600</v>
      </c>
      <c r="E374" s="2">
        <v>233309200</v>
      </c>
      <c r="F374" s="2">
        <f t="shared" si="64"/>
        <v>447443800</v>
      </c>
      <c r="G374" s="2">
        <v>284600</v>
      </c>
      <c r="H374" s="2">
        <f t="shared" si="65"/>
        <v>447159200</v>
      </c>
      <c r="I374" s="2">
        <v>349498</v>
      </c>
      <c r="J374" s="2">
        <f t="shared" si="66"/>
        <v>447508698</v>
      </c>
      <c r="K374" s="4">
        <v>2.847</v>
      </c>
      <c r="L374" s="4">
        <f t="shared" si="67"/>
        <v>1.9630730576336402</v>
      </c>
      <c r="M374" s="5">
        <v>69.38</v>
      </c>
      <c r="N374" s="2"/>
      <c r="O374" s="2">
        <v>0</v>
      </c>
      <c r="P374" s="2">
        <v>201496377</v>
      </c>
      <c r="Q374" s="2">
        <f t="shared" si="74"/>
        <v>649005075</v>
      </c>
      <c r="R374" s="11">
        <v>1561876.81</v>
      </c>
      <c r="S374" s="6"/>
      <c r="T374" s="6">
        <v>399.25</v>
      </c>
      <c r="U374" s="6">
        <f t="shared" si="73"/>
        <v>1561477.56</v>
      </c>
      <c r="V374" s="6"/>
      <c r="W374" s="6">
        <f t="shared" si="68"/>
        <v>1561477.56</v>
      </c>
      <c r="X374" s="6">
        <v>89389.28</v>
      </c>
      <c r="Y374" s="6">
        <v>29743.59</v>
      </c>
      <c r="Z374" s="6">
        <v>97562.85</v>
      </c>
      <c r="AA374" s="6">
        <v>6200047.5</v>
      </c>
      <c r="AB374" s="6">
        <v>0</v>
      </c>
      <c r="AC374" s="6">
        <v>0</v>
      </c>
      <c r="AD374" s="6">
        <v>4762222.99</v>
      </c>
      <c r="AE374" s="6">
        <v>0</v>
      </c>
      <c r="AF374" s="6">
        <f t="shared" si="69"/>
        <v>12740443.77</v>
      </c>
      <c r="AG374" s="2">
        <v>7672200</v>
      </c>
      <c r="AH374" s="2">
        <v>238900</v>
      </c>
      <c r="AI374" s="2">
        <v>31170500</v>
      </c>
      <c r="AJ374" s="18">
        <v>4267900</v>
      </c>
      <c r="AK374" s="2">
        <v>0</v>
      </c>
      <c r="AL374" s="2">
        <v>7598100</v>
      </c>
      <c r="AM374" s="2">
        <f t="shared" si="70"/>
        <v>50947600</v>
      </c>
      <c r="AN374" s="6">
        <v>570000</v>
      </c>
      <c r="AO374" s="6">
        <v>2069908.51</v>
      </c>
      <c r="AP374" s="6">
        <v>110000</v>
      </c>
      <c r="AQ374" s="6">
        <f t="shared" si="71"/>
        <v>2749908.51</v>
      </c>
      <c r="AR374" s="2">
        <v>21250</v>
      </c>
      <c r="AS374" s="2">
        <v>43600</v>
      </c>
      <c r="AT374" s="7"/>
      <c r="AU374" s="7"/>
      <c r="AV374" s="7"/>
      <c r="AW374" s="7"/>
      <c r="AX374" s="7"/>
      <c r="AY374" s="7"/>
      <c r="AZ374" s="7"/>
      <c r="BA374" s="7"/>
      <c r="BB374" s="7"/>
      <c r="BC374" s="7">
        <v>284600</v>
      </c>
      <c r="BD374" s="7"/>
      <c r="BE374" s="7"/>
      <c r="BF374" s="7"/>
      <c r="BG374" s="7"/>
      <c r="BH374" s="7"/>
      <c r="BI374" s="7">
        <f t="shared" si="72"/>
        <v>284600</v>
      </c>
    </row>
    <row r="375" spans="1:61" ht="12.75">
      <c r="A375" t="s">
        <v>392</v>
      </c>
      <c r="B375" s="37" t="s">
        <v>951</v>
      </c>
      <c r="C375" s="39" t="s">
        <v>1150</v>
      </c>
      <c r="D375" s="1">
        <v>587446000</v>
      </c>
      <c r="E375" s="2">
        <v>730562300</v>
      </c>
      <c r="F375" s="2">
        <f t="shared" si="64"/>
        <v>1318008300</v>
      </c>
      <c r="G375" s="2">
        <v>0</v>
      </c>
      <c r="H375" s="2">
        <f t="shared" si="65"/>
        <v>1318008300</v>
      </c>
      <c r="I375" s="2">
        <v>2509829</v>
      </c>
      <c r="J375" s="2">
        <f t="shared" si="66"/>
        <v>1320518129</v>
      </c>
      <c r="K375" s="4">
        <v>1.632</v>
      </c>
      <c r="L375" s="4">
        <f t="shared" si="67"/>
        <v>1.7367713591352407</v>
      </c>
      <c r="M375" s="5">
        <v>106.73</v>
      </c>
      <c r="N375" s="2"/>
      <c r="O375" s="2">
        <v>79843942</v>
      </c>
      <c r="P375" s="2">
        <v>0</v>
      </c>
      <c r="Q375" s="2">
        <f t="shared" si="74"/>
        <v>1240674187</v>
      </c>
      <c r="R375" s="11">
        <v>2985769.4</v>
      </c>
      <c r="S375" s="6"/>
      <c r="T375" s="6">
        <v>-2167.44</v>
      </c>
      <c r="U375" s="6">
        <f t="shared" si="73"/>
        <v>2987936.84</v>
      </c>
      <c r="V375" s="6"/>
      <c r="W375" s="6">
        <f t="shared" si="68"/>
        <v>2987936.84</v>
      </c>
      <c r="X375" s="6">
        <v>171049.36</v>
      </c>
      <c r="Y375" s="6">
        <v>0</v>
      </c>
      <c r="Z375" s="6">
        <v>186675.49</v>
      </c>
      <c r="AA375" s="6">
        <v>0</v>
      </c>
      <c r="AB375" s="6">
        <v>16194364.12</v>
      </c>
      <c r="AC375" s="6">
        <v>0</v>
      </c>
      <c r="AD375" s="6">
        <v>1479440.88</v>
      </c>
      <c r="AE375" s="6">
        <v>528207.25</v>
      </c>
      <c r="AF375" s="6">
        <f t="shared" si="69"/>
        <v>21547673.939999998</v>
      </c>
      <c r="AG375" s="2">
        <v>19156700</v>
      </c>
      <c r="AH375" s="2">
        <v>0</v>
      </c>
      <c r="AI375" s="2">
        <v>134677800</v>
      </c>
      <c r="AJ375" s="18">
        <v>5215700</v>
      </c>
      <c r="AK375" s="2">
        <v>1552100</v>
      </c>
      <c r="AL375" s="2">
        <v>2017300</v>
      </c>
      <c r="AM375" s="2">
        <f t="shared" si="70"/>
        <v>162619600</v>
      </c>
      <c r="AN375" s="6">
        <v>3345000</v>
      </c>
      <c r="AO375" s="6">
        <v>1462559.12</v>
      </c>
      <c r="AP375" s="6">
        <v>400000</v>
      </c>
      <c r="AQ375" s="6">
        <f t="shared" si="71"/>
        <v>5207559.12</v>
      </c>
      <c r="AR375" s="2">
        <v>4500</v>
      </c>
      <c r="AS375" s="2">
        <v>44000</v>
      </c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>
        <f t="shared" si="72"/>
        <v>0</v>
      </c>
    </row>
    <row r="376" spans="1:61" ht="12.75">
      <c r="A376" t="s">
        <v>393</v>
      </c>
      <c r="B376" s="37" t="s">
        <v>952</v>
      </c>
      <c r="C376" s="39" t="s">
        <v>1150</v>
      </c>
      <c r="D376" s="1">
        <v>1587183100</v>
      </c>
      <c r="E376" s="2">
        <v>2236477700</v>
      </c>
      <c r="F376" s="2">
        <f t="shared" si="64"/>
        <v>3823660800</v>
      </c>
      <c r="G376" s="2"/>
      <c r="H376" s="2">
        <f t="shared" si="65"/>
        <v>3823660800</v>
      </c>
      <c r="I376" s="2">
        <v>4728814</v>
      </c>
      <c r="J376" s="2">
        <f t="shared" si="66"/>
        <v>3828389614</v>
      </c>
      <c r="K376" s="4">
        <v>2.284</v>
      </c>
      <c r="L376" s="4">
        <f t="shared" si="67"/>
        <v>1.4168670668779342</v>
      </c>
      <c r="M376" s="5">
        <v>62.14</v>
      </c>
      <c r="N376" s="2"/>
      <c r="O376" s="2">
        <v>0</v>
      </c>
      <c r="P376" s="2">
        <v>2342766139</v>
      </c>
      <c r="Q376" s="2">
        <f t="shared" si="74"/>
        <v>6171155753</v>
      </c>
      <c r="R376" s="11">
        <v>14851324.6</v>
      </c>
      <c r="S376" s="6"/>
      <c r="T376" s="6">
        <v>51061.92</v>
      </c>
      <c r="U376" s="6">
        <f t="shared" si="73"/>
        <v>14800262.68</v>
      </c>
      <c r="V376" s="6"/>
      <c r="W376" s="6">
        <f t="shared" si="68"/>
        <v>14800262.68</v>
      </c>
      <c r="X376" s="6">
        <v>847349.71</v>
      </c>
      <c r="Y376" s="6">
        <v>281955.6</v>
      </c>
      <c r="Z376" s="6">
        <v>924878.92</v>
      </c>
      <c r="AA376" s="6">
        <v>51867165</v>
      </c>
      <c r="AB376" s="6">
        <v>0</v>
      </c>
      <c r="AC376" s="6">
        <v>0</v>
      </c>
      <c r="AD376" s="6">
        <v>18715461.6</v>
      </c>
      <c r="AE376" s="6">
        <v>0</v>
      </c>
      <c r="AF376" s="6">
        <f t="shared" si="69"/>
        <v>87437073.50999999</v>
      </c>
      <c r="AG376" s="2">
        <v>59730500</v>
      </c>
      <c r="AH376" s="2">
        <v>9638000</v>
      </c>
      <c r="AI376" s="2">
        <v>93257600</v>
      </c>
      <c r="AJ376" s="18">
        <v>25757800</v>
      </c>
      <c r="AK376" s="2">
        <v>9256400</v>
      </c>
      <c r="AL376" s="2">
        <v>178061300</v>
      </c>
      <c r="AM376" s="2">
        <f t="shared" si="70"/>
        <v>375701600</v>
      </c>
      <c r="AN376" s="6">
        <v>2600000</v>
      </c>
      <c r="AO376" s="6">
        <v>8152570.7</v>
      </c>
      <c r="AP376" s="6">
        <v>1050000</v>
      </c>
      <c r="AQ376" s="6">
        <f t="shared" si="71"/>
        <v>11802570.7</v>
      </c>
      <c r="AR376" s="2">
        <v>31500</v>
      </c>
      <c r="AS376" s="2">
        <v>218600</v>
      </c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>
        <f t="shared" si="72"/>
        <v>0</v>
      </c>
    </row>
    <row r="377" spans="1:61" ht="12.75">
      <c r="A377" t="s">
        <v>394</v>
      </c>
      <c r="B377" s="37" t="s">
        <v>953</v>
      </c>
      <c r="C377" s="39" t="s">
        <v>1150</v>
      </c>
      <c r="D377" s="1">
        <v>696142300</v>
      </c>
      <c r="E377" s="2">
        <v>661734800</v>
      </c>
      <c r="F377" s="2">
        <f t="shared" si="64"/>
        <v>1357877100</v>
      </c>
      <c r="G377" s="2"/>
      <c r="H377" s="2">
        <f t="shared" si="65"/>
        <v>1357877100</v>
      </c>
      <c r="I377" s="2">
        <v>1104472</v>
      </c>
      <c r="J377" s="2">
        <f t="shared" si="66"/>
        <v>1358981572</v>
      </c>
      <c r="K377" s="4">
        <v>1.681</v>
      </c>
      <c r="L377" s="4">
        <f t="shared" si="67"/>
        <v>1.595547675478291</v>
      </c>
      <c r="M377" s="5">
        <v>95.39</v>
      </c>
      <c r="N377" s="2"/>
      <c r="O377" s="2">
        <v>0</v>
      </c>
      <c r="P377" s="2">
        <v>72721254</v>
      </c>
      <c r="Q377" s="2">
        <f t="shared" si="74"/>
        <v>1431702826</v>
      </c>
      <c r="R377" s="11">
        <v>3445494.53</v>
      </c>
      <c r="S377" s="6"/>
      <c r="T377" s="6">
        <v>3386.15</v>
      </c>
      <c r="U377" s="6">
        <f t="shared" si="73"/>
        <v>3442108.38</v>
      </c>
      <c r="V377" s="6"/>
      <c r="W377" s="6">
        <f t="shared" si="68"/>
        <v>3442108.38</v>
      </c>
      <c r="X377" s="6">
        <v>197043.88</v>
      </c>
      <c r="Y377" s="6">
        <v>0</v>
      </c>
      <c r="Z377" s="6">
        <v>215076.01</v>
      </c>
      <c r="AA377" s="6">
        <v>9351814.5</v>
      </c>
      <c r="AB377" s="6">
        <v>4421751.39</v>
      </c>
      <c r="AC377" s="6">
        <v>0</v>
      </c>
      <c r="AD377" s="6">
        <v>5215707</v>
      </c>
      <c r="AE377" s="6">
        <v>0</v>
      </c>
      <c r="AF377" s="6">
        <f t="shared" si="69"/>
        <v>22843501.16</v>
      </c>
      <c r="AG377" s="2">
        <v>28219300</v>
      </c>
      <c r="AH377" s="2">
        <v>112204500</v>
      </c>
      <c r="AI377" s="2">
        <v>22742800</v>
      </c>
      <c r="AJ377" s="18">
        <v>18943400</v>
      </c>
      <c r="AK377" s="2">
        <v>10734600</v>
      </c>
      <c r="AL377" s="2">
        <v>24842500</v>
      </c>
      <c r="AM377" s="2">
        <f t="shared" si="70"/>
        <v>217687100</v>
      </c>
      <c r="AN377" s="6">
        <v>1200000</v>
      </c>
      <c r="AO377" s="6">
        <v>2041393.21</v>
      </c>
      <c r="AP377" s="6">
        <v>260000</v>
      </c>
      <c r="AQ377" s="6">
        <f t="shared" si="71"/>
        <v>3501393.21</v>
      </c>
      <c r="AR377" s="2">
        <v>7750</v>
      </c>
      <c r="AS377" s="2">
        <v>64200</v>
      </c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>
        <f t="shared" si="72"/>
        <v>0</v>
      </c>
    </row>
    <row r="378" spans="1:61" ht="12.75">
      <c r="A378" t="s">
        <v>395</v>
      </c>
      <c r="B378" s="37" t="s">
        <v>954</v>
      </c>
      <c r="C378" s="39" t="s">
        <v>1151</v>
      </c>
      <c r="D378" s="18">
        <v>227209500</v>
      </c>
      <c r="E378" s="2">
        <v>341381800</v>
      </c>
      <c r="F378" s="2">
        <f t="shared" si="64"/>
        <v>568591300</v>
      </c>
      <c r="G378" s="2">
        <v>0</v>
      </c>
      <c r="H378" s="2">
        <f t="shared" si="65"/>
        <v>568591300</v>
      </c>
      <c r="I378" s="2">
        <v>3584868</v>
      </c>
      <c r="J378" s="2">
        <f t="shared" si="66"/>
        <v>572176168</v>
      </c>
      <c r="K378" s="10">
        <v>4.02</v>
      </c>
      <c r="L378" s="4">
        <f t="shared" si="67"/>
        <v>1.8367917548901571</v>
      </c>
      <c r="M378" s="5">
        <v>46.22</v>
      </c>
      <c r="N378" s="2"/>
      <c r="O378" s="2">
        <v>0</v>
      </c>
      <c r="P378" s="2">
        <v>679127477</v>
      </c>
      <c r="Q378" s="2">
        <f t="shared" si="74"/>
        <v>1251303645</v>
      </c>
      <c r="R378" s="6">
        <v>2392543.12</v>
      </c>
      <c r="S378" s="6"/>
      <c r="T378" s="6">
        <v>2314.12</v>
      </c>
      <c r="U378" s="6">
        <f t="shared" si="73"/>
        <v>2390229</v>
      </c>
      <c r="V378" s="6"/>
      <c r="W378" s="6">
        <f t="shared" si="68"/>
        <v>2390229</v>
      </c>
      <c r="X378" s="6">
        <v>0</v>
      </c>
      <c r="Y378" s="6">
        <v>0</v>
      </c>
      <c r="Z378" s="6">
        <v>597879.46</v>
      </c>
      <c r="AA378" s="6">
        <v>13812452</v>
      </c>
      <c r="AB378" s="6">
        <v>0</v>
      </c>
      <c r="AC378" s="6">
        <v>0</v>
      </c>
      <c r="AD378" s="6">
        <v>6183281.72</v>
      </c>
      <c r="AE378" s="6">
        <v>0</v>
      </c>
      <c r="AF378" s="6">
        <f t="shared" si="69"/>
        <v>22983842.18</v>
      </c>
      <c r="AG378" s="2">
        <v>9852900</v>
      </c>
      <c r="AH378" s="2">
        <v>2559800</v>
      </c>
      <c r="AI378" s="2">
        <v>11426800</v>
      </c>
      <c r="AJ378" s="2">
        <v>14001300</v>
      </c>
      <c r="AK378" s="2">
        <v>534200</v>
      </c>
      <c r="AL378" s="2">
        <v>1825500</v>
      </c>
      <c r="AM378" s="2">
        <f t="shared" si="70"/>
        <v>40200500</v>
      </c>
      <c r="AN378" s="6">
        <v>1727250</v>
      </c>
      <c r="AO378" s="6">
        <v>2149796.75</v>
      </c>
      <c r="AP378" s="2">
        <v>309000</v>
      </c>
      <c r="AQ378" s="6">
        <f t="shared" si="71"/>
        <v>4186046.75</v>
      </c>
      <c r="AR378" s="2">
        <v>17250</v>
      </c>
      <c r="AS378" s="2">
        <v>64250</v>
      </c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>
        <f t="shared" si="72"/>
        <v>0</v>
      </c>
    </row>
    <row r="379" spans="1:61" ht="12.75">
      <c r="A379" t="s">
        <v>396</v>
      </c>
      <c r="B379" s="37" t="s">
        <v>955</v>
      </c>
      <c r="C379" s="39" t="s">
        <v>1151</v>
      </c>
      <c r="D379" s="18">
        <v>594462600</v>
      </c>
      <c r="E379" s="2">
        <v>544416600</v>
      </c>
      <c r="F379" s="2">
        <f t="shared" si="64"/>
        <v>1138879200</v>
      </c>
      <c r="G379" s="2">
        <v>0</v>
      </c>
      <c r="H379" s="2">
        <f t="shared" si="65"/>
        <v>1138879200</v>
      </c>
      <c r="I379" s="2">
        <v>912981</v>
      </c>
      <c r="J379" s="2">
        <f t="shared" si="66"/>
        <v>1139792181</v>
      </c>
      <c r="K379" s="10">
        <v>1.39</v>
      </c>
      <c r="L379" s="4">
        <f t="shared" si="67"/>
        <v>1.4801681889738174</v>
      </c>
      <c r="M379" s="5">
        <v>107.17</v>
      </c>
      <c r="N379" s="2"/>
      <c r="O379" s="2">
        <v>73363176</v>
      </c>
      <c r="P379" s="2">
        <v>0</v>
      </c>
      <c r="Q379" s="2">
        <f t="shared" si="74"/>
        <v>1066429005</v>
      </c>
      <c r="R379" s="6">
        <v>2039055.34</v>
      </c>
      <c r="S379" s="6"/>
      <c r="T379" s="6">
        <v>340.34</v>
      </c>
      <c r="U379" s="6">
        <f t="shared" si="73"/>
        <v>2038715</v>
      </c>
      <c r="V379" s="6"/>
      <c r="W379" s="6">
        <f t="shared" si="68"/>
        <v>2038715</v>
      </c>
      <c r="X379" s="6">
        <v>0</v>
      </c>
      <c r="Y379" s="6">
        <v>0</v>
      </c>
      <c r="Z379" s="6">
        <v>509940.48</v>
      </c>
      <c r="AA379" s="6">
        <v>10163910</v>
      </c>
      <c r="AB379" s="6">
        <v>0</v>
      </c>
      <c r="AC379" s="6">
        <v>0</v>
      </c>
      <c r="AD379" s="6">
        <v>2673450.15</v>
      </c>
      <c r="AE379" s="6">
        <v>398927.26</v>
      </c>
      <c r="AF379" s="6">
        <f t="shared" si="69"/>
        <v>15784942.89</v>
      </c>
      <c r="AG379" s="2">
        <v>9134400</v>
      </c>
      <c r="AH379" s="2">
        <v>0</v>
      </c>
      <c r="AI379" s="2">
        <v>29917500</v>
      </c>
      <c r="AJ379" s="2">
        <v>22363500</v>
      </c>
      <c r="AK379" s="2">
        <v>0</v>
      </c>
      <c r="AL379" s="2">
        <v>17094600</v>
      </c>
      <c r="AM379" s="2">
        <f t="shared" si="70"/>
        <v>78510000</v>
      </c>
      <c r="AN379" s="6">
        <v>765000</v>
      </c>
      <c r="AO379" s="6">
        <v>1009056.38</v>
      </c>
      <c r="AP379" s="2">
        <v>170000</v>
      </c>
      <c r="AQ379" s="6">
        <f t="shared" si="71"/>
        <v>1944056.38</v>
      </c>
      <c r="AR379" s="2">
        <v>4500</v>
      </c>
      <c r="AS379" s="2">
        <v>44750</v>
      </c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>
        <f t="shared" si="72"/>
        <v>0</v>
      </c>
    </row>
    <row r="380" spans="1:61" ht="12.75">
      <c r="A380" t="s">
        <v>397</v>
      </c>
      <c r="B380" s="37" t="s">
        <v>956</v>
      </c>
      <c r="C380" s="39" t="s">
        <v>1151</v>
      </c>
      <c r="D380" s="2">
        <v>396225600</v>
      </c>
      <c r="E380" s="2">
        <v>332070500</v>
      </c>
      <c r="F380" s="2">
        <f t="shared" si="64"/>
        <v>728296100</v>
      </c>
      <c r="G380" s="2">
        <v>0</v>
      </c>
      <c r="H380" s="2">
        <f t="shared" si="65"/>
        <v>728296100</v>
      </c>
      <c r="I380" s="2">
        <v>585133</v>
      </c>
      <c r="J380" s="2">
        <f t="shared" si="66"/>
        <v>728881233</v>
      </c>
      <c r="K380" s="10">
        <v>2.61</v>
      </c>
      <c r="L380" s="4">
        <f t="shared" si="67"/>
        <v>1.8013679678111658</v>
      </c>
      <c r="M380" s="5">
        <v>69.69</v>
      </c>
      <c r="N380" s="2"/>
      <c r="O380" s="2">
        <v>0</v>
      </c>
      <c r="P380" s="2">
        <v>325565654</v>
      </c>
      <c r="Q380" s="2">
        <f t="shared" si="74"/>
        <v>1054446887</v>
      </c>
      <c r="R380" s="6">
        <v>2016145.05</v>
      </c>
      <c r="S380" s="6"/>
      <c r="T380" s="6">
        <v>1238.83</v>
      </c>
      <c r="U380" s="6">
        <f t="shared" si="73"/>
        <v>2014906.22</v>
      </c>
      <c r="V380" s="6"/>
      <c r="W380" s="6">
        <f t="shared" si="68"/>
        <v>2014906.22</v>
      </c>
      <c r="X380" s="6">
        <v>0</v>
      </c>
      <c r="Y380" s="6">
        <v>0</v>
      </c>
      <c r="Z380" s="6">
        <v>503999.24</v>
      </c>
      <c r="AA380" s="6">
        <v>11320369</v>
      </c>
      <c r="AB380" s="6">
        <v>0</v>
      </c>
      <c r="AC380" s="6">
        <v>0</v>
      </c>
      <c r="AD380" s="6">
        <v>5155194</v>
      </c>
      <c r="AE380" s="6">
        <v>0</v>
      </c>
      <c r="AF380" s="6">
        <f t="shared" si="69"/>
        <v>18994468.46</v>
      </c>
      <c r="AG380" s="2">
        <v>21527400</v>
      </c>
      <c r="AH380" s="2">
        <v>0</v>
      </c>
      <c r="AI380" s="2">
        <v>13265800</v>
      </c>
      <c r="AJ380" s="2">
        <v>14328300</v>
      </c>
      <c r="AK380" s="2">
        <v>5798300</v>
      </c>
      <c r="AL380" s="2">
        <v>5973000</v>
      </c>
      <c r="AM380" s="2">
        <f t="shared" si="70"/>
        <v>60892800</v>
      </c>
      <c r="AN380" s="6">
        <v>850000</v>
      </c>
      <c r="AO380" s="6">
        <v>3777085.54</v>
      </c>
      <c r="AP380" s="2">
        <v>100000</v>
      </c>
      <c r="AQ380" s="6">
        <f t="shared" si="71"/>
        <v>4727085.54</v>
      </c>
      <c r="AR380" s="2">
        <v>21500</v>
      </c>
      <c r="AS380" s="2">
        <v>77500</v>
      </c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>
        <f t="shared" si="72"/>
        <v>0</v>
      </c>
    </row>
    <row r="381" spans="1:61" ht="12.75">
      <c r="A381" t="s">
        <v>398</v>
      </c>
      <c r="B381" s="37" t="s">
        <v>957</v>
      </c>
      <c r="C381" s="39" t="s">
        <v>1151</v>
      </c>
      <c r="D381" s="2">
        <v>1321616700</v>
      </c>
      <c r="E381" s="2">
        <v>721764500</v>
      </c>
      <c r="F381" s="2">
        <f t="shared" si="64"/>
        <v>2043381200</v>
      </c>
      <c r="G381" s="2">
        <v>0</v>
      </c>
      <c r="H381" s="2">
        <f t="shared" si="65"/>
        <v>2043381200</v>
      </c>
      <c r="I381" s="2">
        <v>1655966</v>
      </c>
      <c r="J381" s="2">
        <f t="shared" si="66"/>
        <v>2045037166</v>
      </c>
      <c r="K381" s="10">
        <v>1.52</v>
      </c>
      <c r="L381" s="4">
        <f t="shared" si="67"/>
        <v>1.393545304746505</v>
      </c>
      <c r="M381" s="5">
        <v>92.06</v>
      </c>
      <c r="N381" s="2"/>
      <c r="O381" s="2">
        <v>0</v>
      </c>
      <c r="P381" s="2">
        <v>184262969</v>
      </c>
      <c r="Q381" s="2">
        <f t="shared" si="74"/>
        <v>2229300135</v>
      </c>
      <c r="R381" s="6">
        <v>4262511.92</v>
      </c>
      <c r="S381" s="6"/>
      <c r="T381" s="6">
        <v>10898.79</v>
      </c>
      <c r="U381" s="6">
        <f t="shared" si="73"/>
        <v>4251613.13</v>
      </c>
      <c r="V381" s="6"/>
      <c r="W381" s="6">
        <f t="shared" si="68"/>
        <v>4251613.13</v>
      </c>
      <c r="X381" s="6">
        <v>0</v>
      </c>
      <c r="Y381" s="6">
        <v>0</v>
      </c>
      <c r="Z381" s="6">
        <v>1063615.31</v>
      </c>
      <c r="AA381" s="6">
        <v>0</v>
      </c>
      <c r="AB381" s="6">
        <v>19086690.9</v>
      </c>
      <c r="AC381" s="6">
        <v>0</v>
      </c>
      <c r="AD381" s="6">
        <v>6459884.3</v>
      </c>
      <c r="AE381" s="6">
        <v>204503.72</v>
      </c>
      <c r="AF381" s="6">
        <f t="shared" si="69"/>
        <v>31066307.359999996</v>
      </c>
      <c r="AG381" s="2">
        <v>64080300</v>
      </c>
      <c r="AH381" s="2">
        <v>18800</v>
      </c>
      <c r="AI381" s="2">
        <v>37219100</v>
      </c>
      <c r="AJ381" s="2">
        <v>28303500</v>
      </c>
      <c r="AK381" s="2">
        <v>3464400</v>
      </c>
      <c r="AL381" s="2">
        <v>13586600</v>
      </c>
      <c r="AM381" s="2">
        <f t="shared" si="70"/>
        <v>146672700</v>
      </c>
      <c r="AN381" s="6">
        <v>3500000</v>
      </c>
      <c r="AO381" s="6">
        <v>3351366.66</v>
      </c>
      <c r="AP381" s="2">
        <v>200000</v>
      </c>
      <c r="AQ381" s="6">
        <f t="shared" si="71"/>
        <v>7051366.66</v>
      </c>
      <c r="AR381" s="2">
        <v>5000</v>
      </c>
      <c r="AS381" s="2">
        <v>61750</v>
      </c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>
        <f t="shared" si="72"/>
        <v>0</v>
      </c>
    </row>
    <row r="382" spans="1:61" ht="12.75">
      <c r="A382" t="s">
        <v>399</v>
      </c>
      <c r="B382" s="37" t="s">
        <v>958</v>
      </c>
      <c r="C382" s="39" t="s">
        <v>1151</v>
      </c>
      <c r="D382" s="2">
        <v>1727409100</v>
      </c>
      <c r="E382" s="2">
        <v>1066318999</v>
      </c>
      <c r="F382" s="2">
        <f t="shared" si="64"/>
        <v>2793728099</v>
      </c>
      <c r="G382" s="2">
        <v>0</v>
      </c>
      <c r="H382" s="2">
        <f t="shared" si="65"/>
        <v>2793728099</v>
      </c>
      <c r="I382" s="2">
        <v>1133118</v>
      </c>
      <c r="J382" s="2">
        <f t="shared" si="66"/>
        <v>2794861217</v>
      </c>
      <c r="K382" s="10">
        <v>1.5</v>
      </c>
      <c r="L382" s="4">
        <f t="shared" si="67"/>
        <v>1.3496292320150935</v>
      </c>
      <c r="M382" s="5">
        <v>90.52</v>
      </c>
      <c r="N382" s="2"/>
      <c r="O382" s="2">
        <v>0</v>
      </c>
      <c r="P382">
        <v>294786613</v>
      </c>
      <c r="Q382" s="2">
        <f t="shared" si="74"/>
        <v>3089647830</v>
      </c>
      <c r="R382" s="6">
        <v>5907531.47</v>
      </c>
      <c r="S382" s="6"/>
      <c r="T382" s="6">
        <v>15878.72</v>
      </c>
      <c r="U382" s="6">
        <f t="shared" si="73"/>
        <v>5891652.75</v>
      </c>
      <c r="V382" s="6"/>
      <c r="W382" s="6">
        <f t="shared" si="68"/>
        <v>5891652.75</v>
      </c>
      <c r="X382" s="6">
        <v>0</v>
      </c>
      <c r="Y382" s="6">
        <v>0</v>
      </c>
      <c r="Z382" s="6">
        <v>1473914.8</v>
      </c>
      <c r="AA382" s="6">
        <v>0</v>
      </c>
      <c r="AB382" s="6">
        <v>25881445.67</v>
      </c>
      <c r="AC382" s="6">
        <v>0</v>
      </c>
      <c r="AD382" s="6">
        <v>7892781.08</v>
      </c>
      <c r="AE382" s="6">
        <v>558995.98</v>
      </c>
      <c r="AF382" s="6">
        <f t="shared" si="69"/>
        <v>41698790.28</v>
      </c>
      <c r="AG382" s="2">
        <v>31337300</v>
      </c>
      <c r="AH382" s="2">
        <v>6548800</v>
      </c>
      <c r="AI382" s="2">
        <v>86545900</v>
      </c>
      <c r="AJ382" s="2">
        <v>24167800</v>
      </c>
      <c r="AK382" s="2">
        <v>0</v>
      </c>
      <c r="AL382" s="2">
        <v>7932200</v>
      </c>
      <c r="AM382" s="2">
        <f t="shared" si="70"/>
        <v>156532000</v>
      </c>
      <c r="AN382" s="6">
        <v>1600000</v>
      </c>
      <c r="AO382" s="6">
        <v>2492615.79</v>
      </c>
      <c r="AP382" s="2">
        <v>300000</v>
      </c>
      <c r="AQ382" s="6">
        <f t="shared" si="71"/>
        <v>4392615.79</v>
      </c>
      <c r="AR382" s="2">
        <v>8750</v>
      </c>
      <c r="AS382" s="2">
        <v>85000</v>
      </c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>
        <f t="shared" si="72"/>
        <v>0</v>
      </c>
    </row>
    <row r="383" spans="1:61" ht="12.75">
      <c r="A383" t="s">
        <v>400</v>
      </c>
      <c r="B383" s="37" t="s">
        <v>959</v>
      </c>
      <c r="C383" s="39" t="s">
        <v>1151</v>
      </c>
      <c r="D383" s="2">
        <v>191710900</v>
      </c>
      <c r="E383" s="2">
        <v>255039800</v>
      </c>
      <c r="F383" s="2">
        <f t="shared" si="64"/>
        <v>446750700</v>
      </c>
      <c r="G383" s="2">
        <v>0</v>
      </c>
      <c r="H383" s="2">
        <f t="shared" si="65"/>
        <v>446750700</v>
      </c>
      <c r="I383" s="2">
        <v>2100655</v>
      </c>
      <c r="J383" s="2">
        <f t="shared" si="66"/>
        <v>448851355</v>
      </c>
      <c r="K383" s="10">
        <v>1.86</v>
      </c>
      <c r="L383" s="4">
        <f t="shared" si="67"/>
        <v>1.8686487918805137</v>
      </c>
      <c r="M383" s="5">
        <v>101.23</v>
      </c>
      <c r="N383" s="2"/>
      <c r="O383" s="2">
        <v>3665050</v>
      </c>
      <c r="P383">
        <v>0</v>
      </c>
      <c r="Q383" s="2">
        <f t="shared" si="74"/>
        <v>445186305</v>
      </c>
      <c r="R383" s="6">
        <v>851214.2</v>
      </c>
      <c r="S383" s="6"/>
      <c r="T383" s="6">
        <v>138.57</v>
      </c>
      <c r="U383" s="6">
        <f aca="true" t="shared" si="75" ref="U383:U414">+R383+S383-T383</f>
        <v>851075.63</v>
      </c>
      <c r="V383" s="6"/>
      <c r="W383" s="6">
        <f t="shared" si="68"/>
        <v>851075.63</v>
      </c>
      <c r="X383" s="6">
        <v>0</v>
      </c>
      <c r="Y383" s="6">
        <v>0</v>
      </c>
      <c r="Z383" s="6">
        <v>212878.12</v>
      </c>
      <c r="AA383" s="6">
        <v>3142155.12</v>
      </c>
      <c r="AB383" s="6">
        <v>1235591.04</v>
      </c>
      <c r="AC383" s="6">
        <v>0</v>
      </c>
      <c r="AD383" s="6">
        <v>2787498.6</v>
      </c>
      <c r="AE383" s="6">
        <v>89770</v>
      </c>
      <c r="AF383" s="6">
        <f t="shared" si="69"/>
        <v>8318968.51</v>
      </c>
      <c r="AG383" s="2">
        <v>807500</v>
      </c>
      <c r="AH383" s="2">
        <v>0</v>
      </c>
      <c r="AI383" s="2">
        <v>10096000</v>
      </c>
      <c r="AJ383" s="2">
        <v>16791500</v>
      </c>
      <c r="AK383" s="2">
        <v>3536100</v>
      </c>
      <c r="AL383" s="2">
        <v>5841200</v>
      </c>
      <c r="AM383" s="2">
        <f t="shared" si="70"/>
        <v>37072300</v>
      </c>
      <c r="AN383" s="6">
        <v>747679.55</v>
      </c>
      <c r="AO383" s="6">
        <v>614359.44</v>
      </c>
      <c r="AP383" s="2">
        <v>89616</v>
      </c>
      <c r="AQ383" s="6">
        <f t="shared" si="71"/>
        <v>1451654.99</v>
      </c>
      <c r="AR383" s="2">
        <v>1250</v>
      </c>
      <c r="AS383" s="2">
        <v>13000</v>
      </c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>
        <f t="shared" si="72"/>
        <v>0</v>
      </c>
    </row>
    <row r="384" spans="1:61" ht="12.75">
      <c r="A384" t="s">
        <v>401</v>
      </c>
      <c r="B384" s="37" t="s">
        <v>960</v>
      </c>
      <c r="C384" s="39" t="s">
        <v>1151</v>
      </c>
      <c r="D384" s="2">
        <v>1146199633</v>
      </c>
      <c r="E384" s="2">
        <v>1112209600</v>
      </c>
      <c r="F384" s="2">
        <f t="shared" si="64"/>
        <v>2258409233</v>
      </c>
      <c r="G384" s="2">
        <v>0</v>
      </c>
      <c r="H384" s="2">
        <f t="shared" si="65"/>
        <v>2258409233</v>
      </c>
      <c r="I384" s="2">
        <v>2120659</v>
      </c>
      <c r="J384" s="2">
        <f t="shared" si="66"/>
        <v>2260529892</v>
      </c>
      <c r="K384" s="10">
        <v>1.59</v>
      </c>
      <c r="L384" s="4">
        <f t="shared" si="67"/>
        <v>1.6755765058462597</v>
      </c>
      <c r="M384" s="5">
        <v>106.18</v>
      </c>
      <c r="N384" s="2"/>
      <c r="O384" s="2">
        <v>128688458</v>
      </c>
      <c r="P384">
        <v>0</v>
      </c>
      <c r="Q384" s="2">
        <f t="shared" si="74"/>
        <v>2131841434</v>
      </c>
      <c r="R384" s="6">
        <v>4076166.95</v>
      </c>
      <c r="S384" s="6"/>
      <c r="T384" s="6">
        <v>17575.18</v>
      </c>
      <c r="U384" s="6">
        <f t="shared" si="75"/>
        <v>4058591.77</v>
      </c>
      <c r="V384" s="6"/>
      <c r="W384" s="6">
        <f t="shared" si="68"/>
        <v>4058591.77</v>
      </c>
      <c r="X384" s="6">
        <v>0</v>
      </c>
      <c r="Y384" s="6">
        <v>0</v>
      </c>
      <c r="Z384" s="6">
        <v>1015316.99</v>
      </c>
      <c r="AA384" s="6">
        <v>15283679.12</v>
      </c>
      <c r="AB384" s="6">
        <v>8368348.48</v>
      </c>
      <c r="AC384" s="6">
        <v>0</v>
      </c>
      <c r="AD384" s="6">
        <v>6542572.85</v>
      </c>
      <c r="AE384" s="6">
        <v>452125</v>
      </c>
      <c r="AF384" s="6">
        <f t="shared" si="69"/>
        <v>35720634.21</v>
      </c>
      <c r="AG384" s="2">
        <v>17711200</v>
      </c>
      <c r="AH384" s="2">
        <v>9626200</v>
      </c>
      <c r="AI384" s="2">
        <v>19435400</v>
      </c>
      <c r="AJ384" s="2">
        <v>12214000</v>
      </c>
      <c r="AK384" s="2">
        <v>3812100</v>
      </c>
      <c r="AL384" s="2">
        <v>155816800</v>
      </c>
      <c r="AM384" s="2">
        <f t="shared" si="70"/>
        <v>218615700</v>
      </c>
      <c r="AN384" s="6">
        <v>1200000</v>
      </c>
      <c r="AO384" s="6">
        <v>4670470.91</v>
      </c>
      <c r="AP384" s="2">
        <v>275000</v>
      </c>
      <c r="AQ384" s="6">
        <f t="shared" si="71"/>
        <v>6145470.91</v>
      </c>
      <c r="AR384" s="2">
        <v>4500</v>
      </c>
      <c r="AS384" s="2">
        <v>46750</v>
      </c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>
        <f t="shared" si="72"/>
        <v>0</v>
      </c>
    </row>
    <row r="385" spans="1:61" ht="12.75">
      <c r="A385" t="s">
        <v>402</v>
      </c>
      <c r="B385" s="37" t="s">
        <v>961</v>
      </c>
      <c r="C385" s="39" t="s">
        <v>1151</v>
      </c>
      <c r="D385" s="2">
        <v>1020086000</v>
      </c>
      <c r="E385" s="2">
        <v>1233125400</v>
      </c>
      <c r="F385" s="2">
        <f t="shared" si="64"/>
        <v>2253211400</v>
      </c>
      <c r="G385" s="2">
        <v>0</v>
      </c>
      <c r="H385" s="2">
        <f t="shared" si="65"/>
        <v>2253211400</v>
      </c>
      <c r="I385" s="2">
        <v>4840446</v>
      </c>
      <c r="J385" s="2">
        <f t="shared" si="66"/>
        <v>2258051846</v>
      </c>
      <c r="K385" s="10">
        <v>2.45</v>
      </c>
      <c r="L385" s="4">
        <f t="shared" si="67"/>
        <v>1.6543381326954356</v>
      </c>
      <c r="M385" s="5">
        <v>67.78</v>
      </c>
      <c r="N385" s="2"/>
      <c r="O385" s="2">
        <v>0</v>
      </c>
      <c r="P385" s="2">
        <v>1084208158</v>
      </c>
      <c r="Q385" s="2">
        <f t="shared" si="74"/>
        <v>3342260004</v>
      </c>
      <c r="R385" s="6">
        <v>6390536.15</v>
      </c>
      <c r="S385" s="6"/>
      <c r="T385" s="6">
        <v>2571.45</v>
      </c>
      <c r="U385" s="6">
        <f t="shared" si="75"/>
        <v>6387964.7</v>
      </c>
      <c r="V385" s="6"/>
      <c r="W385" s="6">
        <f t="shared" si="68"/>
        <v>6387964.7</v>
      </c>
      <c r="X385" s="6">
        <v>0</v>
      </c>
      <c r="Y385" s="6">
        <v>0</v>
      </c>
      <c r="Z385" s="6">
        <v>1597840.02</v>
      </c>
      <c r="AA385" s="6">
        <v>23156303</v>
      </c>
      <c r="AB385" s="6">
        <v>13788146.02</v>
      </c>
      <c r="AC385" s="6">
        <v>0</v>
      </c>
      <c r="AD385" s="6">
        <v>9684613</v>
      </c>
      <c r="AE385" s="6">
        <v>677415</v>
      </c>
      <c r="AF385" s="6">
        <f t="shared" si="69"/>
        <v>55292281.739999995</v>
      </c>
      <c r="AG385" s="2">
        <v>29037400</v>
      </c>
      <c r="AH385" s="2">
        <v>10271000</v>
      </c>
      <c r="AI385" s="2">
        <v>89412600</v>
      </c>
      <c r="AJ385" s="2">
        <v>18286000</v>
      </c>
      <c r="AK385" s="2">
        <v>498400</v>
      </c>
      <c r="AL385" s="2">
        <v>51673000</v>
      </c>
      <c r="AM385" s="2">
        <f t="shared" si="70"/>
        <v>199178400</v>
      </c>
      <c r="AN385" s="6">
        <v>2703321</v>
      </c>
      <c r="AO385" s="6">
        <v>5804330</v>
      </c>
      <c r="AP385" s="2">
        <v>500000</v>
      </c>
      <c r="AQ385" s="6">
        <f t="shared" si="71"/>
        <v>9007651</v>
      </c>
      <c r="AR385" s="2">
        <v>29000</v>
      </c>
      <c r="AS385" s="2">
        <v>151750</v>
      </c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>
        <f t="shared" si="72"/>
        <v>0</v>
      </c>
    </row>
    <row r="386" spans="1:61" ht="12.75">
      <c r="A386" t="s">
        <v>403</v>
      </c>
      <c r="B386" s="37" t="s">
        <v>962</v>
      </c>
      <c r="C386" s="39" t="s">
        <v>1151</v>
      </c>
      <c r="D386" s="2">
        <v>238055380</v>
      </c>
      <c r="E386" s="2">
        <v>444441620</v>
      </c>
      <c r="F386" s="2">
        <f t="shared" si="64"/>
        <v>682497000</v>
      </c>
      <c r="G386" s="2">
        <v>0</v>
      </c>
      <c r="H386" s="2">
        <f t="shared" si="65"/>
        <v>682497000</v>
      </c>
      <c r="I386" s="2">
        <v>2631983</v>
      </c>
      <c r="J386" s="2">
        <f t="shared" si="66"/>
        <v>685128983</v>
      </c>
      <c r="K386" s="10">
        <v>3.87</v>
      </c>
      <c r="L386" s="4">
        <f t="shared" si="67"/>
        <v>1.6706418812873856</v>
      </c>
      <c r="M386" s="5">
        <v>43.52</v>
      </c>
      <c r="N386" s="2"/>
      <c r="O386" s="2">
        <v>0</v>
      </c>
      <c r="P386" s="2">
        <v>901199455</v>
      </c>
      <c r="Q386" s="2">
        <f t="shared" si="74"/>
        <v>1586328438</v>
      </c>
      <c r="R386" s="6">
        <v>3033124.06</v>
      </c>
      <c r="S386" s="6"/>
      <c r="T386" s="6">
        <v>9820.74</v>
      </c>
      <c r="U386" s="6">
        <f t="shared" si="75"/>
        <v>3023303.32</v>
      </c>
      <c r="V386" s="6"/>
      <c r="W386" s="6">
        <f t="shared" si="68"/>
        <v>3023303.32</v>
      </c>
      <c r="X386" s="6">
        <v>0</v>
      </c>
      <c r="Y386" s="6">
        <v>0</v>
      </c>
      <c r="Z386" s="6">
        <v>756270.94</v>
      </c>
      <c r="AA386" s="6">
        <v>12909172</v>
      </c>
      <c r="AB386" s="6">
        <v>0</v>
      </c>
      <c r="AC386" s="6">
        <v>0</v>
      </c>
      <c r="AD386" s="6">
        <v>9813121</v>
      </c>
      <c r="AE386" s="6">
        <v>0</v>
      </c>
      <c r="AF386" s="6">
        <f t="shared" si="69"/>
        <v>26501867.259999998</v>
      </c>
      <c r="AG386" s="2">
        <v>19077000</v>
      </c>
      <c r="AH386" s="2">
        <v>1972600</v>
      </c>
      <c r="AI386" s="2">
        <v>21492000</v>
      </c>
      <c r="AJ386" s="2">
        <v>10382600</v>
      </c>
      <c r="AK386" s="2">
        <v>4714900</v>
      </c>
      <c r="AL386" s="2">
        <v>39034200</v>
      </c>
      <c r="AM386" s="2">
        <f t="shared" si="70"/>
        <v>96673300</v>
      </c>
      <c r="AN386" s="6">
        <v>940000</v>
      </c>
      <c r="AO386" s="6">
        <v>6808070</v>
      </c>
      <c r="AP386" s="2">
        <v>600000</v>
      </c>
      <c r="AQ386" s="6">
        <f t="shared" si="71"/>
        <v>8348070</v>
      </c>
      <c r="AR386" s="2">
        <v>24250</v>
      </c>
      <c r="AS386" s="2">
        <v>72500</v>
      </c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>
        <f t="shared" si="72"/>
        <v>0</v>
      </c>
    </row>
    <row r="387" spans="1:61" ht="12.75">
      <c r="A387" t="s">
        <v>404</v>
      </c>
      <c r="B387" s="37" t="s">
        <v>963</v>
      </c>
      <c r="C387" s="39" t="s">
        <v>1151</v>
      </c>
      <c r="D387" s="2">
        <v>1004097800</v>
      </c>
      <c r="E387" s="2">
        <v>1444134500</v>
      </c>
      <c r="F387" s="2">
        <f aca="true" t="shared" si="76" ref="F387:F450">+D387+E387</f>
        <v>2448232300</v>
      </c>
      <c r="G387" s="2">
        <v>4296500</v>
      </c>
      <c r="H387" s="2">
        <f aca="true" t="shared" si="77" ref="H387:H450">+F387-G387</f>
        <v>2443935800</v>
      </c>
      <c r="I387" s="2">
        <v>2450212</v>
      </c>
      <c r="J387" s="2">
        <f aca="true" t="shared" si="78" ref="J387:J450">+H387+I387</f>
        <v>2446386012</v>
      </c>
      <c r="K387" s="10">
        <v>1.85</v>
      </c>
      <c r="L387" s="4">
        <f aca="true" t="shared" si="79" ref="L387:L450">((+AF387/Q387)*100)</f>
        <v>1.307259217290287</v>
      </c>
      <c r="M387" s="5">
        <v>71.28</v>
      </c>
      <c r="N387" s="2"/>
      <c r="O387" s="2">
        <v>0</v>
      </c>
      <c r="P387" s="2">
        <v>1005568007</v>
      </c>
      <c r="Q387" s="2">
        <f t="shared" si="74"/>
        <v>3451954019</v>
      </c>
      <c r="R387" s="6">
        <v>6600275.54</v>
      </c>
      <c r="S387" s="6"/>
      <c r="T387" s="6">
        <v>63044.31</v>
      </c>
      <c r="U387" s="6">
        <f t="shared" si="75"/>
        <v>6537231.23</v>
      </c>
      <c r="V387" s="6"/>
      <c r="W387" s="6">
        <f aca="true" t="shared" si="80" ref="W387:W450">+U387-V387</f>
        <v>6537231.23</v>
      </c>
      <c r="X387" s="6">
        <v>0</v>
      </c>
      <c r="Y387" s="6">
        <v>0</v>
      </c>
      <c r="Z387" s="6">
        <v>1637314.58</v>
      </c>
      <c r="AA387" s="6">
        <v>15538057</v>
      </c>
      <c r="AB387" s="6">
        <v>8898822.99</v>
      </c>
      <c r="AC387" s="6">
        <v>0</v>
      </c>
      <c r="AD387" s="6">
        <v>12270167.29</v>
      </c>
      <c r="AE387" s="6">
        <v>244394</v>
      </c>
      <c r="AF387" s="6">
        <f aca="true" t="shared" si="81" ref="AF387:AF450">SUM(W387:AE387)</f>
        <v>45125987.09</v>
      </c>
      <c r="AG387" s="2">
        <v>54069500</v>
      </c>
      <c r="AH387" s="2">
        <v>0</v>
      </c>
      <c r="AI387" s="2">
        <v>38318200</v>
      </c>
      <c r="AJ387" s="2">
        <v>6898400</v>
      </c>
      <c r="AK387" s="2">
        <v>4483800</v>
      </c>
      <c r="AL387" s="2">
        <v>10668300</v>
      </c>
      <c r="AM387" s="2">
        <f aca="true" t="shared" si="82" ref="AM387:AM450">SUM(AG387:AL387)</f>
        <v>114438200</v>
      </c>
      <c r="AN387" s="6">
        <v>1000000</v>
      </c>
      <c r="AO387" s="6">
        <v>5686122.41</v>
      </c>
      <c r="AP387" s="2">
        <v>200000</v>
      </c>
      <c r="AQ387" s="6">
        <f aca="true" t="shared" si="83" ref="AQ387:AQ450">SUM(AN387:AP387)</f>
        <v>6886122.41</v>
      </c>
      <c r="AR387" s="2">
        <v>28000</v>
      </c>
      <c r="AS387" s="2">
        <v>127500</v>
      </c>
      <c r="AT387" s="7"/>
      <c r="AU387" s="7">
        <v>4296500</v>
      </c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>
        <f aca="true" t="shared" si="84" ref="BI387:BI450">SUM(AT387:BH387)</f>
        <v>4296500</v>
      </c>
    </row>
    <row r="388" spans="1:61" ht="12.75">
      <c r="A388" t="s">
        <v>405</v>
      </c>
      <c r="B388" s="37" t="s">
        <v>964</v>
      </c>
      <c r="C388" s="39" t="s">
        <v>1151</v>
      </c>
      <c r="D388" s="2">
        <v>1616889600</v>
      </c>
      <c r="E388" s="2">
        <v>1712698900</v>
      </c>
      <c r="F388" s="2">
        <f t="shared" si="76"/>
        <v>3329588500</v>
      </c>
      <c r="G388" s="2">
        <v>0</v>
      </c>
      <c r="H388" s="2">
        <f t="shared" si="77"/>
        <v>3329588500</v>
      </c>
      <c r="I388" s="2">
        <v>4556753</v>
      </c>
      <c r="J388" s="2">
        <f t="shared" si="78"/>
        <v>3334145253</v>
      </c>
      <c r="K388" s="10">
        <v>1.17</v>
      </c>
      <c r="L388" s="4">
        <f t="shared" si="79"/>
        <v>1.2251418084666634</v>
      </c>
      <c r="M388" s="5">
        <v>106.18</v>
      </c>
      <c r="N388" s="2"/>
      <c r="O388" s="2">
        <v>175890774</v>
      </c>
      <c r="P388">
        <v>0</v>
      </c>
      <c r="Q388" s="2">
        <f t="shared" si="74"/>
        <v>3158254479</v>
      </c>
      <c r="R388" s="6">
        <v>6038710.16</v>
      </c>
      <c r="S388" s="6"/>
      <c r="T388" s="6">
        <v>123798.63</v>
      </c>
      <c r="U388" s="6">
        <f t="shared" si="75"/>
        <v>5914911.53</v>
      </c>
      <c r="V388" s="6"/>
      <c r="W388" s="6">
        <f t="shared" si="80"/>
        <v>5914911.53</v>
      </c>
      <c r="X388" s="6">
        <v>0</v>
      </c>
      <c r="Y388" s="6">
        <v>0</v>
      </c>
      <c r="Z388" s="6">
        <v>1485804.61</v>
      </c>
      <c r="AA388" s="6">
        <v>14177539.5</v>
      </c>
      <c r="AB388" s="6">
        <v>6612268.4</v>
      </c>
      <c r="AC388" s="6">
        <v>0</v>
      </c>
      <c r="AD388" s="6">
        <v>10502572</v>
      </c>
      <c r="AE388" s="6">
        <v>0</v>
      </c>
      <c r="AF388" s="6">
        <f t="shared" si="81"/>
        <v>38693096.04</v>
      </c>
      <c r="AG388" s="2">
        <v>37532400</v>
      </c>
      <c r="AH388" s="2">
        <v>240339500</v>
      </c>
      <c r="AI388" s="2">
        <v>77882500</v>
      </c>
      <c r="AJ388" s="2">
        <v>46691100</v>
      </c>
      <c r="AK388" s="2">
        <v>495900</v>
      </c>
      <c r="AL388" s="2">
        <v>24131400</v>
      </c>
      <c r="AM388" s="2">
        <f t="shared" si="82"/>
        <v>427072800</v>
      </c>
      <c r="AN388" s="6">
        <v>1694756</v>
      </c>
      <c r="AO388" s="6">
        <v>2969826</v>
      </c>
      <c r="AP388" s="2">
        <v>200000</v>
      </c>
      <c r="AQ388" s="6">
        <f t="shared" si="83"/>
        <v>4864582</v>
      </c>
      <c r="AR388" s="2">
        <v>13500</v>
      </c>
      <c r="AS388" s="2">
        <v>114500</v>
      </c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>
        <f t="shared" si="84"/>
        <v>0</v>
      </c>
    </row>
    <row r="389" spans="1:61" ht="12.75">
      <c r="A389" t="s">
        <v>406</v>
      </c>
      <c r="B389" s="37" t="s">
        <v>965</v>
      </c>
      <c r="C389" s="39" t="s">
        <v>1151</v>
      </c>
      <c r="D389" s="2">
        <v>815825100</v>
      </c>
      <c r="E389" s="2">
        <v>1203560633</v>
      </c>
      <c r="F389" s="2">
        <f t="shared" si="76"/>
        <v>2019385733</v>
      </c>
      <c r="G389" s="2">
        <v>0</v>
      </c>
      <c r="H389" s="2">
        <f t="shared" si="77"/>
        <v>2019385733</v>
      </c>
      <c r="I389" s="2">
        <v>12068528</v>
      </c>
      <c r="J389" s="2">
        <f t="shared" si="78"/>
        <v>2031454261</v>
      </c>
      <c r="K389" s="10">
        <v>2.45</v>
      </c>
      <c r="L389" s="4">
        <f t="shared" si="79"/>
        <v>1.2568205462906912</v>
      </c>
      <c r="M389" s="5">
        <v>52.19</v>
      </c>
      <c r="N389" s="2"/>
      <c r="O389" s="2">
        <v>0</v>
      </c>
      <c r="P389" s="2">
        <v>1918048587</v>
      </c>
      <c r="Q389" s="2">
        <f t="shared" si="74"/>
        <v>3949502848</v>
      </c>
      <c r="R389" s="6">
        <v>7551609.01</v>
      </c>
      <c r="S389" s="6"/>
      <c r="T389" s="6">
        <v>36518.04</v>
      </c>
      <c r="U389" s="6">
        <f t="shared" si="75"/>
        <v>7515090.97</v>
      </c>
      <c r="V389" s="6"/>
      <c r="W389" s="6">
        <f t="shared" si="80"/>
        <v>7515090.97</v>
      </c>
      <c r="X389" s="6">
        <v>0</v>
      </c>
      <c r="Y389" s="6">
        <v>0</v>
      </c>
      <c r="Z389" s="6">
        <v>1880521.56</v>
      </c>
      <c r="AA389" s="6">
        <v>19089980.25</v>
      </c>
      <c r="AB389" s="6">
        <v>8885890.61</v>
      </c>
      <c r="AC389" s="6">
        <v>0</v>
      </c>
      <c r="AD389" s="6">
        <v>11860389.03</v>
      </c>
      <c r="AE389" s="6">
        <v>406290.85</v>
      </c>
      <c r="AF389" s="6">
        <f t="shared" si="81"/>
        <v>49638163.27</v>
      </c>
      <c r="AG389" s="2">
        <v>47957100</v>
      </c>
      <c r="AH389" s="2">
        <v>1026000</v>
      </c>
      <c r="AI389" s="2">
        <v>173623300</v>
      </c>
      <c r="AJ389" s="2">
        <v>30591200</v>
      </c>
      <c r="AK389" s="2">
        <v>1123400</v>
      </c>
      <c r="AL389" s="2">
        <v>15008200</v>
      </c>
      <c r="AM389" s="2">
        <f t="shared" si="82"/>
        <v>269329200</v>
      </c>
      <c r="AN389" s="6">
        <v>3350000</v>
      </c>
      <c r="AO389" s="6">
        <v>5522992.62</v>
      </c>
      <c r="AP389" s="2">
        <v>350000</v>
      </c>
      <c r="AQ389" s="6">
        <f t="shared" si="83"/>
        <v>9222992.620000001</v>
      </c>
      <c r="AR389" s="2">
        <v>26750</v>
      </c>
      <c r="AS389" s="2">
        <v>151750</v>
      </c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>
        <f t="shared" si="84"/>
        <v>0</v>
      </c>
    </row>
    <row r="390" spans="1:61" ht="12.75">
      <c r="A390" t="s">
        <v>407</v>
      </c>
      <c r="B390" s="37" t="s">
        <v>966</v>
      </c>
      <c r="C390" s="39" t="s">
        <v>1151</v>
      </c>
      <c r="D390" s="2">
        <v>1204655581</v>
      </c>
      <c r="E390" s="2">
        <v>760658400</v>
      </c>
      <c r="F390" s="2">
        <f t="shared" si="76"/>
        <v>1965313981</v>
      </c>
      <c r="G390" s="2">
        <v>0</v>
      </c>
      <c r="H390" s="2">
        <f t="shared" si="77"/>
        <v>1965313981</v>
      </c>
      <c r="I390" s="2">
        <v>1249785</v>
      </c>
      <c r="J390" s="2">
        <f t="shared" si="78"/>
        <v>1966563766</v>
      </c>
      <c r="K390" s="10">
        <v>1.04</v>
      </c>
      <c r="L390" s="4">
        <f t="shared" si="79"/>
        <v>0.8061716506057457</v>
      </c>
      <c r="M390" s="5">
        <v>78.32</v>
      </c>
      <c r="N390" s="2"/>
      <c r="O390" s="2">
        <v>0</v>
      </c>
      <c r="P390" s="2">
        <v>546310081</v>
      </c>
      <c r="Q390" s="2">
        <f t="shared" si="74"/>
        <v>2512873847</v>
      </c>
      <c r="R390" s="6">
        <v>4804716.32</v>
      </c>
      <c r="S390" s="6"/>
      <c r="T390" s="6">
        <v>3957.92</v>
      </c>
      <c r="U390" s="6">
        <f t="shared" si="75"/>
        <v>4800758.4</v>
      </c>
      <c r="V390" s="6"/>
      <c r="W390" s="6">
        <f t="shared" si="80"/>
        <v>4800758.4</v>
      </c>
      <c r="X390" s="6">
        <v>0</v>
      </c>
      <c r="Y390" s="6">
        <v>0</v>
      </c>
      <c r="Z390" s="6">
        <v>1200876.78</v>
      </c>
      <c r="AA390" s="6">
        <v>8563173</v>
      </c>
      <c r="AB390" s="6">
        <v>0</v>
      </c>
      <c r="AC390" s="6">
        <v>0</v>
      </c>
      <c r="AD390" s="6">
        <v>4808877.1</v>
      </c>
      <c r="AE390" s="6">
        <v>884391.29</v>
      </c>
      <c r="AF390" s="6">
        <f t="shared" si="81"/>
        <v>20258076.57</v>
      </c>
      <c r="AG390" s="2">
        <v>10764400</v>
      </c>
      <c r="AH390" s="2">
        <v>0</v>
      </c>
      <c r="AI390" s="2">
        <v>237486700</v>
      </c>
      <c r="AJ390" s="2">
        <v>10054700</v>
      </c>
      <c r="AK390" s="2">
        <v>611600</v>
      </c>
      <c r="AL390" s="2">
        <v>27863200</v>
      </c>
      <c r="AM390" s="2">
        <f t="shared" si="82"/>
        <v>286780600</v>
      </c>
      <c r="AN390" s="6">
        <v>1975000</v>
      </c>
      <c r="AO390" s="6">
        <v>1315084.86</v>
      </c>
      <c r="AP390" s="2">
        <v>179000</v>
      </c>
      <c r="AQ390" s="6">
        <f t="shared" si="83"/>
        <v>3469084.8600000003</v>
      </c>
      <c r="AR390" s="2">
        <v>2250</v>
      </c>
      <c r="AS390" s="2">
        <v>37250</v>
      </c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>
        <f t="shared" si="84"/>
        <v>0</v>
      </c>
    </row>
    <row r="391" spans="1:61" ht="12.75">
      <c r="A391" t="s">
        <v>408</v>
      </c>
      <c r="B391" s="37" t="s">
        <v>967</v>
      </c>
      <c r="C391" s="39" t="s">
        <v>1151</v>
      </c>
      <c r="D391" s="2">
        <v>1743659300</v>
      </c>
      <c r="E391" s="2">
        <v>1486380500</v>
      </c>
      <c r="F391" s="2">
        <f t="shared" si="76"/>
        <v>3230039800</v>
      </c>
      <c r="G391" s="2">
        <v>0</v>
      </c>
      <c r="H391" s="2">
        <f t="shared" si="77"/>
        <v>3230039800</v>
      </c>
      <c r="I391" s="2">
        <v>4321511</v>
      </c>
      <c r="J391" s="2">
        <f t="shared" si="78"/>
        <v>3234361311</v>
      </c>
      <c r="K391" s="10">
        <v>1.7</v>
      </c>
      <c r="L391" s="4">
        <f t="shared" si="79"/>
        <v>1.798324794695915</v>
      </c>
      <c r="M391" s="5">
        <v>106.15</v>
      </c>
      <c r="N391" s="2"/>
      <c r="O391" s="2">
        <v>183815454</v>
      </c>
      <c r="P391">
        <v>0</v>
      </c>
      <c r="Q391" s="2">
        <f t="shared" si="74"/>
        <v>3050545857</v>
      </c>
      <c r="R391" s="6">
        <v>5832766.92</v>
      </c>
      <c r="S391" s="6"/>
      <c r="T391" s="6">
        <v>6522.24</v>
      </c>
      <c r="U391" s="6">
        <f t="shared" si="75"/>
        <v>5826244.68</v>
      </c>
      <c r="V391" s="6"/>
      <c r="W391" s="6">
        <f t="shared" si="80"/>
        <v>5826244.68</v>
      </c>
      <c r="X391" s="6">
        <v>0</v>
      </c>
      <c r="Y391" s="6">
        <v>0</v>
      </c>
      <c r="Z391" s="6">
        <v>1460525.04</v>
      </c>
      <c r="AA391" s="6">
        <v>33924112.5</v>
      </c>
      <c r="AB391" s="6">
        <v>0</v>
      </c>
      <c r="AC391" s="6">
        <v>0</v>
      </c>
      <c r="AD391" s="6">
        <v>13324404.3</v>
      </c>
      <c r="AE391" s="6">
        <v>323436</v>
      </c>
      <c r="AF391" s="6">
        <f t="shared" si="81"/>
        <v>54858722.519999996</v>
      </c>
      <c r="AG391" s="2">
        <v>53873300</v>
      </c>
      <c r="AH391" s="2">
        <v>0</v>
      </c>
      <c r="AI391" s="2">
        <v>48613700</v>
      </c>
      <c r="AJ391" s="2">
        <v>26307300</v>
      </c>
      <c r="AK391" s="2">
        <v>964200</v>
      </c>
      <c r="AL391" s="2">
        <v>67279600</v>
      </c>
      <c r="AM391" s="2">
        <f t="shared" si="82"/>
        <v>197038100</v>
      </c>
      <c r="AN391" s="6">
        <v>2000000</v>
      </c>
      <c r="AO391" s="6">
        <v>4751176.93</v>
      </c>
      <c r="AP391" s="2">
        <v>890000</v>
      </c>
      <c r="AQ391" s="6">
        <f t="shared" si="83"/>
        <v>7641176.93</v>
      </c>
      <c r="AR391" s="2">
        <v>42250</v>
      </c>
      <c r="AS391" s="2">
        <v>182750</v>
      </c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>
        <f t="shared" si="84"/>
        <v>0</v>
      </c>
    </row>
    <row r="392" spans="1:61" ht="12.75">
      <c r="A392" t="s">
        <v>409</v>
      </c>
      <c r="B392" s="37" t="s">
        <v>968</v>
      </c>
      <c r="C392" s="39" t="s">
        <v>1151</v>
      </c>
      <c r="D392" s="2">
        <v>722735600</v>
      </c>
      <c r="E392" s="2">
        <v>917959700</v>
      </c>
      <c r="F392" s="2">
        <f t="shared" si="76"/>
        <v>1640695300</v>
      </c>
      <c r="G392" s="2">
        <v>0</v>
      </c>
      <c r="H392" s="2">
        <f t="shared" si="77"/>
        <v>1640695300</v>
      </c>
      <c r="I392" s="2">
        <v>1579179</v>
      </c>
      <c r="J392" s="2">
        <f t="shared" si="78"/>
        <v>1642274479</v>
      </c>
      <c r="K392" s="10">
        <v>2.6</v>
      </c>
      <c r="L392" s="4">
        <f t="shared" si="79"/>
        <v>1.764852256036371</v>
      </c>
      <c r="M392" s="5">
        <v>68.13</v>
      </c>
      <c r="N392" s="2"/>
      <c r="O392" s="2">
        <v>0</v>
      </c>
      <c r="P392" s="2">
        <v>769243469</v>
      </c>
      <c r="Q392" s="2">
        <f t="shared" si="74"/>
        <v>2411517948</v>
      </c>
      <c r="R392" s="6">
        <v>4610919.74</v>
      </c>
      <c r="S392" s="6"/>
      <c r="T392" s="6">
        <v>2392.48</v>
      </c>
      <c r="U392" s="6">
        <f t="shared" si="75"/>
        <v>4608527.26</v>
      </c>
      <c r="V392" s="6"/>
      <c r="W392" s="6">
        <f t="shared" si="80"/>
        <v>4608527.26</v>
      </c>
      <c r="X392" s="6">
        <v>0</v>
      </c>
      <c r="Y392" s="6">
        <v>0</v>
      </c>
      <c r="Z392" s="6">
        <v>1152759.25</v>
      </c>
      <c r="AA392" s="6">
        <v>29180377</v>
      </c>
      <c r="AB392" s="6">
        <v>0</v>
      </c>
      <c r="AC392" s="6">
        <v>0</v>
      </c>
      <c r="AD392" s="6">
        <v>7371961.1</v>
      </c>
      <c r="AE392" s="6">
        <v>246104.3</v>
      </c>
      <c r="AF392" s="6">
        <f t="shared" si="81"/>
        <v>42559728.91</v>
      </c>
      <c r="AG392" s="2">
        <v>34100300</v>
      </c>
      <c r="AH392" s="2">
        <v>0</v>
      </c>
      <c r="AI392" s="2">
        <v>31668500</v>
      </c>
      <c r="AJ392" s="2">
        <v>14763400</v>
      </c>
      <c r="AK392" s="2">
        <v>656500</v>
      </c>
      <c r="AL392" s="2">
        <v>4108700</v>
      </c>
      <c r="AM392" s="2">
        <f t="shared" si="82"/>
        <v>85297400</v>
      </c>
      <c r="AN392" s="6">
        <v>1875000</v>
      </c>
      <c r="AO392" s="6">
        <v>1456743.85</v>
      </c>
      <c r="AP392" s="2">
        <v>400000</v>
      </c>
      <c r="AQ392" s="6">
        <f t="shared" si="83"/>
        <v>3731743.85</v>
      </c>
      <c r="AR392" s="2">
        <v>7250</v>
      </c>
      <c r="AS392" s="2">
        <v>75250</v>
      </c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>
        <f t="shared" si="84"/>
        <v>0</v>
      </c>
    </row>
    <row r="393" spans="1:61" ht="12.75">
      <c r="A393" t="s">
        <v>410</v>
      </c>
      <c r="B393" s="37" t="s">
        <v>969</v>
      </c>
      <c r="C393" s="39" t="s">
        <v>1151</v>
      </c>
      <c r="D393" s="2">
        <v>237606800</v>
      </c>
      <c r="E393" s="2">
        <v>499873500</v>
      </c>
      <c r="F393" s="2">
        <f t="shared" si="76"/>
        <v>737480300</v>
      </c>
      <c r="G393" s="2">
        <v>0</v>
      </c>
      <c r="H393" s="2">
        <f t="shared" si="77"/>
        <v>737480300</v>
      </c>
      <c r="I393" s="2">
        <v>686618</v>
      </c>
      <c r="J393" s="2">
        <f t="shared" si="78"/>
        <v>738166918</v>
      </c>
      <c r="K393" s="10">
        <v>3.84</v>
      </c>
      <c r="L393" s="4">
        <f t="shared" si="79"/>
        <v>1.7731854801096198</v>
      </c>
      <c r="M393" s="5">
        <v>46.33</v>
      </c>
      <c r="N393" s="2"/>
      <c r="O393" s="2">
        <v>0</v>
      </c>
      <c r="P393" s="2">
        <v>858881971</v>
      </c>
      <c r="Q393" s="2">
        <f t="shared" si="74"/>
        <v>1597048889</v>
      </c>
      <c r="R393" s="6">
        <v>3053622</v>
      </c>
      <c r="S393" s="6"/>
      <c r="T393" s="6">
        <v>23920.54</v>
      </c>
      <c r="U393" s="6">
        <f t="shared" si="75"/>
        <v>3029701.46</v>
      </c>
      <c r="V393" s="6"/>
      <c r="W393" s="6">
        <f t="shared" si="80"/>
        <v>3029701.46</v>
      </c>
      <c r="X393" s="6">
        <v>0</v>
      </c>
      <c r="Y393" s="6">
        <v>0</v>
      </c>
      <c r="Z393" s="6">
        <v>758436.32</v>
      </c>
      <c r="AA393" s="6">
        <v>15185165</v>
      </c>
      <c r="AB393" s="6">
        <v>0</v>
      </c>
      <c r="AC393" s="6">
        <v>0</v>
      </c>
      <c r="AD393" s="6">
        <v>9271519.23</v>
      </c>
      <c r="AE393" s="6">
        <v>73817</v>
      </c>
      <c r="AF393" s="6">
        <f t="shared" si="81"/>
        <v>28318639.01</v>
      </c>
      <c r="AG393" s="2">
        <v>8880500</v>
      </c>
      <c r="AH393" s="2">
        <v>3841800</v>
      </c>
      <c r="AI393" s="2">
        <v>14537000</v>
      </c>
      <c r="AJ393" s="2">
        <v>6928400</v>
      </c>
      <c r="AK393" s="2">
        <v>0</v>
      </c>
      <c r="AL393" s="2">
        <v>14355100</v>
      </c>
      <c r="AM393" s="2">
        <f t="shared" si="82"/>
        <v>48542800</v>
      </c>
      <c r="AN393" s="6">
        <v>1580000</v>
      </c>
      <c r="AO393" s="6">
        <v>4736589</v>
      </c>
      <c r="AP393" s="2">
        <v>300000</v>
      </c>
      <c r="AQ393" s="6">
        <f t="shared" si="83"/>
        <v>6616589</v>
      </c>
      <c r="AR393" s="2">
        <v>31750</v>
      </c>
      <c r="AS393" s="2">
        <v>102250</v>
      </c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>
        <f t="shared" si="84"/>
        <v>0</v>
      </c>
    </row>
    <row r="394" spans="1:61" ht="12.75">
      <c r="A394" t="s">
        <v>411</v>
      </c>
      <c r="B394" s="37" t="s">
        <v>970</v>
      </c>
      <c r="C394" s="39" t="s">
        <v>1151</v>
      </c>
      <c r="D394" s="2">
        <v>1146461500</v>
      </c>
      <c r="E394" s="2">
        <v>975461800</v>
      </c>
      <c r="F394" s="2">
        <f t="shared" si="76"/>
        <v>2121923300</v>
      </c>
      <c r="G394" s="2">
        <v>0</v>
      </c>
      <c r="H394" s="2">
        <f t="shared" si="77"/>
        <v>2121923300</v>
      </c>
      <c r="I394" s="2">
        <v>9384123</v>
      </c>
      <c r="J394" s="2">
        <f t="shared" si="78"/>
        <v>2131307423</v>
      </c>
      <c r="K394" s="10">
        <v>2.35</v>
      </c>
      <c r="L394" s="4">
        <f t="shared" si="79"/>
        <v>1.413466044081884</v>
      </c>
      <c r="M394" s="5">
        <v>60.39</v>
      </c>
      <c r="N394" s="2"/>
      <c r="O394" s="2">
        <v>0</v>
      </c>
      <c r="P394" s="2">
        <v>1403474337</v>
      </c>
      <c r="Q394" s="2">
        <f t="shared" si="74"/>
        <v>3534781760</v>
      </c>
      <c r="R394" s="6">
        <v>6758645.53</v>
      </c>
      <c r="S394" s="6"/>
      <c r="T394" s="6">
        <v>1215.88</v>
      </c>
      <c r="U394" s="6">
        <f t="shared" si="75"/>
        <v>6757429.65</v>
      </c>
      <c r="V394" s="6"/>
      <c r="W394" s="6">
        <f t="shared" si="80"/>
        <v>6757429.65</v>
      </c>
      <c r="X394" s="6">
        <v>0</v>
      </c>
      <c r="Y394" s="6">
        <v>0</v>
      </c>
      <c r="Z394" s="6">
        <v>1690242.08</v>
      </c>
      <c r="AA394" s="6">
        <v>29826817.7</v>
      </c>
      <c r="AB394" s="6">
        <v>0</v>
      </c>
      <c r="AC394" s="6">
        <v>0</v>
      </c>
      <c r="AD394" s="6">
        <v>11262189</v>
      </c>
      <c r="AE394" s="6">
        <v>426261.48</v>
      </c>
      <c r="AF394" s="6">
        <f t="shared" si="81"/>
        <v>49962939.91</v>
      </c>
      <c r="AG394" s="2">
        <v>29457400</v>
      </c>
      <c r="AH394" s="2">
        <v>24516100</v>
      </c>
      <c r="AI394" s="2">
        <v>103677200</v>
      </c>
      <c r="AJ394" s="2">
        <v>27255200</v>
      </c>
      <c r="AK394" s="2">
        <v>5889000</v>
      </c>
      <c r="AL394" s="2">
        <v>137846700</v>
      </c>
      <c r="AM394" s="2">
        <f t="shared" si="82"/>
        <v>328641600</v>
      </c>
      <c r="AN394" s="6">
        <v>4700000</v>
      </c>
      <c r="AO394" s="6">
        <v>7820095.18</v>
      </c>
      <c r="AP394" s="2">
        <v>190000</v>
      </c>
      <c r="AQ394" s="6">
        <f t="shared" si="83"/>
        <v>12710095.18</v>
      </c>
      <c r="AR394" s="2">
        <v>20750</v>
      </c>
      <c r="AS394" s="2">
        <v>125000</v>
      </c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>
        <f t="shared" si="84"/>
        <v>0</v>
      </c>
    </row>
    <row r="395" spans="1:61" ht="12.75">
      <c r="A395" t="s">
        <v>412</v>
      </c>
      <c r="B395" s="37" t="s">
        <v>971</v>
      </c>
      <c r="C395" s="39" t="s">
        <v>1151</v>
      </c>
      <c r="D395" s="2">
        <v>899044240</v>
      </c>
      <c r="E395" s="2">
        <v>699135700</v>
      </c>
      <c r="F395" s="2">
        <f t="shared" si="76"/>
        <v>1598179940</v>
      </c>
      <c r="G395" s="2">
        <v>0</v>
      </c>
      <c r="H395" s="2">
        <f t="shared" si="77"/>
        <v>1598179940</v>
      </c>
      <c r="I395" s="2">
        <v>2707608</v>
      </c>
      <c r="J395" s="2">
        <f t="shared" si="78"/>
        <v>1600887548</v>
      </c>
      <c r="K395" s="10">
        <v>1.38</v>
      </c>
      <c r="L395" s="4">
        <f t="shared" si="79"/>
        <v>1.5062903277316282</v>
      </c>
      <c r="M395" s="5">
        <v>109.49</v>
      </c>
      <c r="N395" s="2"/>
      <c r="O395" s="2">
        <v>135586312</v>
      </c>
      <c r="P395">
        <v>0</v>
      </c>
      <c r="Q395" s="2">
        <f t="shared" si="74"/>
        <v>1465301236</v>
      </c>
      <c r="R395" s="6">
        <v>2801715.16</v>
      </c>
      <c r="S395" s="6"/>
      <c r="T395" s="6">
        <v>21670.93</v>
      </c>
      <c r="U395" s="6">
        <f t="shared" si="75"/>
        <v>2780044.23</v>
      </c>
      <c r="V395" s="6"/>
      <c r="W395" s="6">
        <f t="shared" si="80"/>
        <v>2780044.23</v>
      </c>
      <c r="X395" s="6">
        <v>0</v>
      </c>
      <c r="Y395" s="6">
        <v>0</v>
      </c>
      <c r="Z395" s="6">
        <v>695841.97</v>
      </c>
      <c r="AA395" s="6">
        <v>8600944</v>
      </c>
      <c r="AB395" s="6">
        <v>5427664.59</v>
      </c>
      <c r="AC395" s="6">
        <v>0</v>
      </c>
      <c r="AD395" s="6">
        <v>4457602</v>
      </c>
      <c r="AE395" s="6">
        <v>109594</v>
      </c>
      <c r="AF395" s="6">
        <f t="shared" si="81"/>
        <v>22071690.79</v>
      </c>
      <c r="AG395" s="2">
        <v>45736800</v>
      </c>
      <c r="AH395" s="2">
        <v>21935400</v>
      </c>
      <c r="AI395" s="2">
        <v>31958900</v>
      </c>
      <c r="AJ395" s="2">
        <v>18282900</v>
      </c>
      <c r="AK395" s="2">
        <v>3474100</v>
      </c>
      <c r="AL395" s="2">
        <v>15022600</v>
      </c>
      <c r="AM395" s="2">
        <f t="shared" si="82"/>
        <v>136410700</v>
      </c>
      <c r="AN395" s="6">
        <v>600000</v>
      </c>
      <c r="AO395" s="6">
        <v>1222371</v>
      </c>
      <c r="AP395" s="2">
        <v>105000</v>
      </c>
      <c r="AQ395" s="6">
        <f t="shared" si="83"/>
        <v>1927371</v>
      </c>
      <c r="AR395" s="2">
        <v>3250</v>
      </c>
      <c r="AS395" s="2">
        <v>52000</v>
      </c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>
        <f t="shared" si="84"/>
        <v>0</v>
      </c>
    </row>
    <row r="396" spans="1:61" ht="12.75">
      <c r="A396" t="s">
        <v>413</v>
      </c>
      <c r="B396" s="37" t="s">
        <v>972</v>
      </c>
      <c r="C396" s="39" t="s">
        <v>1151</v>
      </c>
      <c r="D396" s="2">
        <v>1061768250</v>
      </c>
      <c r="E396" s="2">
        <v>1068755500</v>
      </c>
      <c r="F396" s="2">
        <f t="shared" si="76"/>
        <v>2130523750</v>
      </c>
      <c r="G396" s="2">
        <v>0</v>
      </c>
      <c r="H396" s="2">
        <f t="shared" si="77"/>
        <v>2130523750</v>
      </c>
      <c r="I396" s="2">
        <v>1965312</v>
      </c>
      <c r="J396" s="2">
        <f t="shared" si="78"/>
        <v>2132489062</v>
      </c>
      <c r="K396" s="10">
        <v>1.53</v>
      </c>
      <c r="L396" s="4">
        <f t="shared" si="79"/>
        <v>1.521386346526505</v>
      </c>
      <c r="M396" s="5">
        <v>99.72</v>
      </c>
      <c r="N396" s="2"/>
      <c r="O396" s="2">
        <v>0</v>
      </c>
      <c r="P396">
        <v>6892877</v>
      </c>
      <c r="Q396" s="2">
        <f t="shared" si="74"/>
        <v>2139381939</v>
      </c>
      <c r="R396" s="6">
        <v>4090584.7</v>
      </c>
      <c r="S396" s="6"/>
      <c r="T396" s="6">
        <v>23756.64</v>
      </c>
      <c r="U396" s="6">
        <f t="shared" si="75"/>
        <v>4066828.06</v>
      </c>
      <c r="V396" s="6"/>
      <c r="W396" s="6">
        <f t="shared" si="80"/>
        <v>4066828.06</v>
      </c>
      <c r="X396" s="6">
        <v>0</v>
      </c>
      <c r="Y396" s="6">
        <v>0</v>
      </c>
      <c r="Z396" s="6">
        <v>1017623.58</v>
      </c>
      <c r="AA396" s="6">
        <v>13271724</v>
      </c>
      <c r="AB396" s="6">
        <v>8168427.28</v>
      </c>
      <c r="AC396" s="6">
        <v>0</v>
      </c>
      <c r="AD396" s="6">
        <v>5597161.8</v>
      </c>
      <c r="AE396" s="6">
        <v>426500</v>
      </c>
      <c r="AF396" s="6">
        <f t="shared" si="81"/>
        <v>32548264.720000003</v>
      </c>
      <c r="AG396" s="2">
        <v>12268500</v>
      </c>
      <c r="AH396" s="2">
        <v>0</v>
      </c>
      <c r="AI396" s="2">
        <v>40624100</v>
      </c>
      <c r="AJ396" s="2">
        <v>17819500</v>
      </c>
      <c r="AK396" s="2">
        <v>4000</v>
      </c>
      <c r="AL396" s="2">
        <v>68455700</v>
      </c>
      <c r="AM396" s="2">
        <f t="shared" si="82"/>
        <v>139171800</v>
      </c>
      <c r="AN396" s="6">
        <v>1590000</v>
      </c>
      <c r="AO396" s="6">
        <v>1441111.29</v>
      </c>
      <c r="AP396" s="2">
        <v>291996</v>
      </c>
      <c r="AQ396" s="6">
        <f t="shared" si="83"/>
        <v>3323107.29</v>
      </c>
      <c r="AR396" s="2">
        <v>3000</v>
      </c>
      <c r="AS396" s="2">
        <v>32000</v>
      </c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>
        <f t="shared" si="84"/>
        <v>0</v>
      </c>
    </row>
    <row r="397" spans="1:61" ht="12.75">
      <c r="A397" t="s">
        <v>414</v>
      </c>
      <c r="B397" s="37" t="s">
        <v>973</v>
      </c>
      <c r="C397" s="39" t="s">
        <v>1151</v>
      </c>
      <c r="D397" s="2">
        <v>300366000</v>
      </c>
      <c r="E397" s="2">
        <v>235242700</v>
      </c>
      <c r="F397" s="2">
        <f t="shared" si="76"/>
        <v>535608700</v>
      </c>
      <c r="G397" s="2">
        <v>0</v>
      </c>
      <c r="H397" s="2">
        <f t="shared" si="77"/>
        <v>535608700</v>
      </c>
      <c r="I397" s="2">
        <v>443438</v>
      </c>
      <c r="J397" s="2">
        <f t="shared" si="78"/>
        <v>536052138</v>
      </c>
      <c r="K397" s="10">
        <v>1.78</v>
      </c>
      <c r="L397" s="4">
        <f t="shared" si="79"/>
        <v>1.8217498104503977</v>
      </c>
      <c r="M397" s="5">
        <v>103.37</v>
      </c>
      <c r="N397" s="2"/>
      <c r="O397" s="2">
        <v>14623980</v>
      </c>
      <c r="P397">
        <v>0</v>
      </c>
      <c r="Q397" s="2">
        <f t="shared" si="74"/>
        <v>521428158</v>
      </c>
      <c r="R397" s="6">
        <v>996991.7</v>
      </c>
      <c r="S397" s="6"/>
      <c r="T397" s="6">
        <v>333.62</v>
      </c>
      <c r="U397" s="6">
        <f t="shared" si="75"/>
        <v>996658.08</v>
      </c>
      <c r="V397" s="6"/>
      <c r="W397" s="6">
        <f t="shared" si="80"/>
        <v>996658.08</v>
      </c>
      <c r="X397" s="6">
        <v>0</v>
      </c>
      <c r="Y397" s="6">
        <v>0</v>
      </c>
      <c r="Z397" s="6">
        <v>249292.59</v>
      </c>
      <c r="AA397" s="6">
        <v>5915533</v>
      </c>
      <c r="AB397" s="6">
        <v>0</v>
      </c>
      <c r="AC397" s="6">
        <v>0</v>
      </c>
      <c r="AD397" s="6">
        <v>2310878.81</v>
      </c>
      <c r="AE397" s="6">
        <v>26754</v>
      </c>
      <c r="AF397" s="6">
        <f t="shared" si="81"/>
        <v>9499116.48</v>
      </c>
      <c r="AG397" s="2">
        <v>6327200</v>
      </c>
      <c r="AH397" s="2">
        <v>0</v>
      </c>
      <c r="AI397" s="2">
        <v>12989300</v>
      </c>
      <c r="AJ397" s="2">
        <v>1852200</v>
      </c>
      <c r="AK397" s="2">
        <v>0</v>
      </c>
      <c r="AL397" s="2">
        <v>1656700</v>
      </c>
      <c r="AM397" s="2">
        <f t="shared" si="82"/>
        <v>22825400</v>
      </c>
      <c r="AN397" s="6">
        <v>457000</v>
      </c>
      <c r="AO397" s="6">
        <v>1052526.47</v>
      </c>
      <c r="AP397" s="2">
        <v>311000</v>
      </c>
      <c r="AQ397" s="6">
        <f t="shared" si="83"/>
        <v>1820526.47</v>
      </c>
      <c r="AR397" s="2">
        <v>13500</v>
      </c>
      <c r="AS397" s="2">
        <v>49750</v>
      </c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>
        <f t="shared" si="84"/>
        <v>0</v>
      </c>
    </row>
    <row r="398" spans="1:61" ht="12.75">
      <c r="A398" t="s">
        <v>415</v>
      </c>
      <c r="B398" s="37" t="s">
        <v>974</v>
      </c>
      <c r="C398" s="39" t="s">
        <v>1151</v>
      </c>
      <c r="D398" s="2">
        <v>1130018600</v>
      </c>
      <c r="E398" s="2">
        <v>1671432900</v>
      </c>
      <c r="F398" s="2">
        <f t="shared" si="76"/>
        <v>2801451500</v>
      </c>
      <c r="G398" s="2">
        <v>0</v>
      </c>
      <c r="H398" s="2">
        <f t="shared" si="77"/>
        <v>2801451500</v>
      </c>
      <c r="I398" s="2">
        <v>3552455</v>
      </c>
      <c r="J398" s="2">
        <f t="shared" si="78"/>
        <v>2805003955</v>
      </c>
      <c r="K398" s="10">
        <v>3.03</v>
      </c>
      <c r="L398" s="4">
        <f t="shared" si="79"/>
        <v>1.6483379694019484</v>
      </c>
      <c r="M398" s="5">
        <v>54.54</v>
      </c>
      <c r="N398" s="2"/>
      <c r="O398" s="2">
        <v>0</v>
      </c>
      <c r="P398" s="2">
        <v>2345703174</v>
      </c>
      <c r="Q398" s="2">
        <f t="shared" si="74"/>
        <v>5150707129</v>
      </c>
      <c r="R398" s="6">
        <v>9848360.12</v>
      </c>
      <c r="S398" s="6"/>
      <c r="T398" s="6">
        <v>177159.33</v>
      </c>
      <c r="U398" s="6">
        <f t="shared" si="75"/>
        <v>9671200.79</v>
      </c>
      <c r="V398" s="6"/>
      <c r="W398" s="6">
        <f t="shared" si="80"/>
        <v>9671200.79</v>
      </c>
      <c r="X398" s="6">
        <v>0</v>
      </c>
      <c r="Y398" s="6">
        <v>0</v>
      </c>
      <c r="Z398" s="6">
        <v>2424066.51</v>
      </c>
      <c r="AA398" s="6">
        <v>55432769</v>
      </c>
      <c r="AB398" s="6">
        <v>0</v>
      </c>
      <c r="AC398" s="6">
        <v>0</v>
      </c>
      <c r="AD398" s="6">
        <v>16003025</v>
      </c>
      <c r="AE398" s="6">
        <v>1370000</v>
      </c>
      <c r="AF398" s="6">
        <f t="shared" si="81"/>
        <v>84901061.3</v>
      </c>
      <c r="AG398" s="2">
        <v>26922400</v>
      </c>
      <c r="AH398" s="2">
        <v>0</v>
      </c>
      <c r="AI398" s="2">
        <v>64947400</v>
      </c>
      <c r="AJ398" s="2">
        <v>14611400</v>
      </c>
      <c r="AK398" s="2">
        <v>1468600</v>
      </c>
      <c r="AL398" s="2">
        <v>5534500</v>
      </c>
      <c r="AM398" s="2">
        <f t="shared" si="82"/>
        <v>113484300</v>
      </c>
      <c r="AN398" s="6">
        <v>1633556</v>
      </c>
      <c r="AO398" s="6">
        <v>7883847</v>
      </c>
      <c r="AP398" s="2">
        <v>769000</v>
      </c>
      <c r="AQ398" s="6">
        <f t="shared" si="83"/>
        <v>10286403</v>
      </c>
      <c r="AR398" s="2">
        <v>38250</v>
      </c>
      <c r="AS398" s="2">
        <v>168500</v>
      </c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>
        <f t="shared" si="84"/>
        <v>0</v>
      </c>
    </row>
    <row r="399" spans="1:61" ht="12.75">
      <c r="A399" t="s">
        <v>416</v>
      </c>
      <c r="B399" s="37" t="s">
        <v>975</v>
      </c>
      <c r="C399" s="39" t="s">
        <v>1151</v>
      </c>
      <c r="D399" s="2">
        <v>1728649050</v>
      </c>
      <c r="E399" s="2">
        <v>2086852300</v>
      </c>
      <c r="F399" s="2">
        <f t="shared" si="76"/>
        <v>3815501350</v>
      </c>
      <c r="G399" s="2">
        <v>0</v>
      </c>
      <c r="H399" s="2">
        <f t="shared" si="77"/>
        <v>3815501350</v>
      </c>
      <c r="I399" s="2">
        <v>4335729</v>
      </c>
      <c r="J399" s="2">
        <f t="shared" si="78"/>
        <v>3819837079</v>
      </c>
      <c r="K399" s="10">
        <v>2.21</v>
      </c>
      <c r="L399" s="4">
        <f t="shared" si="79"/>
        <v>1.4953215264387687</v>
      </c>
      <c r="M399" s="5">
        <v>68.24</v>
      </c>
      <c r="N399" s="2"/>
      <c r="O399" s="2">
        <v>0</v>
      </c>
      <c r="P399" s="2">
        <v>1803133887</v>
      </c>
      <c r="Q399" s="2">
        <f t="shared" si="74"/>
        <v>5622970966</v>
      </c>
      <c r="R399" s="6">
        <v>10751347.66</v>
      </c>
      <c r="S399" s="6"/>
      <c r="T399" s="6">
        <v>82400.53</v>
      </c>
      <c r="U399" s="6">
        <f t="shared" si="75"/>
        <v>10668947.13</v>
      </c>
      <c r="V399" s="6"/>
      <c r="W399" s="6">
        <f t="shared" si="80"/>
        <v>10668947.13</v>
      </c>
      <c r="X399" s="6">
        <v>0</v>
      </c>
      <c r="Y399" s="6">
        <v>0</v>
      </c>
      <c r="Z399" s="6">
        <v>2672789.94</v>
      </c>
      <c r="AA399" s="6">
        <v>0</v>
      </c>
      <c r="AB399" s="6">
        <v>50354842.01</v>
      </c>
      <c r="AC399" s="6">
        <v>0</v>
      </c>
      <c r="AD399" s="6">
        <v>20002932.49</v>
      </c>
      <c r="AE399" s="6">
        <v>381983.71</v>
      </c>
      <c r="AF399" s="6">
        <f t="shared" si="81"/>
        <v>84081495.27999999</v>
      </c>
      <c r="AG399" s="2">
        <v>44547400</v>
      </c>
      <c r="AH399" s="2">
        <v>82127300</v>
      </c>
      <c r="AI399" s="2">
        <v>174895300</v>
      </c>
      <c r="AJ399" s="2">
        <v>30069200</v>
      </c>
      <c r="AK399" s="2">
        <v>6430500</v>
      </c>
      <c r="AL399" s="2">
        <v>13185500</v>
      </c>
      <c r="AM399" s="2">
        <f t="shared" si="82"/>
        <v>351255200</v>
      </c>
      <c r="AN399" s="6">
        <v>5400000</v>
      </c>
      <c r="AO399" s="6">
        <v>6766736.98</v>
      </c>
      <c r="AP399" s="2">
        <v>400000</v>
      </c>
      <c r="AQ399" s="6">
        <f t="shared" si="83"/>
        <v>12566736.98</v>
      </c>
      <c r="AR399" s="2">
        <v>22250</v>
      </c>
      <c r="AS399" s="2">
        <v>181500</v>
      </c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>
        <f t="shared" si="84"/>
        <v>0</v>
      </c>
    </row>
    <row r="400" spans="1:61" ht="12.75">
      <c r="A400" t="s">
        <v>417</v>
      </c>
      <c r="B400" s="37" t="s">
        <v>976</v>
      </c>
      <c r="C400" s="39" t="s">
        <v>1151</v>
      </c>
      <c r="D400" s="2">
        <v>285313950</v>
      </c>
      <c r="E400" s="2">
        <v>489790520</v>
      </c>
      <c r="F400" s="2">
        <f t="shared" si="76"/>
        <v>775104470</v>
      </c>
      <c r="G400" s="2">
        <v>0</v>
      </c>
      <c r="H400" s="2">
        <f t="shared" si="77"/>
        <v>775104470</v>
      </c>
      <c r="I400" s="2">
        <v>1032234</v>
      </c>
      <c r="J400" s="2">
        <f t="shared" si="78"/>
        <v>776136704</v>
      </c>
      <c r="K400" s="10">
        <v>3.05</v>
      </c>
      <c r="L400" s="4">
        <f t="shared" si="79"/>
        <v>1.4593289873467123</v>
      </c>
      <c r="M400" s="5">
        <v>48.41</v>
      </c>
      <c r="N400" s="2"/>
      <c r="O400" s="2">
        <v>0</v>
      </c>
      <c r="P400" s="2">
        <v>840808602</v>
      </c>
      <c r="Q400" s="2">
        <f t="shared" si="74"/>
        <v>1616945306</v>
      </c>
      <c r="R400" s="6">
        <v>3091664.75</v>
      </c>
      <c r="S400" s="6"/>
      <c r="T400" s="6">
        <v>37905.91</v>
      </c>
      <c r="U400" s="6">
        <f t="shared" si="75"/>
        <v>3053758.84</v>
      </c>
      <c r="V400" s="6"/>
      <c r="W400" s="6">
        <f t="shared" si="80"/>
        <v>3053758.84</v>
      </c>
      <c r="X400" s="6">
        <v>0</v>
      </c>
      <c r="Y400" s="6">
        <v>0</v>
      </c>
      <c r="Z400" s="6">
        <v>764673.72</v>
      </c>
      <c r="AA400" s="6">
        <v>11979556</v>
      </c>
      <c r="AB400" s="6">
        <v>0</v>
      </c>
      <c r="AC400" s="6">
        <v>0</v>
      </c>
      <c r="AD400" s="6">
        <v>7798563</v>
      </c>
      <c r="AE400" s="6">
        <v>0</v>
      </c>
      <c r="AF400" s="6">
        <f t="shared" si="81"/>
        <v>23596551.56</v>
      </c>
      <c r="AG400" s="2">
        <v>6948000</v>
      </c>
      <c r="AH400" s="2">
        <v>267000</v>
      </c>
      <c r="AI400" s="2">
        <v>18312400</v>
      </c>
      <c r="AJ400" s="2">
        <v>8908300</v>
      </c>
      <c r="AK400" s="2">
        <v>0</v>
      </c>
      <c r="AL400" s="2">
        <v>1457500</v>
      </c>
      <c r="AM400" s="2">
        <f t="shared" si="82"/>
        <v>35893200</v>
      </c>
      <c r="AN400" s="6">
        <v>1185000</v>
      </c>
      <c r="AO400" s="6">
        <v>1979427.49</v>
      </c>
      <c r="AP400" s="2">
        <v>210000</v>
      </c>
      <c r="AQ400" s="6">
        <f t="shared" si="83"/>
        <v>3374427.49</v>
      </c>
      <c r="AR400" s="2">
        <v>9750</v>
      </c>
      <c r="AS400" s="2">
        <v>67750</v>
      </c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>
        <f t="shared" si="84"/>
        <v>0</v>
      </c>
    </row>
    <row r="401" spans="1:61" ht="12.75">
      <c r="A401" t="s">
        <v>418</v>
      </c>
      <c r="B401" s="37" t="s">
        <v>977</v>
      </c>
      <c r="C401" s="39" t="s">
        <v>1151</v>
      </c>
      <c r="D401" s="2">
        <v>1026718350</v>
      </c>
      <c r="E401" s="2">
        <v>1170678792</v>
      </c>
      <c r="F401" s="2">
        <f t="shared" si="76"/>
        <v>2197397142</v>
      </c>
      <c r="G401" s="2">
        <v>0</v>
      </c>
      <c r="H401" s="2">
        <f t="shared" si="77"/>
        <v>2197397142</v>
      </c>
      <c r="I401" s="2">
        <v>16222421</v>
      </c>
      <c r="J401" s="2">
        <f t="shared" si="78"/>
        <v>2213619563</v>
      </c>
      <c r="K401" s="10">
        <v>2.28</v>
      </c>
      <c r="L401" s="4">
        <f t="shared" si="79"/>
        <v>1.9239618882983391</v>
      </c>
      <c r="M401" s="5">
        <v>85.15</v>
      </c>
      <c r="N401" s="2"/>
      <c r="O401" s="2">
        <v>0</v>
      </c>
      <c r="P401" s="2">
        <v>408107194</v>
      </c>
      <c r="Q401" s="2">
        <f t="shared" si="74"/>
        <v>2621726757</v>
      </c>
      <c r="R401" s="6">
        <v>5012847.48</v>
      </c>
      <c r="S401" s="6"/>
      <c r="T401" s="6">
        <v>77490.46</v>
      </c>
      <c r="U401" s="6">
        <f t="shared" si="75"/>
        <v>4935357.0200000005</v>
      </c>
      <c r="V401" s="6"/>
      <c r="W401" s="6">
        <f t="shared" si="80"/>
        <v>4935357.0200000005</v>
      </c>
      <c r="X401" s="6">
        <v>0</v>
      </c>
      <c r="Y401" s="6">
        <v>0</v>
      </c>
      <c r="Z401" s="6">
        <v>1235887.85</v>
      </c>
      <c r="AA401" s="6">
        <v>0</v>
      </c>
      <c r="AB401" s="6">
        <v>23599652</v>
      </c>
      <c r="AC401" s="6">
        <v>0</v>
      </c>
      <c r="AD401" s="6">
        <v>20670126.75</v>
      </c>
      <c r="AE401" s="6">
        <v>0</v>
      </c>
      <c r="AF401" s="6">
        <f t="shared" si="81"/>
        <v>50441023.620000005</v>
      </c>
      <c r="AG401" s="2">
        <v>40141900</v>
      </c>
      <c r="AH401" s="2">
        <v>8447500</v>
      </c>
      <c r="AI401" s="2">
        <v>168798900</v>
      </c>
      <c r="AJ401" s="2">
        <v>210046100</v>
      </c>
      <c r="AK401" s="2">
        <v>4176800</v>
      </c>
      <c r="AL401" s="2">
        <v>17602100</v>
      </c>
      <c r="AM401" s="2">
        <f t="shared" si="82"/>
        <v>449213300</v>
      </c>
      <c r="AN401" s="6">
        <v>1425272</v>
      </c>
      <c r="AO401" s="6">
        <v>12741477.86</v>
      </c>
      <c r="AP401" s="2">
        <v>400700</v>
      </c>
      <c r="AQ401" s="6">
        <f t="shared" si="83"/>
        <v>14567449.86</v>
      </c>
      <c r="AR401" s="2">
        <v>16500</v>
      </c>
      <c r="AS401" s="2">
        <v>56500</v>
      </c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>
        <f t="shared" si="84"/>
        <v>0</v>
      </c>
    </row>
    <row r="402" spans="1:61" ht="12.75">
      <c r="A402" t="s">
        <v>419</v>
      </c>
      <c r="B402" s="37" t="s">
        <v>978</v>
      </c>
      <c r="C402" s="39" t="s">
        <v>1151</v>
      </c>
      <c r="D402" s="2">
        <v>835948500</v>
      </c>
      <c r="E402" s="2">
        <v>637867600</v>
      </c>
      <c r="F402" s="2">
        <f t="shared" si="76"/>
        <v>1473816100</v>
      </c>
      <c r="G402" s="2">
        <v>0</v>
      </c>
      <c r="H402" s="2">
        <f t="shared" si="77"/>
        <v>1473816100</v>
      </c>
      <c r="I402" s="2">
        <v>1344145</v>
      </c>
      <c r="J402" s="2">
        <f t="shared" si="78"/>
        <v>1475160245</v>
      </c>
      <c r="K402" s="10">
        <v>1.7</v>
      </c>
      <c r="L402" s="4">
        <f t="shared" si="79"/>
        <v>1.8046778585753234</v>
      </c>
      <c r="M402" s="5">
        <v>106.77</v>
      </c>
      <c r="N402" s="2"/>
      <c r="O402" s="2">
        <v>91488957</v>
      </c>
      <c r="P402">
        <v>0</v>
      </c>
      <c r="Q402" s="2">
        <f t="shared" si="74"/>
        <v>1383671288</v>
      </c>
      <c r="R402" s="6">
        <v>2645635.4</v>
      </c>
      <c r="S402" s="6"/>
      <c r="T402" s="6">
        <v>6991.33</v>
      </c>
      <c r="U402" s="6">
        <f t="shared" si="75"/>
        <v>2638644.07</v>
      </c>
      <c r="V402" s="6"/>
      <c r="W402" s="6">
        <f t="shared" si="80"/>
        <v>2638644.07</v>
      </c>
      <c r="X402" s="6">
        <v>0</v>
      </c>
      <c r="Y402" s="6">
        <v>0</v>
      </c>
      <c r="Z402" s="6">
        <v>660006.63</v>
      </c>
      <c r="AA402" s="6">
        <v>17534925</v>
      </c>
      <c r="AB402" s="6">
        <v>0</v>
      </c>
      <c r="AC402" s="6">
        <v>0</v>
      </c>
      <c r="AD402" s="6">
        <v>4137233.67</v>
      </c>
      <c r="AE402" s="6">
        <v>0</v>
      </c>
      <c r="AF402" s="6">
        <f t="shared" si="81"/>
        <v>24970809.369999997</v>
      </c>
      <c r="AG402" s="2">
        <v>31083000</v>
      </c>
      <c r="AH402" s="2">
        <v>5417600</v>
      </c>
      <c r="AI402" s="2">
        <v>131833500</v>
      </c>
      <c r="AJ402" s="2">
        <v>22949000</v>
      </c>
      <c r="AK402" s="2">
        <v>0</v>
      </c>
      <c r="AL402" s="2">
        <v>1209200</v>
      </c>
      <c r="AM402" s="2">
        <f t="shared" si="82"/>
        <v>192492300</v>
      </c>
      <c r="AN402" s="6">
        <v>1318000</v>
      </c>
      <c r="AO402" s="6">
        <v>1494066.25</v>
      </c>
      <c r="AP402" s="2">
        <v>190000</v>
      </c>
      <c r="AQ402" s="6">
        <f t="shared" si="83"/>
        <v>3002066.25</v>
      </c>
      <c r="AR402" s="2">
        <v>750</v>
      </c>
      <c r="AS402" s="2">
        <v>23500</v>
      </c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>
        <f t="shared" si="84"/>
        <v>0</v>
      </c>
    </row>
    <row r="403" spans="1:61" ht="12.75">
      <c r="A403" t="s">
        <v>420</v>
      </c>
      <c r="B403" s="37" t="s">
        <v>979</v>
      </c>
      <c r="C403" s="39" t="s">
        <v>1151</v>
      </c>
      <c r="D403" s="2">
        <v>312848100</v>
      </c>
      <c r="E403" s="2">
        <v>379183200</v>
      </c>
      <c r="F403" s="2">
        <f t="shared" si="76"/>
        <v>692031300</v>
      </c>
      <c r="G403" s="2">
        <v>0</v>
      </c>
      <c r="H403" s="2">
        <f t="shared" si="77"/>
        <v>692031300</v>
      </c>
      <c r="I403" s="2">
        <v>689030</v>
      </c>
      <c r="J403" s="2">
        <f t="shared" si="78"/>
        <v>692720330</v>
      </c>
      <c r="K403" s="10">
        <v>1.94</v>
      </c>
      <c r="L403" s="4">
        <f t="shared" si="79"/>
        <v>1.5870332945978425</v>
      </c>
      <c r="M403" s="5">
        <v>82.05</v>
      </c>
      <c r="N403" s="2"/>
      <c r="O403" s="2">
        <v>0</v>
      </c>
      <c r="P403" s="2">
        <v>152479577</v>
      </c>
      <c r="Q403" s="2">
        <f t="shared" si="74"/>
        <v>845199907</v>
      </c>
      <c r="R403" s="6">
        <v>1616056.37</v>
      </c>
      <c r="S403" s="6"/>
      <c r="T403" s="6">
        <v>7032.55</v>
      </c>
      <c r="U403" s="6">
        <f t="shared" si="75"/>
        <v>1609023.82</v>
      </c>
      <c r="V403" s="6"/>
      <c r="W403" s="6">
        <f t="shared" si="80"/>
        <v>1609023.82</v>
      </c>
      <c r="X403" s="6">
        <v>0</v>
      </c>
      <c r="Y403" s="6">
        <v>0</v>
      </c>
      <c r="Z403" s="6">
        <v>402638.11</v>
      </c>
      <c r="AA403" s="6">
        <v>8492925</v>
      </c>
      <c r="AB403" s="6">
        <v>0</v>
      </c>
      <c r="AC403" s="6">
        <v>0</v>
      </c>
      <c r="AD403" s="6">
        <v>2909017</v>
      </c>
      <c r="AE403" s="6">
        <v>0</v>
      </c>
      <c r="AF403" s="6">
        <f t="shared" si="81"/>
        <v>13413603.93</v>
      </c>
      <c r="AG403" s="2">
        <v>0</v>
      </c>
      <c r="AH403" s="2">
        <v>0</v>
      </c>
      <c r="AI403" s="2">
        <v>17726600</v>
      </c>
      <c r="AJ403" s="2">
        <v>5621300</v>
      </c>
      <c r="AK403" s="2">
        <v>36500</v>
      </c>
      <c r="AL403" s="2">
        <v>1816200</v>
      </c>
      <c r="AM403" s="2">
        <f t="shared" si="82"/>
        <v>25200600</v>
      </c>
      <c r="AN403" s="6">
        <v>900000</v>
      </c>
      <c r="AO403" s="6">
        <v>3766909</v>
      </c>
      <c r="AP403" s="2">
        <v>190000</v>
      </c>
      <c r="AQ403" s="6">
        <f t="shared" si="83"/>
        <v>4856909</v>
      </c>
      <c r="AR403" s="2">
        <v>10500</v>
      </c>
      <c r="AS403" s="2">
        <v>59250</v>
      </c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>
        <f t="shared" si="84"/>
        <v>0</v>
      </c>
    </row>
    <row r="404" spans="1:61" ht="12.75">
      <c r="A404" t="s">
        <v>421</v>
      </c>
      <c r="B404" s="37" t="s">
        <v>980</v>
      </c>
      <c r="C404" s="39" t="s">
        <v>1151</v>
      </c>
      <c r="D404" s="2">
        <v>619048100</v>
      </c>
      <c r="E404" s="2">
        <v>1356604700</v>
      </c>
      <c r="F404" s="2">
        <f t="shared" si="76"/>
        <v>1975652800</v>
      </c>
      <c r="G404" s="2">
        <v>0</v>
      </c>
      <c r="H404" s="2">
        <f t="shared" si="77"/>
        <v>1975652800</v>
      </c>
      <c r="I404" s="2">
        <v>2910002</v>
      </c>
      <c r="J404" s="2">
        <f t="shared" si="78"/>
        <v>1978562802</v>
      </c>
      <c r="K404" s="10">
        <v>4</v>
      </c>
      <c r="L404" s="4">
        <f t="shared" si="79"/>
        <v>2.150223435114146</v>
      </c>
      <c r="M404" s="5">
        <v>53.81</v>
      </c>
      <c r="N404" s="2"/>
      <c r="O404" s="2">
        <v>0</v>
      </c>
      <c r="P404" s="2">
        <v>1699828140</v>
      </c>
      <c r="Q404" s="2">
        <f t="shared" si="74"/>
        <v>3678390942</v>
      </c>
      <c r="R404" s="6">
        <v>7033232.09</v>
      </c>
      <c r="S404" s="6"/>
      <c r="T404" s="6">
        <v>155972.59</v>
      </c>
      <c r="U404" s="6">
        <f t="shared" si="75"/>
        <v>6877259.5</v>
      </c>
      <c r="V404" s="6"/>
      <c r="W404" s="6">
        <f t="shared" si="80"/>
        <v>6877259.5</v>
      </c>
      <c r="X404" s="6">
        <v>0</v>
      </c>
      <c r="Y404" s="6">
        <v>0</v>
      </c>
      <c r="Z404" s="6">
        <v>1723496.57</v>
      </c>
      <c r="AA404" s="6">
        <v>54301960</v>
      </c>
      <c r="AB404" s="6">
        <v>0</v>
      </c>
      <c r="AC404" s="6">
        <v>0</v>
      </c>
      <c r="AD404" s="6">
        <v>15597339</v>
      </c>
      <c r="AE404" s="6">
        <v>593569</v>
      </c>
      <c r="AF404" s="6">
        <f t="shared" si="81"/>
        <v>79093624.07</v>
      </c>
      <c r="AG404" s="2">
        <v>52061100</v>
      </c>
      <c r="AH404" s="2">
        <v>0</v>
      </c>
      <c r="AI404" s="2">
        <v>63425400</v>
      </c>
      <c r="AJ404" s="2">
        <v>14444700</v>
      </c>
      <c r="AK404" s="2">
        <v>651600</v>
      </c>
      <c r="AL404" s="2">
        <v>17440800</v>
      </c>
      <c r="AM404" s="2">
        <f t="shared" si="82"/>
        <v>148023600</v>
      </c>
      <c r="AN404" s="6">
        <v>2826000</v>
      </c>
      <c r="AO404" s="6">
        <v>6070785</v>
      </c>
      <c r="AP404" s="2">
        <v>1038000</v>
      </c>
      <c r="AQ404" s="6">
        <f t="shared" si="83"/>
        <v>9934785</v>
      </c>
      <c r="AR404" s="2">
        <v>23250</v>
      </c>
      <c r="AS404" s="2">
        <v>111750</v>
      </c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>
        <f t="shared" si="84"/>
        <v>0</v>
      </c>
    </row>
    <row r="405" spans="1:61" ht="12.75">
      <c r="A405" t="s">
        <v>422</v>
      </c>
      <c r="B405" s="37" t="s">
        <v>981</v>
      </c>
      <c r="C405" s="39" t="s">
        <v>1151</v>
      </c>
      <c r="D405" s="2">
        <v>178378600</v>
      </c>
      <c r="E405" s="2">
        <v>166076500</v>
      </c>
      <c r="F405" s="2">
        <f t="shared" si="76"/>
        <v>344455100</v>
      </c>
      <c r="G405" s="2">
        <v>1155600</v>
      </c>
      <c r="H405" s="2">
        <f t="shared" si="77"/>
        <v>343299500</v>
      </c>
      <c r="I405" s="2">
        <v>3063631</v>
      </c>
      <c r="J405" s="2">
        <f t="shared" si="78"/>
        <v>346363131</v>
      </c>
      <c r="K405" s="10">
        <v>2.02</v>
      </c>
      <c r="L405" s="4">
        <f t="shared" si="79"/>
        <v>2.129805839830751</v>
      </c>
      <c r="M405" s="5">
        <v>106.67</v>
      </c>
      <c r="N405" s="2"/>
      <c r="O405" s="2">
        <v>19176457</v>
      </c>
      <c r="P405">
        <v>0</v>
      </c>
      <c r="Q405" s="2">
        <f t="shared" si="74"/>
        <v>327186674</v>
      </c>
      <c r="R405" s="6">
        <v>625594.14</v>
      </c>
      <c r="S405" s="6"/>
      <c r="T405" s="6">
        <v>2060.44</v>
      </c>
      <c r="U405" s="6">
        <f t="shared" si="75"/>
        <v>623533.7000000001</v>
      </c>
      <c r="V405" s="6"/>
      <c r="W405" s="6">
        <f t="shared" si="80"/>
        <v>623533.7000000001</v>
      </c>
      <c r="X405" s="6">
        <v>0</v>
      </c>
      <c r="Y405" s="6">
        <v>0</v>
      </c>
      <c r="Z405" s="6">
        <v>156004.57</v>
      </c>
      <c r="AA405" s="6">
        <v>2644432.5</v>
      </c>
      <c r="AB405" s="6">
        <v>1588743.12</v>
      </c>
      <c r="AC405" s="6">
        <v>0</v>
      </c>
      <c r="AD405" s="6">
        <v>1955727</v>
      </c>
      <c r="AE405" s="6">
        <v>0</v>
      </c>
      <c r="AF405" s="6">
        <f t="shared" si="81"/>
        <v>6968440.890000001</v>
      </c>
      <c r="AG405" s="2">
        <v>3583500</v>
      </c>
      <c r="AH405" s="2">
        <v>0</v>
      </c>
      <c r="AI405" s="2">
        <v>12274200</v>
      </c>
      <c r="AJ405" s="2">
        <v>2682800</v>
      </c>
      <c r="AK405" s="2">
        <v>0</v>
      </c>
      <c r="AL405" s="2">
        <v>2286600</v>
      </c>
      <c r="AM405" s="2">
        <f t="shared" si="82"/>
        <v>20827100</v>
      </c>
      <c r="AN405" s="6">
        <v>425000</v>
      </c>
      <c r="AO405" s="6">
        <v>915159.45</v>
      </c>
      <c r="AP405" s="2">
        <v>129000</v>
      </c>
      <c r="AQ405" s="6">
        <f t="shared" si="83"/>
        <v>1469159.45</v>
      </c>
      <c r="AR405" s="2">
        <v>15500</v>
      </c>
      <c r="AS405" s="2">
        <v>30750</v>
      </c>
      <c r="AT405" s="7"/>
      <c r="AU405" s="7"/>
      <c r="AV405" s="7"/>
      <c r="AW405" s="7"/>
      <c r="AX405" s="7"/>
      <c r="AY405" s="7"/>
      <c r="AZ405" s="7"/>
      <c r="BA405" s="7"/>
      <c r="BB405" s="7">
        <v>50000</v>
      </c>
      <c r="BC405" s="7">
        <v>264700</v>
      </c>
      <c r="BD405" s="7"/>
      <c r="BE405" s="7"/>
      <c r="BF405" s="7"/>
      <c r="BG405" s="7"/>
      <c r="BH405" s="7">
        <v>840900</v>
      </c>
      <c r="BI405" s="7">
        <f t="shared" si="84"/>
        <v>1155600</v>
      </c>
    </row>
    <row r="406" spans="1:61" ht="12.75">
      <c r="A406" t="s">
        <v>423</v>
      </c>
      <c r="B406" s="37" t="s">
        <v>982</v>
      </c>
      <c r="C406" s="39" t="s">
        <v>1151</v>
      </c>
      <c r="D406" s="2">
        <v>3416790300</v>
      </c>
      <c r="E406" s="2">
        <v>4162391300</v>
      </c>
      <c r="F406" s="2">
        <f t="shared" si="76"/>
        <v>7579181600</v>
      </c>
      <c r="G406" s="2">
        <v>1481400</v>
      </c>
      <c r="H406" s="2">
        <f t="shared" si="77"/>
        <v>7577700200</v>
      </c>
      <c r="I406" s="2">
        <v>10582176</v>
      </c>
      <c r="J406" s="2">
        <f t="shared" si="78"/>
        <v>7588282376</v>
      </c>
      <c r="K406" s="10">
        <v>2.14</v>
      </c>
      <c r="L406" s="4">
        <f t="shared" si="79"/>
        <v>1.7358257318600419</v>
      </c>
      <c r="M406" s="5">
        <v>81.59</v>
      </c>
      <c r="N406" s="2"/>
      <c r="O406" s="2">
        <v>0</v>
      </c>
      <c r="P406" s="2">
        <v>1736551414</v>
      </c>
      <c r="Q406" s="2">
        <f t="shared" si="74"/>
        <v>9324833790</v>
      </c>
      <c r="R406" s="6">
        <v>17829458.93</v>
      </c>
      <c r="S406" s="6"/>
      <c r="T406" s="6">
        <v>184324.28</v>
      </c>
      <c r="U406" s="6">
        <f t="shared" si="75"/>
        <v>17645134.65</v>
      </c>
      <c r="V406" s="6"/>
      <c r="W406" s="6">
        <f t="shared" si="80"/>
        <v>17645134.65</v>
      </c>
      <c r="X406" s="6">
        <v>0</v>
      </c>
      <c r="Y406" s="6">
        <v>0</v>
      </c>
      <c r="Z406" s="6">
        <v>4420168.25</v>
      </c>
      <c r="AA406" s="6">
        <v>103009827.5</v>
      </c>
      <c r="AB406" s="6">
        <v>0</v>
      </c>
      <c r="AC406" s="6">
        <v>0</v>
      </c>
      <c r="AD406" s="6">
        <v>35270077.5</v>
      </c>
      <c r="AE406" s="6">
        <v>1517656.48</v>
      </c>
      <c r="AF406" s="6">
        <f t="shared" si="81"/>
        <v>161862864.38</v>
      </c>
      <c r="AG406" s="2">
        <v>91853600</v>
      </c>
      <c r="AH406" s="2">
        <v>0</v>
      </c>
      <c r="AI406" s="2">
        <v>302159000</v>
      </c>
      <c r="AJ406" s="2">
        <v>45252500</v>
      </c>
      <c r="AK406" s="2">
        <v>751300</v>
      </c>
      <c r="AL406" s="2">
        <v>41711300</v>
      </c>
      <c r="AM406" s="2">
        <f t="shared" si="82"/>
        <v>481727700</v>
      </c>
      <c r="AN406" s="6">
        <v>3500000</v>
      </c>
      <c r="AO406" s="6">
        <v>15881886.41</v>
      </c>
      <c r="AP406" s="2">
        <v>1595000</v>
      </c>
      <c r="AQ406" s="6">
        <f t="shared" si="83"/>
        <v>20976886.41</v>
      </c>
      <c r="AR406" s="2">
        <v>90250</v>
      </c>
      <c r="AS406" s="2">
        <v>360500</v>
      </c>
      <c r="AT406" s="7">
        <v>198400</v>
      </c>
      <c r="AU406" s="7"/>
      <c r="AV406" s="7">
        <v>1131700</v>
      </c>
      <c r="AW406" s="7">
        <v>151300</v>
      </c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>
        <f t="shared" si="84"/>
        <v>1481400</v>
      </c>
    </row>
    <row r="407" spans="1:61" ht="12.75">
      <c r="A407" t="s">
        <v>424</v>
      </c>
      <c r="B407" s="37" t="s">
        <v>983</v>
      </c>
      <c r="C407" s="39" t="s">
        <v>1151</v>
      </c>
      <c r="D407" s="2">
        <v>626686800</v>
      </c>
      <c r="E407" s="2">
        <v>647281000</v>
      </c>
      <c r="F407" s="2">
        <f t="shared" si="76"/>
        <v>1273967800</v>
      </c>
      <c r="G407" s="2">
        <v>0</v>
      </c>
      <c r="H407" s="2">
        <f t="shared" si="77"/>
        <v>1273967800</v>
      </c>
      <c r="I407" s="2">
        <v>4043446</v>
      </c>
      <c r="J407" s="2">
        <f t="shared" si="78"/>
        <v>1278011246</v>
      </c>
      <c r="K407" s="10">
        <v>2.5</v>
      </c>
      <c r="L407" s="4">
        <f t="shared" si="79"/>
        <v>1.7552718557152653</v>
      </c>
      <c r="M407" s="5">
        <v>70.65</v>
      </c>
      <c r="N407" s="2"/>
      <c r="O407" s="2">
        <v>0</v>
      </c>
      <c r="P407" s="2">
        <v>535040650</v>
      </c>
      <c r="Q407" s="2">
        <f t="shared" si="74"/>
        <v>1813051896</v>
      </c>
      <c r="R407" s="6">
        <v>3466628.47</v>
      </c>
      <c r="S407" s="6"/>
      <c r="T407" s="6">
        <v>1224.79</v>
      </c>
      <c r="U407" s="6">
        <f t="shared" si="75"/>
        <v>3465403.68</v>
      </c>
      <c r="V407" s="6"/>
      <c r="W407" s="6">
        <f t="shared" si="80"/>
        <v>3465403.68</v>
      </c>
      <c r="X407" s="6">
        <v>0</v>
      </c>
      <c r="Y407" s="6">
        <v>0</v>
      </c>
      <c r="Z407" s="6">
        <v>866803.94</v>
      </c>
      <c r="AA407" s="6">
        <v>13193174</v>
      </c>
      <c r="AB407" s="6">
        <v>5500902.31</v>
      </c>
      <c r="AC407" s="6">
        <v>0</v>
      </c>
      <c r="AD407" s="6">
        <v>8542103.73</v>
      </c>
      <c r="AE407" s="6">
        <v>255602</v>
      </c>
      <c r="AF407" s="6">
        <f t="shared" si="81"/>
        <v>31823989.66</v>
      </c>
      <c r="AG407" s="2">
        <v>8567700</v>
      </c>
      <c r="AH407" s="2">
        <v>0</v>
      </c>
      <c r="AI407" s="2">
        <v>90083900</v>
      </c>
      <c r="AJ407" s="2">
        <v>8681800</v>
      </c>
      <c r="AK407" s="2">
        <v>893300</v>
      </c>
      <c r="AL407" s="2">
        <v>12626100</v>
      </c>
      <c r="AM407" s="2">
        <f t="shared" si="82"/>
        <v>120852800</v>
      </c>
      <c r="AN407" s="6">
        <v>1008290</v>
      </c>
      <c r="AO407" s="6">
        <v>4307402.27</v>
      </c>
      <c r="AP407" s="2">
        <v>360000</v>
      </c>
      <c r="AQ407" s="6">
        <f t="shared" si="83"/>
        <v>5675692.27</v>
      </c>
      <c r="AR407" s="2">
        <v>19500</v>
      </c>
      <c r="AS407" s="2">
        <v>85750</v>
      </c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>
        <f t="shared" si="84"/>
        <v>0</v>
      </c>
    </row>
    <row r="408" spans="1:61" ht="12.75">
      <c r="A408" t="s">
        <v>425</v>
      </c>
      <c r="B408" s="37" t="s">
        <v>984</v>
      </c>
      <c r="C408" s="39" t="s">
        <v>1151</v>
      </c>
      <c r="D408" s="2">
        <v>1604092900</v>
      </c>
      <c r="E408" s="2">
        <v>1198971900</v>
      </c>
      <c r="F408" s="2">
        <f t="shared" si="76"/>
        <v>2803064800</v>
      </c>
      <c r="G408" s="2">
        <v>0</v>
      </c>
      <c r="H408" s="2">
        <f t="shared" si="77"/>
        <v>2803064800</v>
      </c>
      <c r="I408" s="2">
        <v>2106955</v>
      </c>
      <c r="J408" s="2">
        <f t="shared" si="78"/>
        <v>2805171755</v>
      </c>
      <c r="K408" s="10">
        <v>1.59</v>
      </c>
      <c r="L408" s="4">
        <f t="shared" si="79"/>
        <v>1.6201048735991284</v>
      </c>
      <c r="M408" s="5">
        <v>102.19</v>
      </c>
      <c r="N408" s="2"/>
      <c r="O408" s="2">
        <v>52901380</v>
      </c>
      <c r="P408">
        <v>0</v>
      </c>
      <c r="Q408" s="2">
        <f t="shared" si="74"/>
        <v>2752270375</v>
      </c>
      <c r="R408" s="6">
        <v>5262452.15</v>
      </c>
      <c r="S408" s="6"/>
      <c r="T408" s="6">
        <v>23933.87</v>
      </c>
      <c r="U408" s="6">
        <f t="shared" si="75"/>
        <v>5238518.28</v>
      </c>
      <c r="V408" s="6"/>
      <c r="W408" s="6">
        <f t="shared" si="80"/>
        <v>5238518.28</v>
      </c>
      <c r="X408" s="6">
        <v>0</v>
      </c>
      <c r="Y408" s="6">
        <v>0</v>
      </c>
      <c r="Z408" s="6">
        <v>1310855.2</v>
      </c>
      <c r="AA408" s="6">
        <v>28803180</v>
      </c>
      <c r="AB408" s="6">
        <v>0</v>
      </c>
      <c r="AC408" s="6">
        <v>0</v>
      </c>
      <c r="AD408" s="6">
        <v>8957113</v>
      </c>
      <c r="AE408" s="6">
        <v>280000</v>
      </c>
      <c r="AF408" s="6">
        <f t="shared" si="81"/>
        <v>44589666.480000004</v>
      </c>
      <c r="AG408" s="2">
        <v>49443600</v>
      </c>
      <c r="AH408" s="2">
        <v>4516300</v>
      </c>
      <c r="AI408" s="2">
        <v>56817100</v>
      </c>
      <c r="AJ408" s="2">
        <v>104984800</v>
      </c>
      <c r="AK408" s="2">
        <v>0</v>
      </c>
      <c r="AL408" s="2">
        <v>16131500</v>
      </c>
      <c r="AM408" s="2">
        <f t="shared" si="82"/>
        <v>231893300</v>
      </c>
      <c r="AN408" s="6">
        <v>1595000</v>
      </c>
      <c r="AO408" s="6">
        <v>3882944</v>
      </c>
      <c r="AP408" s="2">
        <v>315000</v>
      </c>
      <c r="AQ408" s="6">
        <f t="shared" si="83"/>
        <v>5792944</v>
      </c>
      <c r="AR408" s="2">
        <v>38000</v>
      </c>
      <c r="AS408" s="2">
        <v>162500</v>
      </c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>
        <f t="shared" si="84"/>
        <v>0</v>
      </c>
    </row>
    <row r="409" spans="1:61" ht="12.75">
      <c r="A409" t="s">
        <v>426</v>
      </c>
      <c r="B409" s="37" t="s">
        <v>985</v>
      </c>
      <c r="C409" s="39" t="s">
        <v>1151</v>
      </c>
      <c r="D409" s="2">
        <v>1122288700</v>
      </c>
      <c r="E409" s="2">
        <v>1778703700</v>
      </c>
      <c r="F409" s="2">
        <f t="shared" si="76"/>
        <v>2900992400</v>
      </c>
      <c r="G409" s="2">
        <v>0</v>
      </c>
      <c r="H409" s="2">
        <f t="shared" si="77"/>
        <v>2900992400</v>
      </c>
      <c r="I409" s="2">
        <v>3761823</v>
      </c>
      <c r="J409" s="2">
        <f t="shared" si="78"/>
        <v>2904754223</v>
      </c>
      <c r="K409" s="10">
        <v>2.94</v>
      </c>
      <c r="L409" s="4">
        <f t="shared" si="79"/>
        <v>1.756013282379298</v>
      </c>
      <c r="M409" s="5">
        <v>59.85</v>
      </c>
      <c r="N409" s="2"/>
      <c r="O409" s="2">
        <v>0</v>
      </c>
      <c r="P409" s="2">
        <v>1956653101</v>
      </c>
      <c r="Q409" s="2">
        <f t="shared" si="74"/>
        <v>4861407324</v>
      </c>
      <c r="R409" s="6">
        <v>9295207.2</v>
      </c>
      <c r="S409" s="6"/>
      <c r="T409" s="6">
        <v>24521.67</v>
      </c>
      <c r="U409" s="6">
        <f t="shared" si="75"/>
        <v>9270685.53</v>
      </c>
      <c r="V409" s="6"/>
      <c r="W409" s="6">
        <f t="shared" si="80"/>
        <v>9270685.53</v>
      </c>
      <c r="X409" s="6">
        <v>0</v>
      </c>
      <c r="Y409" s="6">
        <v>0</v>
      </c>
      <c r="Z409" s="6">
        <v>2319257.29</v>
      </c>
      <c r="AA409" s="6">
        <v>57518176.5</v>
      </c>
      <c r="AB409" s="6">
        <v>0</v>
      </c>
      <c r="AC409" s="6">
        <v>0</v>
      </c>
      <c r="AD409" s="6">
        <v>15387413</v>
      </c>
      <c r="AE409" s="6">
        <v>871426</v>
      </c>
      <c r="AF409" s="6">
        <f t="shared" si="81"/>
        <v>85366958.32</v>
      </c>
      <c r="AG409" s="2">
        <v>40391900</v>
      </c>
      <c r="AH409" s="2">
        <v>0</v>
      </c>
      <c r="AI409" s="2">
        <v>119250100</v>
      </c>
      <c r="AJ409" s="2">
        <v>22683800</v>
      </c>
      <c r="AK409" s="2">
        <v>1166200</v>
      </c>
      <c r="AL409" s="2">
        <v>10966300</v>
      </c>
      <c r="AM409" s="2">
        <f t="shared" si="82"/>
        <v>194458300</v>
      </c>
      <c r="AN409" s="6">
        <v>3482000</v>
      </c>
      <c r="AO409" s="6">
        <v>13217332</v>
      </c>
      <c r="AP409" s="2">
        <v>800000</v>
      </c>
      <c r="AQ409" s="6">
        <f t="shared" si="83"/>
        <v>17499332</v>
      </c>
      <c r="AR409" s="2">
        <v>11500</v>
      </c>
      <c r="AS409" s="2">
        <v>145000</v>
      </c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>
        <f t="shared" si="84"/>
        <v>0</v>
      </c>
    </row>
    <row r="410" spans="1:61" ht="12.75">
      <c r="A410" t="s">
        <v>427</v>
      </c>
      <c r="B410" s="37" t="s">
        <v>986</v>
      </c>
      <c r="C410" s="39" t="s">
        <v>1151</v>
      </c>
      <c r="D410" s="2">
        <v>463739500</v>
      </c>
      <c r="E410" s="2">
        <v>311995300</v>
      </c>
      <c r="F410" s="2">
        <f t="shared" si="76"/>
        <v>775734800</v>
      </c>
      <c r="G410" s="2">
        <v>0</v>
      </c>
      <c r="H410" s="2">
        <f t="shared" si="77"/>
        <v>775734800</v>
      </c>
      <c r="I410" s="2">
        <v>6759635</v>
      </c>
      <c r="J410" s="2">
        <f t="shared" si="78"/>
        <v>782494435</v>
      </c>
      <c r="K410" s="10">
        <v>1.42</v>
      </c>
      <c r="L410" s="4">
        <f t="shared" si="79"/>
        <v>1.352994409511584</v>
      </c>
      <c r="M410" s="5">
        <v>96.09</v>
      </c>
      <c r="N410" s="2"/>
      <c r="O410" s="2">
        <v>0</v>
      </c>
      <c r="P410">
        <v>37250757</v>
      </c>
      <c r="Q410" s="2">
        <f t="shared" si="74"/>
        <v>819745192</v>
      </c>
      <c r="R410" s="6">
        <v>1567385.92</v>
      </c>
      <c r="S410" s="6"/>
      <c r="T410" s="6">
        <v>10084.69</v>
      </c>
      <c r="U410" s="6">
        <f t="shared" si="75"/>
        <v>1557301.23</v>
      </c>
      <c r="V410" s="6"/>
      <c r="W410" s="6">
        <f t="shared" si="80"/>
        <v>1557301.23</v>
      </c>
      <c r="X410" s="6">
        <v>0</v>
      </c>
      <c r="Y410" s="6">
        <v>0</v>
      </c>
      <c r="Z410" s="6">
        <v>389708.38</v>
      </c>
      <c r="AA410" s="6">
        <v>5441699.5</v>
      </c>
      <c r="AB410" s="6">
        <v>0</v>
      </c>
      <c r="AC410" s="6">
        <v>0</v>
      </c>
      <c r="AD410" s="6">
        <v>3624148.07</v>
      </c>
      <c r="AE410" s="6">
        <v>78249.44</v>
      </c>
      <c r="AF410" s="6">
        <f t="shared" si="81"/>
        <v>11091106.62</v>
      </c>
      <c r="AG410" s="2">
        <v>2816800</v>
      </c>
      <c r="AH410" s="2">
        <v>1311000</v>
      </c>
      <c r="AI410" s="2">
        <v>13038400</v>
      </c>
      <c r="AJ410" s="2">
        <v>1719800</v>
      </c>
      <c r="AK410" s="2">
        <v>0</v>
      </c>
      <c r="AL410" s="2">
        <v>7628800</v>
      </c>
      <c r="AM410" s="2">
        <f t="shared" si="82"/>
        <v>26514800</v>
      </c>
      <c r="AN410" s="6">
        <v>1150000</v>
      </c>
      <c r="AO410" s="6">
        <v>1857540.61</v>
      </c>
      <c r="AP410" s="2">
        <v>50000</v>
      </c>
      <c r="AQ410" s="6">
        <f t="shared" si="83"/>
        <v>3057540.6100000003</v>
      </c>
      <c r="AR410" s="2">
        <v>14500</v>
      </c>
      <c r="AS410" s="2">
        <v>48000</v>
      </c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>
        <f t="shared" si="84"/>
        <v>0</v>
      </c>
    </row>
    <row r="411" spans="1:61" ht="12.75">
      <c r="A411" t="s">
        <v>428</v>
      </c>
      <c r="B411" s="37" t="s">
        <v>987</v>
      </c>
      <c r="C411" s="39" t="s">
        <v>1151</v>
      </c>
      <c r="D411" s="2">
        <v>416303000</v>
      </c>
      <c r="E411" s="2">
        <v>349173300</v>
      </c>
      <c r="F411" s="2">
        <f t="shared" si="76"/>
        <v>765476300</v>
      </c>
      <c r="G411" s="2">
        <v>0</v>
      </c>
      <c r="H411" s="2">
        <f t="shared" si="77"/>
        <v>765476300</v>
      </c>
      <c r="I411" s="2">
        <v>780140</v>
      </c>
      <c r="J411" s="2">
        <f t="shared" si="78"/>
        <v>766256440</v>
      </c>
      <c r="K411" s="10">
        <v>2.12</v>
      </c>
      <c r="L411" s="4">
        <f t="shared" si="79"/>
        <v>1.8446870684768535</v>
      </c>
      <c r="M411" s="5">
        <v>88.01</v>
      </c>
      <c r="N411" s="2"/>
      <c r="O411" s="2">
        <v>0</v>
      </c>
      <c r="P411" s="2">
        <v>113683322</v>
      </c>
      <c r="Q411" s="2">
        <f t="shared" si="74"/>
        <v>879939762</v>
      </c>
      <c r="R411" s="6">
        <v>1682480.37</v>
      </c>
      <c r="S411" s="6"/>
      <c r="T411" s="6">
        <v>23125.33</v>
      </c>
      <c r="U411" s="6">
        <f t="shared" si="75"/>
        <v>1659355.04</v>
      </c>
      <c r="V411" s="6"/>
      <c r="W411" s="6">
        <f t="shared" si="80"/>
        <v>1659355.04</v>
      </c>
      <c r="X411" s="6">
        <v>0</v>
      </c>
      <c r="Y411" s="6">
        <v>0</v>
      </c>
      <c r="Z411" s="6">
        <v>415734.98</v>
      </c>
      <c r="AA411" s="6">
        <v>6151172</v>
      </c>
      <c r="AB411" s="6">
        <v>4308066.36</v>
      </c>
      <c r="AC411" s="6">
        <v>0</v>
      </c>
      <c r="AD411" s="6">
        <v>3697806.62</v>
      </c>
      <c r="AE411" s="6">
        <v>0</v>
      </c>
      <c r="AF411" s="6">
        <f t="shared" si="81"/>
        <v>16232135</v>
      </c>
      <c r="AG411" s="2">
        <v>27306200</v>
      </c>
      <c r="AH411" s="2">
        <v>2242400</v>
      </c>
      <c r="AI411" s="2">
        <v>12651300</v>
      </c>
      <c r="AJ411" s="2">
        <v>22442000</v>
      </c>
      <c r="AK411" s="2">
        <v>1920000</v>
      </c>
      <c r="AL411" s="2">
        <v>4214600</v>
      </c>
      <c r="AM411" s="2">
        <f t="shared" si="82"/>
        <v>70776500</v>
      </c>
      <c r="AN411" s="6">
        <v>700000</v>
      </c>
      <c r="AO411" s="6">
        <v>1611318.89</v>
      </c>
      <c r="AP411" s="2">
        <v>138000</v>
      </c>
      <c r="AQ411" s="6">
        <f t="shared" si="83"/>
        <v>2449318.8899999997</v>
      </c>
      <c r="AR411" s="2">
        <v>17500</v>
      </c>
      <c r="AS411" s="2">
        <v>59000</v>
      </c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>
        <f t="shared" si="84"/>
        <v>0</v>
      </c>
    </row>
    <row r="412" spans="1:61" ht="12.75">
      <c r="A412" t="s">
        <v>429</v>
      </c>
      <c r="B412" s="37" t="s">
        <v>988</v>
      </c>
      <c r="C412" s="39" t="s">
        <v>1151</v>
      </c>
      <c r="D412" s="2">
        <v>1252012300</v>
      </c>
      <c r="E412" s="2">
        <v>1647871000</v>
      </c>
      <c r="F412" s="2">
        <f t="shared" si="76"/>
        <v>2899883300</v>
      </c>
      <c r="G412" s="2">
        <v>0</v>
      </c>
      <c r="H412" s="2">
        <f t="shared" si="77"/>
        <v>2899883300</v>
      </c>
      <c r="I412" s="2">
        <v>2964341</v>
      </c>
      <c r="J412" s="2">
        <f t="shared" si="78"/>
        <v>2902847641</v>
      </c>
      <c r="K412" s="10">
        <v>3.15</v>
      </c>
      <c r="L412" s="4">
        <f t="shared" si="79"/>
        <v>2.0636961993011096</v>
      </c>
      <c r="M412" s="5">
        <v>65.71</v>
      </c>
      <c r="N412" s="2"/>
      <c r="O412" s="2">
        <v>0</v>
      </c>
      <c r="P412" s="2">
        <v>1526813031</v>
      </c>
      <c r="Q412" s="2">
        <f t="shared" si="74"/>
        <v>4429660672</v>
      </c>
      <c r="R412" s="6">
        <v>8469690.16</v>
      </c>
      <c r="S412" s="6"/>
      <c r="T412" s="6">
        <v>234052.24</v>
      </c>
      <c r="U412" s="6">
        <f t="shared" si="75"/>
        <v>8235637.92</v>
      </c>
      <c r="V412" s="6"/>
      <c r="W412" s="6">
        <f t="shared" si="80"/>
        <v>8235637.92</v>
      </c>
      <c r="X412" s="6">
        <v>0</v>
      </c>
      <c r="Y412" s="6">
        <v>0</v>
      </c>
      <c r="Z412" s="6">
        <v>2064111.7</v>
      </c>
      <c r="AA412" s="6">
        <v>38085927</v>
      </c>
      <c r="AB412" s="6">
        <v>22143485.31</v>
      </c>
      <c r="AC412" s="6">
        <v>0</v>
      </c>
      <c r="AD412" s="6">
        <v>20595293</v>
      </c>
      <c r="AE412" s="6">
        <v>290284</v>
      </c>
      <c r="AF412" s="6">
        <f t="shared" si="81"/>
        <v>91414738.92999999</v>
      </c>
      <c r="AG412" s="2">
        <v>34286700</v>
      </c>
      <c r="AH412" s="2">
        <v>0</v>
      </c>
      <c r="AI412" s="2">
        <v>865396000</v>
      </c>
      <c r="AJ412" s="2">
        <v>24876900</v>
      </c>
      <c r="AK412" s="2">
        <v>135500</v>
      </c>
      <c r="AL412" s="2">
        <v>12027200</v>
      </c>
      <c r="AM412" s="2">
        <f t="shared" si="82"/>
        <v>936722300</v>
      </c>
      <c r="AN412" s="6">
        <v>4450000</v>
      </c>
      <c r="AO412" s="6">
        <v>5903731</v>
      </c>
      <c r="AP412" s="2">
        <v>630418</v>
      </c>
      <c r="AQ412" s="6">
        <f t="shared" si="83"/>
        <v>10984149</v>
      </c>
      <c r="AR412" s="2">
        <v>34750</v>
      </c>
      <c r="AS412" s="2">
        <v>241750</v>
      </c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>
        <f t="shared" si="84"/>
        <v>0</v>
      </c>
    </row>
    <row r="413" spans="1:61" ht="12.75">
      <c r="A413" t="s">
        <v>430</v>
      </c>
      <c r="B413" s="37" t="s">
        <v>989</v>
      </c>
      <c r="C413" s="39" t="s">
        <v>1151</v>
      </c>
      <c r="D413" s="2">
        <v>752495400</v>
      </c>
      <c r="E413" s="2">
        <v>1286938400</v>
      </c>
      <c r="F413" s="2">
        <f t="shared" si="76"/>
        <v>2039433800</v>
      </c>
      <c r="G413" s="2">
        <v>0</v>
      </c>
      <c r="H413" s="2">
        <f t="shared" si="77"/>
        <v>2039433800</v>
      </c>
      <c r="I413" s="2">
        <v>5330121</v>
      </c>
      <c r="J413" s="2">
        <f t="shared" si="78"/>
        <v>2044763921</v>
      </c>
      <c r="K413" s="10">
        <v>3.49</v>
      </c>
      <c r="L413" s="4">
        <f t="shared" si="79"/>
        <v>1.8825076327958774</v>
      </c>
      <c r="M413" s="5">
        <v>54.2</v>
      </c>
      <c r="N413" s="2"/>
      <c r="O413" s="2">
        <v>0</v>
      </c>
      <c r="P413" s="2">
        <v>1743272005</v>
      </c>
      <c r="Q413" s="2">
        <f t="shared" si="74"/>
        <v>3788035926</v>
      </c>
      <c r="R413" s="6">
        <v>7242877.73</v>
      </c>
      <c r="S413" s="6"/>
      <c r="T413" s="6">
        <v>25260.67</v>
      </c>
      <c r="U413" s="6">
        <f t="shared" si="75"/>
        <v>7217617.0600000005</v>
      </c>
      <c r="V413" s="6"/>
      <c r="W413" s="6">
        <f t="shared" si="80"/>
        <v>7217617.0600000005</v>
      </c>
      <c r="X413" s="6">
        <v>0</v>
      </c>
      <c r="Y413" s="6">
        <v>0</v>
      </c>
      <c r="Z413" s="6">
        <v>1805936.38</v>
      </c>
      <c r="AA413" s="6">
        <v>44691354.5</v>
      </c>
      <c r="AB413" s="6">
        <v>0</v>
      </c>
      <c r="AC413" s="6">
        <v>0</v>
      </c>
      <c r="AD413" s="6">
        <v>17186204.5</v>
      </c>
      <c r="AE413" s="6">
        <v>408953</v>
      </c>
      <c r="AF413" s="6">
        <f t="shared" si="81"/>
        <v>71310065.44</v>
      </c>
      <c r="AG413" s="2">
        <v>17384300</v>
      </c>
      <c r="AH413" s="2">
        <v>286500</v>
      </c>
      <c r="AI413" s="2">
        <v>38188100</v>
      </c>
      <c r="AJ413" s="2">
        <v>19034400</v>
      </c>
      <c r="AK413" s="2">
        <v>96900</v>
      </c>
      <c r="AL413" s="2">
        <v>17191300</v>
      </c>
      <c r="AM413" s="2">
        <f t="shared" si="82"/>
        <v>92181500</v>
      </c>
      <c r="AN413" s="6">
        <v>750000</v>
      </c>
      <c r="AO413" s="6">
        <v>5652869.72</v>
      </c>
      <c r="AP413" s="2">
        <v>970000</v>
      </c>
      <c r="AQ413" s="6">
        <f t="shared" si="83"/>
        <v>7372869.72</v>
      </c>
      <c r="AR413" s="2">
        <v>42750</v>
      </c>
      <c r="AS413" s="2">
        <v>229750</v>
      </c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>
        <f t="shared" si="84"/>
        <v>0</v>
      </c>
    </row>
    <row r="414" spans="1:61" ht="12.75">
      <c r="A414" t="s">
        <v>431</v>
      </c>
      <c r="B414" s="37" t="s">
        <v>990</v>
      </c>
      <c r="C414" s="39" t="s">
        <v>1151</v>
      </c>
      <c r="D414" s="2">
        <v>56590100</v>
      </c>
      <c r="E414" s="2">
        <v>40814800</v>
      </c>
      <c r="F414" s="2">
        <f t="shared" si="76"/>
        <v>97404900</v>
      </c>
      <c r="G414" s="2">
        <v>0</v>
      </c>
      <c r="H414" s="2">
        <f t="shared" si="77"/>
        <v>97404900</v>
      </c>
      <c r="I414" s="2">
        <v>69523</v>
      </c>
      <c r="J414" s="2">
        <f t="shared" si="78"/>
        <v>97474423</v>
      </c>
      <c r="K414" s="10">
        <v>1.7</v>
      </c>
      <c r="L414" s="4">
        <f t="shared" si="79"/>
        <v>1.6728442543832909</v>
      </c>
      <c r="M414" s="5">
        <v>98.66</v>
      </c>
      <c r="N414" s="2"/>
      <c r="O414" s="2">
        <v>0</v>
      </c>
      <c r="P414" s="2">
        <v>1562239</v>
      </c>
      <c r="Q414" s="2">
        <f t="shared" si="74"/>
        <v>99036662</v>
      </c>
      <c r="R414" s="6">
        <v>189362.1</v>
      </c>
      <c r="S414" s="6"/>
      <c r="T414" s="6">
        <v>391.96</v>
      </c>
      <c r="U414" s="6">
        <f t="shared" si="75"/>
        <v>188970.14</v>
      </c>
      <c r="V414" s="6"/>
      <c r="W414" s="6">
        <f t="shared" si="80"/>
        <v>188970.14</v>
      </c>
      <c r="X414" s="6">
        <v>0</v>
      </c>
      <c r="Y414" s="6">
        <v>0</v>
      </c>
      <c r="Z414" s="6">
        <v>47268.97</v>
      </c>
      <c r="AA414" s="6">
        <v>874442</v>
      </c>
      <c r="AB414" s="6">
        <v>0</v>
      </c>
      <c r="AC414" s="6">
        <v>0</v>
      </c>
      <c r="AD414" s="6">
        <v>546048</v>
      </c>
      <c r="AE414" s="6">
        <v>0</v>
      </c>
      <c r="AF414" s="6">
        <f t="shared" si="81"/>
        <v>1656729.11</v>
      </c>
      <c r="AG414" s="2">
        <v>0</v>
      </c>
      <c r="AH414" s="2">
        <v>0</v>
      </c>
      <c r="AI414" s="2">
        <v>1471800</v>
      </c>
      <c r="AJ414" s="2">
        <v>348400</v>
      </c>
      <c r="AK414" s="2">
        <v>0</v>
      </c>
      <c r="AL414" s="2">
        <v>0</v>
      </c>
      <c r="AM414" s="2">
        <f t="shared" si="82"/>
        <v>1820200</v>
      </c>
      <c r="AN414" s="6">
        <v>424000</v>
      </c>
      <c r="AO414" s="6">
        <v>299846</v>
      </c>
      <c r="AP414" s="2">
        <v>45000</v>
      </c>
      <c r="AQ414" s="6">
        <f t="shared" si="83"/>
        <v>768846</v>
      </c>
      <c r="AR414" s="2">
        <v>1500</v>
      </c>
      <c r="AS414" s="2">
        <v>5500</v>
      </c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>
        <f t="shared" si="84"/>
        <v>0</v>
      </c>
    </row>
    <row r="415" spans="1:61" ht="12.75">
      <c r="A415" t="s">
        <v>432</v>
      </c>
      <c r="B415" s="37" t="s">
        <v>677</v>
      </c>
      <c r="C415" s="39" t="s">
        <v>1151</v>
      </c>
      <c r="D415" s="2">
        <v>599474500</v>
      </c>
      <c r="E415" s="2">
        <v>1119442000</v>
      </c>
      <c r="F415" s="2">
        <f t="shared" si="76"/>
        <v>1718916500</v>
      </c>
      <c r="G415" s="2">
        <v>0</v>
      </c>
      <c r="H415" s="2">
        <f t="shared" si="77"/>
        <v>1718916500</v>
      </c>
      <c r="I415" s="2">
        <v>2487616</v>
      </c>
      <c r="J415" s="2">
        <f t="shared" si="78"/>
        <v>1721404116</v>
      </c>
      <c r="K415" s="10">
        <v>3.5</v>
      </c>
      <c r="L415" s="4">
        <f t="shared" si="79"/>
        <v>1.8444529298084915</v>
      </c>
      <c r="M415" s="5">
        <v>52.84</v>
      </c>
      <c r="N415" s="2"/>
      <c r="O415" s="2">
        <v>0</v>
      </c>
      <c r="P415" s="2">
        <v>1539604403</v>
      </c>
      <c r="Q415" s="2">
        <f t="shared" si="74"/>
        <v>3261008519</v>
      </c>
      <c r="R415" s="6">
        <v>6235180.03</v>
      </c>
      <c r="S415" s="6"/>
      <c r="T415" s="6">
        <v>6982.11</v>
      </c>
      <c r="U415" s="6">
        <f>+R415+S415-T415</f>
        <v>6228197.92</v>
      </c>
      <c r="V415" s="6"/>
      <c r="W415" s="6">
        <f t="shared" si="80"/>
        <v>6228197.92</v>
      </c>
      <c r="X415" s="6">
        <v>0</v>
      </c>
      <c r="Y415" s="6">
        <v>0</v>
      </c>
      <c r="Z415" s="6">
        <v>1557991.14</v>
      </c>
      <c r="AA415" s="6">
        <v>29553159</v>
      </c>
      <c r="AB415" s="6">
        <v>12822399.06</v>
      </c>
      <c r="AC415" s="6">
        <v>0</v>
      </c>
      <c r="AD415" s="6">
        <v>9641740.05</v>
      </c>
      <c r="AE415" s="6">
        <v>344280</v>
      </c>
      <c r="AF415" s="6">
        <f t="shared" si="81"/>
        <v>60147767.17</v>
      </c>
      <c r="AG415" s="2">
        <v>126700300</v>
      </c>
      <c r="AH415" s="2">
        <v>2021800</v>
      </c>
      <c r="AI415" s="2">
        <v>35597700</v>
      </c>
      <c r="AJ415" s="2">
        <v>20281000</v>
      </c>
      <c r="AK415" s="2">
        <v>2176600</v>
      </c>
      <c r="AL415" s="2">
        <v>34774600</v>
      </c>
      <c r="AM415" s="2">
        <f t="shared" si="82"/>
        <v>221552000</v>
      </c>
      <c r="AN415" s="6">
        <v>1983565</v>
      </c>
      <c r="AO415" s="6">
        <v>3366654.83</v>
      </c>
      <c r="AP415" s="2">
        <v>745000</v>
      </c>
      <c r="AQ415" s="6">
        <f t="shared" si="83"/>
        <v>6095219.83</v>
      </c>
      <c r="AR415" s="2">
        <v>10750</v>
      </c>
      <c r="AS415" s="2">
        <v>103500</v>
      </c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>
        <f t="shared" si="84"/>
        <v>0</v>
      </c>
    </row>
    <row r="416" spans="1:61" ht="12.75">
      <c r="A416" t="s">
        <v>433</v>
      </c>
      <c r="B416" s="37" t="s">
        <v>991</v>
      </c>
      <c r="C416" s="39" t="s">
        <v>1151</v>
      </c>
      <c r="D416" s="2">
        <v>104026400</v>
      </c>
      <c r="E416" s="2">
        <v>247596800</v>
      </c>
      <c r="F416" s="2">
        <f t="shared" si="76"/>
        <v>351623200</v>
      </c>
      <c r="G416" s="2">
        <v>0</v>
      </c>
      <c r="H416" s="2">
        <f t="shared" si="77"/>
        <v>351623200</v>
      </c>
      <c r="I416" s="2">
        <v>389636</v>
      </c>
      <c r="J416" s="2">
        <f t="shared" si="78"/>
        <v>352012836</v>
      </c>
      <c r="K416" s="10">
        <v>4.41</v>
      </c>
      <c r="L416" s="4">
        <f t="shared" si="79"/>
        <v>1.9117354203833359</v>
      </c>
      <c r="M416" s="5">
        <v>43.7</v>
      </c>
      <c r="N416" s="2"/>
      <c r="O416" s="2">
        <v>0</v>
      </c>
      <c r="P416" s="2">
        <v>458491687</v>
      </c>
      <c r="Q416" s="2">
        <f t="shared" si="74"/>
        <v>810504523</v>
      </c>
      <c r="R416" s="6">
        <v>1549718.17</v>
      </c>
      <c r="S416" s="6"/>
      <c r="T416" s="6">
        <v>0</v>
      </c>
      <c r="U416" s="6">
        <f>+R416+S416-T416</f>
        <v>1549718.17</v>
      </c>
      <c r="V416" s="6"/>
      <c r="W416" s="6">
        <f t="shared" si="80"/>
        <v>1549718.17</v>
      </c>
      <c r="X416" s="6">
        <v>0</v>
      </c>
      <c r="Y416" s="6">
        <v>0</v>
      </c>
      <c r="Z416" s="6">
        <v>387629.58</v>
      </c>
      <c r="AA416" s="6">
        <v>7165278</v>
      </c>
      <c r="AB416" s="6">
        <v>3987486.3</v>
      </c>
      <c r="AC416" s="6">
        <v>0</v>
      </c>
      <c r="AD416" s="6">
        <v>2335590</v>
      </c>
      <c r="AE416" s="6">
        <v>69000</v>
      </c>
      <c r="AF416" s="6">
        <f t="shared" si="81"/>
        <v>15494702.05</v>
      </c>
      <c r="AG416" s="2">
        <v>5617200</v>
      </c>
      <c r="AH416" s="2">
        <v>0</v>
      </c>
      <c r="AI416" s="2">
        <v>11934100</v>
      </c>
      <c r="AJ416" s="2">
        <v>5682400</v>
      </c>
      <c r="AK416" s="2">
        <v>0</v>
      </c>
      <c r="AL416" s="2">
        <v>1590200</v>
      </c>
      <c r="AM416" s="2">
        <f t="shared" si="82"/>
        <v>24823900</v>
      </c>
      <c r="AN416" s="6">
        <v>1257900</v>
      </c>
      <c r="AO416" s="6">
        <v>3437801.25</v>
      </c>
      <c r="AP416" s="2">
        <v>142000</v>
      </c>
      <c r="AQ416" s="6">
        <f t="shared" si="83"/>
        <v>4837701.25</v>
      </c>
      <c r="AR416" s="2">
        <v>18750</v>
      </c>
      <c r="AS416" s="2">
        <v>58500</v>
      </c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>
        <f t="shared" si="84"/>
        <v>0</v>
      </c>
    </row>
    <row r="417" spans="1:61" ht="12.75">
      <c r="A417" t="s">
        <v>434</v>
      </c>
      <c r="B417" s="37" t="s">
        <v>993</v>
      </c>
      <c r="C417" s="39" t="s">
        <v>1152</v>
      </c>
      <c r="D417" s="2">
        <v>748024000</v>
      </c>
      <c r="E417" s="2">
        <v>314269500</v>
      </c>
      <c r="F417" s="2">
        <f t="shared" si="76"/>
        <v>1062293500</v>
      </c>
      <c r="G417" s="2"/>
      <c r="H417" s="2">
        <f t="shared" si="77"/>
        <v>1062293500</v>
      </c>
      <c r="I417" s="2">
        <v>334753</v>
      </c>
      <c r="J417" s="2">
        <f t="shared" si="78"/>
        <v>1062628253</v>
      </c>
      <c r="K417" s="4">
        <v>0.725</v>
      </c>
      <c r="L417" s="4">
        <f t="shared" si="79"/>
        <v>0.6811070324248438</v>
      </c>
      <c r="M417" s="5">
        <v>94.11</v>
      </c>
      <c r="N417" s="2"/>
      <c r="O417" s="2">
        <v>0</v>
      </c>
      <c r="P417" s="2">
        <v>67316464</v>
      </c>
      <c r="Q417" s="2">
        <f t="shared" si="74"/>
        <v>1129944717</v>
      </c>
      <c r="R417" s="6">
        <v>2891047.29</v>
      </c>
      <c r="S417" s="6"/>
      <c r="T417" s="6">
        <v>1307.48</v>
      </c>
      <c r="U417" s="6">
        <f aca="true" t="shared" si="85" ref="U417:U448">+R417-T417</f>
        <v>2889739.81</v>
      </c>
      <c r="V417" s="6"/>
      <c r="W417" s="6">
        <f t="shared" si="80"/>
        <v>2889739.81</v>
      </c>
      <c r="X417" s="6">
        <v>342487.39</v>
      </c>
      <c r="Y417" s="6">
        <v>0</v>
      </c>
      <c r="Z417" s="6">
        <v>135795.87</v>
      </c>
      <c r="AA417" s="6">
        <v>0</v>
      </c>
      <c r="AB417" s="6">
        <v>2474833.89</v>
      </c>
      <c r="AC417" s="6">
        <v>421275.97</v>
      </c>
      <c r="AD417" s="6">
        <v>1432000</v>
      </c>
      <c r="AE417" s="6">
        <v>0</v>
      </c>
      <c r="AF417" s="6">
        <f t="shared" si="81"/>
        <v>7696132.930000001</v>
      </c>
      <c r="AG417" s="2">
        <v>0</v>
      </c>
      <c r="AH417" s="2">
        <v>0</v>
      </c>
      <c r="AI417" s="2">
        <v>130151200</v>
      </c>
      <c r="AJ417" s="2">
        <v>2562300</v>
      </c>
      <c r="AK417" s="2">
        <v>0</v>
      </c>
      <c r="AL417" s="2">
        <v>5117900</v>
      </c>
      <c r="AM417" s="2">
        <f t="shared" si="82"/>
        <v>137831400</v>
      </c>
      <c r="AN417" s="6">
        <v>200000</v>
      </c>
      <c r="AO417" s="6">
        <v>939814.93</v>
      </c>
      <c r="AP417" s="2">
        <v>29000</v>
      </c>
      <c r="AQ417" s="6">
        <f t="shared" si="83"/>
        <v>1168814.9300000002</v>
      </c>
      <c r="AR417" s="2">
        <v>3000</v>
      </c>
      <c r="AS417" s="2">
        <v>19000</v>
      </c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>
        <f t="shared" si="84"/>
        <v>0</v>
      </c>
    </row>
    <row r="418" spans="1:61" ht="12.75">
      <c r="A418" t="s">
        <v>435</v>
      </c>
      <c r="B418" s="37" t="s">
        <v>994</v>
      </c>
      <c r="C418" s="39" t="s">
        <v>1152</v>
      </c>
      <c r="D418" s="2">
        <v>564858400</v>
      </c>
      <c r="E418" s="2">
        <v>383067900</v>
      </c>
      <c r="F418" s="2">
        <f t="shared" si="76"/>
        <v>947926300</v>
      </c>
      <c r="G418" s="2"/>
      <c r="H418" s="2">
        <f t="shared" si="77"/>
        <v>947926300</v>
      </c>
      <c r="I418" s="2">
        <v>235185</v>
      </c>
      <c r="J418" s="2">
        <f t="shared" si="78"/>
        <v>948161485</v>
      </c>
      <c r="K418" s="4">
        <v>1.039</v>
      </c>
      <c r="L418" s="4">
        <f t="shared" si="79"/>
        <v>0.6191579970477207</v>
      </c>
      <c r="M418" s="5">
        <v>59.69</v>
      </c>
      <c r="N418" s="2"/>
      <c r="O418" s="2">
        <v>0</v>
      </c>
      <c r="P418" s="2">
        <v>641435388</v>
      </c>
      <c r="Q418" s="2">
        <f t="shared" si="74"/>
        <v>1589596873</v>
      </c>
      <c r="R418" s="6">
        <v>4067101.39</v>
      </c>
      <c r="S418" s="6"/>
      <c r="T418" s="6">
        <v>1641.48</v>
      </c>
      <c r="U418" s="6">
        <f t="shared" si="85"/>
        <v>4065459.91</v>
      </c>
      <c r="V418" s="6"/>
      <c r="W418" s="6">
        <f t="shared" si="80"/>
        <v>4065459.91</v>
      </c>
      <c r="X418" s="6">
        <v>481829.42</v>
      </c>
      <c r="Y418" s="6">
        <v>195210.44</v>
      </c>
      <c r="Z418" s="6">
        <v>191044.39</v>
      </c>
      <c r="AA418" s="6">
        <v>2502548</v>
      </c>
      <c r="AB418" s="6">
        <v>0</v>
      </c>
      <c r="AC418" s="6">
        <v>0</v>
      </c>
      <c r="AD418" s="6">
        <v>2406024</v>
      </c>
      <c r="AE418" s="6">
        <v>0</v>
      </c>
      <c r="AF418" s="6">
        <f t="shared" si="81"/>
        <v>9842116.16</v>
      </c>
      <c r="AG418" s="2">
        <v>6031300</v>
      </c>
      <c r="AH418" s="2">
        <v>0</v>
      </c>
      <c r="AI418" s="2">
        <v>67079300</v>
      </c>
      <c r="AJ418" s="2">
        <v>8541500</v>
      </c>
      <c r="AK418" s="2">
        <v>0</v>
      </c>
      <c r="AL418" s="2">
        <v>1604100</v>
      </c>
      <c r="AM418" s="2">
        <f t="shared" si="82"/>
        <v>83256200</v>
      </c>
      <c r="AN418" s="6">
        <v>595049</v>
      </c>
      <c r="AO418" s="6">
        <v>957754.24</v>
      </c>
      <c r="AP418" s="2">
        <v>95000</v>
      </c>
      <c r="AQ418" s="6">
        <f t="shared" si="83"/>
        <v>1647803.24</v>
      </c>
      <c r="AR418" s="2">
        <v>2500</v>
      </c>
      <c r="AS418" s="2">
        <v>21250</v>
      </c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>
        <f t="shared" si="84"/>
        <v>0</v>
      </c>
    </row>
    <row r="419" spans="1:61" ht="12.75">
      <c r="A419" t="s">
        <v>436</v>
      </c>
      <c r="B419" s="37" t="s">
        <v>995</v>
      </c>
      <c r="C419" s="39" t="s">
        <v>1152</v>
      </c>
      <c r="D419" s="2">
        <v>1242512562</v>
      </c>
      <c r="E419" s="2">
        <v>380753430</v>
      </c>
      <c r="F419" s="2">
        <f t="shared" si="76"/>
        <v>1623265992</v>
      </c>
      <c r="G419" s="2"/>
      <c r="H419" s="2">
        <f t="shared" si="77"/>
        <v>1623265992</v>
      </c>
      <c r="I419" s="2">
        <v>452644</v>
      </c>
      <c r="J419" s="2">
        <f t="shared" si="78"/>
        <v>1623718636</v>
      </c>
      <c r="K419" s="4">
        <v>1</v>
      </c>
      <c r="L419" s="4">
        <f t="shared" si="79"/>
        <v>0.7880239229034577</v>
      </c>
      <c r="M419" s="5">
        <v>78.97</v>
      </c>
      <c r="N419" s="2"/>
      <c r="O419" s="2">
        <v>0</v>
      </c>
      <c r="P419" s="2">
        <v>435306519</v>
      </c>
      <c r="Q419" s="2">
        <f t="shared" si="74"/>
        <v>2059025155</v>
      </c>
      <c r="R419" s="6">
        <v>5268168.43</v>
      </c>
      <c r="S419" s="6"/>
      <c r="T419" s="6">
        <v>214.59</v>
      </c>
      <c r="U419" s="6">
        <f t="shared" si="85"/>
        <v>5267953.84</v>
      </c>
      <c r="V419" s="6"/>
      <c r="W419" s="6">
        <f t="shared" si="80"/>
        <v>5267953.84</v>
      </c>
      <c r="X419" s="6">
        <v>0</v>
      </c>
      <c r="Y419" s="6">
        <v>0</v>
      </c>
      <c r="Z419" s="6">
        <v>247543.94</v>
      </c>
      <c r="AA419" s="6">
        <v>1246466</v>
      </c>
      <c r="AB419" s="6">
        <v>4206674.37</v>
      </c>
      <c r="AC419" s="6">
        <v>0</v>
      </c>
      <c r="AD419" s="6">
        <v>5256972.65</v>
      </c>
      <c r="AE419" s="6">
        <v>0</v>
      </c>
      <c r="AF419" s="6">
        <f t="shared" si="81"/>
        <v>16225610.8</v>
      </c>
      <c r="AG419" s="2">
        <v>3206300</v>
      </c>
      <c r="AH419" s="2">
        <v>0</v>
      </c>
      <c r="AI419" s="2">
        <v>29880000</v>
      </c>
      <c r="AJ419" s="2">
        <v>13570708</v>
      </c>
      <c r="AK419" s="2">
        <v>0</v>
      </c>
      <c r="AL419" s="2">
        <v>3962900</v>
      </c>
      <c r="AM419" s="2">
        <f t="shared" si="82"/>
        <v>50619908</v>
      </c>
      <c r="AN419" s="6">
        <v>1950000</v>
      </c>
      <c r="AO419" s="6">
        <v>1170075.17</v>
      </c>
      <c r="AP419" s="2">
        <v>200000</v>
      </c>
      <c r="AQ419" s="6">
        <f t="shared" si="83"/>
        <v>3320075.17</v>
      </c>
      <c r="AR419" s="2">
        <v>4000</v>
      </c>
      <c r="AS419" s="2">
        <v>25250</v>
      </c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>
        <f t="shared" si="84"/>
        <v>0</v>
      </c>
    </row>
    <row r="420" spans="1:61" ht="12.75">
      <c r="A420" t="s">
        <v>437</v>
      </c>
      <c r="B420" s="37" t="s">
        <v>996</v>
      </c>
      <c r="C420" s="39" t="s">
        <v>1152</v>
      </c>
      <c r="D420" s="2">
        <v>517535600</v>
      </c>
      <c r="E420" s="2">
        <v>491040100</v>
      </c>
      <c r="F420" s="2">
        <f t="shared" si="76"/>
        <v>1008575700</v>
      </c>
      <c r="G420" s="2"/>
      <c r="H420" s="2">
        <f t="shared" si="77"/>
        <v>1008575700</v>
      </c>
      <c r="I420" s="2">
        <v>845376</v>
      </c>
      <c r="J420" s="2">
        <f t="shared" si="78"/>
        <v>1009421076</v>
      </c>
      <c r="K420" s="4">
        <v>1.385</v>
      </c>
      <c r="L420" s="4">
        <f t="shared" si="79"/>
        <v>1.42704826397423</v>
      </c>
      <c r="M420" s="5">
        <v>103.16</v>
      </c>
      <c r="N420" s="2"/>
      <c r="O420" s="2">
        <v>30207703</v>
      </c>
      <c r="P420" s="2">
        <v>0</v>
      </c>
      <c r="Q420" s="2">
        <f t="shared" si="74"/>
        <v>979213373</v>
      </c>
      <c r="R420" s="6">
        <v>2505389.97</v>
      </c>
      <c r="S420" s="6"/>
      <c r="T420" s="6">
        <v>714.9</v>
      </c>
      <c r="U420" s="6">
        <f t="shared" si="85"/>
        <v>2504675.0700000003</v>
      </c>
      <c r="V420" s="6"/>
      <c r="W420" s="6">
        <f t="shared" si="80"/>
        <v>2504675.0700000003</v>
      </c>
      <c r="X420" s="6">
        <v>296845.26</v>
      </c>
      <c r="Y420" s="6">
        <v>120265.2</v>
      </c>
      <c r="Z420" s="6">
        <v>117698.56</v>
      </c>
      <c r="AA420" s="6">
        <v>0</v>
      </c>
      <c r="AB420" s="6">
        <v>5960790.44</v>
      </c>
      <c r="AC420" s="6">
        <v>0</v>
      </c>
      <c r="AD420" s="6">
        <v>4973572.91</v>
      </c>
      <c r="AE420" s="6">
        <v>0</v>
      </c>
      <c r="AF420" s="6">
        <f t="shared" si="81"/>
        <v>13973847.440000001</v>
      </c>
      <c r="AG420" s="2">
        <v>8561700</v>
      </c>
      <c r="AH420" s="2">
        <v>0</v>
      </c>
      <c r="AI420" s="2">
        <v>60370800</v>
      </c>
      <c r="AJ420" s="2">
        <v>3218200</v>
      </c>
      <c r="AK420" s="2">
        <v>0</v>
      </c>
      <c r="AL420" s="2">
        <v>7950800</v>
      </c>
      <c r="AM420" s="2">
        <f t="shared" si="82"/>
        <v>80101500</v>
      </c>
      <c r="AN420" s="6">
        <v>732000</v>
      </c>
      <c r="AO420" s="6">
        <v>2289331.65</v>
      </c>
      <c r="AP420" s="2">
        <v>313000</v>
      </c>
      <c r="AQ420" s="6">
        <f t="shared" si="83"/>
        <v>3334331.65</v>
      </c>
      <c r="AR420" s="2">
        <v>23000</v>
      </c>
      <c r="AS420" s="2">
        <v>105500</v>
      </c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>
        <f t="shared" si="84"/>
        <v>0</v>
      </c>
    </row>
    <row r="421" spans="1:61" ht="12.75">
      <c r="A421" t="s">
        <v>438</v>
      </c>
      <c r="B421" s="37" t="s">
        <v>997</v>
      </c>
      <c r="C421" s="39" t="s">
        <v>1152</v>
      </c>
      <c r="D421" s="2">
        <v>812606300</v>
      </c>
      <c r="E421" s="2">
        <v>1840899690</v>
      </c>
      <c r="F421" s="2">
        <f t="shared" si="76"/>
        <v>2653505990</v>
      </c>
      <c r="G421" s="2"/>
      <c r="H421" s="2">
        <f t="shared" si="77"/>
        <v>2653505990</v>
      </c>
      <c r="I421" s="2">
        <v>3462676</v>
      </c>
      <c r="J421" s="2">
        <f t="shared" si="78"/>
        <v>2656968666</v>
      </c>
      <c r="K421" s="4">
        <v>3.117</v>
      </c>
      <c r="L421" s="4">
        <f t="shared" si="79"/>
        <v>1.387754528979252</v>
      </c>
      <c r="M421" s="5">
        <v>44.55</v>
      </c>
      <c r="N421" s="2"/>
      <c r="O421" s="2">
        <v>0</v>
      </c>
      <c r="P421" s="2">
        <v>3308982213</v>
      </c>
      <c r="Q421" s="2">
        <f t="shared" si="74"/>
        <v>5965950879</v>
      </c>
      <c r="R421" s="6">
        <v>15264327.4</v>
      </c>
      <c r="S421" s="6"/>
      <c r="T421" s="6">
        <v>6442.66</v>
      </c>
      <c r="U421" s="6">
        <f t="shared" si="85"/>
        <v>15257884.74</v>
      </c>
      <c r="V421" s="6"/>
      <c r="W421" s="6">
        <f t="shared" si="80"/>
        <v>15257884.74</v>
      </c>
      <c r="X421" s="6">
        <v>1808334.36</v>
      </c>
      <c r="Y421" s="6">
        <v>732636.26</v>
      </c>
      <c r="Z421" s="6">
        <v>717000.92</v>
      </c>
      <c r="AA421" s="6">
        <v>24961762</v>
      </c>
      <c r="AB421" s="6">
        <v>16952818.82</v>
      </c>
      <c r="AC421" s="6">
        <v>0</v>
      </c>
      <c r="AD421" s="6">
        <v>22096619.56</v>
      </c>
      <c r="AE421" s="6">
        <v>265696.86</v>
      </c>
      <c r="AF421" s="6">
        <f t="shared" si="81"/>
        <v>82792753.52</v>
      </c>
      <c r="AG421" s="2">
        <v>42642300</v>
      </c>
      <c r="AH421" s="2">
        <v>0</v>
      </c>
      <c r="AI421" s="2">
        <v>730986100</v>
      </c>
      <c r="AJ421" s="2">
        <v>17562400</v>
      </c>
      <c r="AK421" s="2">
        <v>200000</v>
      </c>
      <c r="AL421" s="2">
        <v>18216600</v>
      </c>
      <c r="AM421" s="2">
        <f t="shared" si="82"/>
        <v>809607400</v>
      </c>
      <c r="AN421" s="6">
        <v>1920000</v>
      </c>
      <c r="AO421" s="6">
        <v>11506553.5</v>
      </c>
      <c r="AP421" s="2">
        <v>1300000</v>
      </c>
      <c r="AQ421" s="6">
        <f t="shared" si="83"/>
        <v>14726553.5</v>
      </c>
      <c r="AR421" s="2">
        <v>806375</v>
      </c>
      <c r="AS421" s="2">
        <v>1717250</v>
      </c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>
        <f t="shared" si="84"/>
        <v>0</v>
      </c>
    </row>
    <row r="422" spans="1:61" ht="12.75">
      <c r="A422" t="s">
        <v>439</v>
      </c>
      <c r="B422" s="37" t="s">
        <v>998</v>
      </c>
      <c r="C422" s="39" t="s">
        <v>1152</v>
      </c>
      <c r="D422" s="2">
        <v>1905350500</v>
      </c>
      <c r="E422" s="2">
        <v>2771480700</v>
      </c>
      <c r="F422" s="2">
        <f t="shared" si="76"/>
        <v>4676831200</v>
      </c>
      <c r="G422" s="2"/>
      <c r="H422" s="2">
        <f t="shared" si="77"/>
        <v>4676831200</v>
      </c>
      <c r="I422" s="2">
        <v>5910715</v>
      </c>
      <c r="J422" s="2">
        <f t="shared" si="78"/>
        <v>4682741915</v>
      </c>
      <c r="K422" s="4">
        <v>3.578</v>
      </c>
      <c r="L422" s="4">
        <f t="shared" si="79"/>
        <v>1.3796316004577287</v>
      </c>
      <c r="M422" s="5">
        <v>38.58</v>
      </c>
      <c r="N422" s="2"/>
      <c r="O422" s="2">
        <v>0</v>
      </c>
      <c r="P422" s="2">
        <v>7458812530</v>
      </c>
      <c r="Q422" s="2">
        <f t="shared" si="74"/>
        <v>12141554445</v>
      </c>
      <c r="R422" s="6">
        <v>31065066.74</v>
      </c>
      <c r="S422" s="6"/>
      <c r="T422" s="6">
        <v>23829.41</v>
      </c>
      <c r="U422" s="6">
        <f t="shared" si="85"/>
        <v>31041237.33</v>
      </c>
      <c r="V422" s="6"/>
      <c r="W422" s="6">
        <f t="shared" si="80"/>
        <v>31041237.33</v>
      </c>
      <c r="X422" s="6">
        <v>3679069.37</v>
      </c>
      <c r="Y422" s="6">
        <v>1490550.58</v>
      </c>
      <c r="Z422" s="6">
        <v>1458747.76</v>
      </c>
      <c r="AA422" s="6">
        <v>87119475</v>
      </c>
      <c r="AB422" s="6">
        <v>0</v>
      </c>
      <c r="AC422" s="6">
        <v>0</v>
      </c>
      <c r="AD422" s="6">
        <v>42251327.87</v>
      </c>
      <c r="AE422" s="6">
        <v>468314</v>
      </c>
      <c r="AF422" s="6">
        <f t="shared" si="81"/>
        <v>167508721.91</v>
      </c>
      <c r="AG422" s="2">
        <v>71299200</v>
      </c>
      <c r="AH422" s="2">
        <v>1754900</v>
      </c>
      <c r="AI422" s="2">
        <v>174724100</v>
      </c>
      <c r="AJ422" s="2">
        <v>24048000</v>
      </c>
      <c r="AK422" s="2">
        <v>177500</v>
      </c>
      <c r="AL422" s="2">
        <v>61281200</v>
      </c>
      <c r="AM422" s="2">
        <f t="shared" si="82"/>
        <v>333284900</v>
      </c>
      <c r="AN422" s="6">
        <v>14308566.31</v>
      </c>
      <c r="AO422" s="6">
        <v>13002430.55</v>
      </c>
      <c r="AP422" s="2">
        <v>2100000</v>
      </c>
      <c r="AQ422" s="6">
        <f t="shared" si="83"/>
        <v>29410996.86</v>
      </c>
      <c r="AR422" s="2">
        <v>334750</v>
      </c>
      <c r="AS422" s="2">
        <v>1083000</v>
      </c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>
        <f t="shared" si="84"/>
        <v>0</v>
      </c>
    </row>
    <row r="423" spans="1:61" ht="12.75">
      <c r="A423" t="s">
        <v>440</v>
      </c>
      <c r="B423" s="37" t="s">
        <v>999</v>
      </c>
      <c r="C423" s="39" t="s">
        <v>1152</v>
      </c>
      <c r="D423" s="2">
        <v>2769525200</v>
      </c>
      <c r="E423" s="2">
        <v>3628907900</v>
      </c>
      <c r="F423" s="2">
        <f t="shared" si="76"/>
        <v>6398433100</v>
      </c>
      <c r="G423" s="2"/>
      <c r="H423" s="2">
        <f t="shared" si="77"/>
        <v>6398433100</v>
      </c>
      <c r="I423" s="2">
        <v>15019668</v>
      </c>
      <c r="J423" s="2">
        <f t="shared" si="78"/>
        <v>6413452768</v>
      </c>
      <c r="K423" s="4">
        <v>3.061</v>
      </c>
      <c r="L423" s="4">
        <f t="shared" si="79"/>
        <v>1.1826651666688488</v>
      </c>
      <c r="M423" s="5">
        <v>38.71</v>
      </c>
      <c r="N423" s="2"/>
      <c r="O423" s="2">
        <v>0</v>
      </c>
      <c r="P423" s="2">
        <v>10183614934</v>
      </c>
      <c r="Q423" s="2">
        <f t="shared" si="74"/>
        <v>16597067702</v>
      </c>
      <c r="R423" s="6">
        <v>42464827.56</v>
      </c>
      <c r="S423" s="6"/>
      <c r="T423" s="6">
        <v>15051.11</v>
      </c>
      <c r="U423" s="6">
        <f t="shared" si="85"/>
        <v>42449776.45</v>
      </c>
      <c r="V423" s="6"/>
      <c r="W423" s="6">
        <f t="shared" si="80"/>
        <v>42449776.45</v>
      </c>
      <c r="X423" s="6">
        <v>5031008.62</v>
      </c>
      <c r="Y423" s="6">
        <v>2038300.87</v>
      </c>
      <c r="Z423" s="6">
        <v>1994575.22</v>
      </c>
      <c r="AA423" s="6">
        <v>0</v>
      </c>
      <c r="AB423" s="6">
        <v>101178816.99</v>
      </c>
      <c r="AC423" s="6">
        <v>0</v>
      </c>
      <c r="AD423" s="6">
        <v>42630260.25</v>
      </c>
      <c r="AE423" s="6">
        <v>965000</v>
      </c>
      <c r="AF423" s="6">
        <f t="shared" si="81"/>
        <v>196287738.39999998</v>
      </c>
      <c r="AG423" s="2">
        <v>133989100</v>
      </c>
      <c r="AH423" s="2">
        <v>1631000</v>
      </c>
      <c r="AI423" s="2">
        <v>171243000</v>
      </c>
      <c r="AJ423" s="2">
        <v>134856500</v>
      </c>
      <c r="AK423" s="2">
        <v>13426200</v>
      </c>
      <c r="AL423" s="2">
        <v>32092800</v>
      </c>
      <c r="AM423" s="2">
        <f t="shared" si="82"/>
        <v>487238600</v>
      </c>
      <c r="AN423" s="6">
        <v>11658710</v>
      </c>
      <c r="AO423" s="6">
        <v>21453230.43</v>
      </c>
      <c r="AP423" s="2">
        <v>4100000</v>
      </c>
      <c r="AQ423" s="6">
        <f t="shared" si="83"/>
        <v>37211940.43</v>
      </c>
      <c r="AR423" s="2">
        <v>320250</v>
      </c>
      <c r="AS423" s="2">
        <v>1114000</v>
      </c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>
        <f t="shared" si="84"/>
        <v>0</v>
      </c>
    </row>
    <row r="424" spans="1:61" ht="12.75">
      <c r="A424" t="s">
        <v>441</v>
      </c>
      <c r="B424" s="37" t="s">
        <v>1000</v>
      </c>
      <c r="C424" s="39" t="s">
        <v>1152</v>
      </c>
      <c r="D424" s="2">
        <v>168451000</v>
      </c>
      <c r="E424" s="2">
        <v>110332400</v>
      </c>
      <c r="F424" s="2">
        <f t="shared" si="76"/>
        <v>278783400</v>
      </c>
      <c r="G424" s="2"/>
      <c r="H424" s="2">
        <f t="shared" si="77"/>
        <v>278783400</v>
      </c>
      <c r="I424" s="2">
        <v>420205</v>
      </c>
      <c r="J424" s="2">
        <f t="shared" si="78"/>
        <v>279203605</v>
      </c>
      <c r="K424" s="4">
        <v>1.562</v>
      </c>
      <c r="L424" s="4">
        <f t="shared" si="79"/>
        <v>1.473659072255323</v>
      </c>
      <c r="M424" s="5">
        <v>94.43</v>
      </c>
      <c r="N424" s="2"/>
      <c r="O424" s="2">
        <v>0</v>
      </c>
      <c r="P424" s="2">
        <v>16717597</v>
      </c>
      <c r="Q424" s="2">
        <f t="shared" si="74"/>
        <v>295921202</v>
      </c>
      <c r="R424" s="6">
        <v>757136.32</v>
      </c>
      <c r="S424" s="6"/>
      <c r="T424" s="6">
        <v>1601.01</v>
      </c>
      <c r="U424" s="6">
        <f t="shared" si="85"/>
        <v>755535.3099999999</v>
      </c>
      <c r="V424" s="6"/>
      <c r="W424" s="6">
        <f t="shared" si="80"/>
        <v>755535.3099999999</v>
      </c>
      <c r="X424" s="6">
        <v>89559.09</v>
      </c>
      <c r="Y424" s="6">
        <v>36284.14</v>
      </c>
      <c r="Z424" s="6">
        <v>35509.93</v>
      </c>
      <c r="AA424" s="6">
        <v>1528796</v>
      </c>
      <c r="AB424" s="6">
        <v>1175930.61</v>
      </c>
      <c r="AC424" s="6">
        <v>0</v>
      </c>
      <c r="AD424" s="6">
        <v>739254.56</v>
      </c>
      <c r="AE424" s="6">
        <v>0</v>
      </c>
      <c r="AF424" s="6">
        <f t="shared" si="81"/>
        <v>4360869.640000001</v>
      </c>
      <c r="AG424" s="2">
        <v>2239000</v>
      </c>
      <c r="AH424" s="2">
        <v>0</v>
      </c>
      <c r="AI424" s="2">
        <v>31029900</v>
      </c>
      <c r="AJ424" s="2">
        <v>2889500</v>
      </c>
      <c r="AK424" s="2">
        <v>557500</v>
      </c>
      <c r="AL424" s="2">
        <v>2236500</v>
      </c>
      <c r="AM424" s="2">
        <f t="shared" si="82"/>
        <v>38952400</v>
      </c>
      <c r="AN424" s="6">
        <v>255000</v>
      </c>
      <c r="AO424" s="6">
        <v>723658.92</v>
      </c>
      <c r="AP424" s="2">
        <v>200000</v>
      </c>
      <c r="AQ424" s="6">
        <f t="shared" si="83"/>
        <v>1178658.92</v>
      </c>
      <c r="AR424" s="2">
        <v>7250</v>
      </c>
      <c r="AS424" s="2">
        <v>23750</v>
      </c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>
        <f t="shared" si="84"/>
        <v>0</v>
      </c>
    </row>
    <row r="425" spans="1:61" ht="12.75">
      <c r="A425" t="s">
        <v>442</v>
      </c>
      <c r="B425" s="37" t="s">
        <v>1001</v>
      </c>
      <c r="C425" s="39" t="s">
        <v>1152</v>
      </c>
      <c r="D425" s="2">
        <v>1033890300</v>
      </c>
      <c r="E425" s="2">
        <v>328434700</v>
      </c>
      <c r="F425" s="2">
        <f t="shared" si="76"/>
        <v>1362325000</v>
      </c>
      <c r="G425" s="2"/>
      <c r="H425" s="2">
        <f t="shared" si="77"/>
        <v>1362325000</v>
      </c>
      <c r="I425" s="2">
        <v>339038</v>
      </c>
      <c r="J425" s="2">
        <f t="shared" si="78"/>
        <v>1362664038</v>
      </c>
      <c r="K425" s="4">
        <v>0.696</v>
      </c>
      <c r="L425" s="4">
        <f t="shared" si="79"/>
        <v>0.7038580980077311</v>
      </c>
      <c r="M425" s="5">
        <v>101.2</v>
      </c>
      <c r="N425" s="2"/>
      <c r="O425" s="2">
        <v>15774252</v>
      </c>
      <c r="P425" s="2"/>
      <c r="Q425" s="2">
        <f t="shared" si="74"/>
        <v>1346889786</v>
      </c>
      <c r="R425" s="6">
        <v>3446117.32</v>
      </c>
      <c r="S425" s="6"/>
      <c r="T425" s="6">
        <v>6967.64</v>
      </c>
      <c r="U425" s="6">
        <f t="shared" si="85"/>
        <v>3439149.6799999997</v>
      </c>
      <c r="V425" s="6"/>
      <c r="W425" s="6">
        <f t="shared" si="80"/>
        <v>3439149.6799999997</v>
      </c>
      <c r="X425" s="6">
        <v>407663.76</v>
      </c>
      <c r="Y425" s="6">
        <v>0</v>
      </c>
      <c r="Z425" s="6">
        <v>161637.66</v>
      </c>
      <c r="AA425" s="6">
        <v>0</v>
      </c>
      <c r="AB425" s="6">
        <v>2423825.49</v>
      </c>
      <c r="AC425" s="6">
        <v>501367.42</v>
      </c>
      <c r="AD425" s="6">
        <v>2546548.82</v>
      </c>
      <c r="AE425" s="6">
        <v>0</v>
      </c>
      <c r="AF425" s="6">
        <f t="shared" si="81"/>
        <v>9480192.83</v>
      </c>
      <c r="AG425" s="2">
        <v>1601800</v>
      </c>
      <c r="AH425" s="2">
        <v>0</v>
      </c>
      <c r="AI425" s="2">
        <v>24349000</v>
      </c>
      <c r="AJ425" s="2">
        <v>18258300</v>
      </c>
      <c r="AK425" s="2">
        <v>0</v>
      </c>
      <c r="AL425" s="2">
        <v>1947700</v>
      </c>
      <c r="AM425" s="2">
        <f t="shared" si="82"/>
        <v>46156800</v>
      </c>
      <c r="AN425" s="6">
        <v>450000</v>
      </c>
      <c r="AO425" s="6">
        <v>496878.57</v>
      </c>
      <c r="AP425" s="2">
        <v>55181</v>
      </c>
      <c r="AQ425" s="6">
        <f t="shared" si="83"/>
        <v>1002059.5700000001</v>
      </c>
      <c r="AR425" s="2">
        <v>1250</v>
      </c>
      <c r="AS425" s="2">
        <v>9000</v>
      </c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>
        <f t="shared" si="84"/>
        <v>0</v>
      </c>
    </row>
    <row r="426" spans="1:61" ht="12.75">
      <c r="A426" t="s">
        <v>443</v>
      </c>
      <c r="B426" s="37" t="s">
        <v>1002</v>
      </c>
      <c r="C426" s="39" t="s">
        <v>1152</v>
      </c>
      <c r="D426" s="2">
        <v>229809900</v>
      </c>
      <c r="E426" s="2">
        <v>117335200</v>
      </c>
      <c r="F426" s="2">
        <f t="shared" si="76"/>
        <v>347145100</v>
      </c>
      <c r="G426" s="2"/>
      <c r="H426" s="2">
        <f t="shared" si="77"/>
        <v>347145100</v>
      </c>
      <c r="I426" s="2">
        <v>186540</v>
      </c>
      <c r="J426" s="2">
        <f t="shared" si="78"/>
        <v>347331640</v>
      </c>
      <c r="K426" s="4">
        <v>1.464</v>
      </c>
      <c r="L426" s="4">
        <f t="shared" si="79"/>
        <v>1.294818629278386</v>
      </c>
      <c r="M426" s="5">
        <v>88.53</v>
      </c>
      <c r="N426" s="2"/>
      <c r="O426" s="2">
        <v>0</v>
      </c>
      <c r="P426" s="2">
        <v>45368595</v>
      </c>
      <c r="Q426" s="2">
        <f t="shared" si="74"/>
        <v>392700235</v>
      </c>
      <c r="R426" s="6">
        <v>1004752.65</v>
      </c>
      <c r="S426" s="6"/>
      <c r="T426" s="6">
        <v>1370.37</v>
      </c>
      <c r="U426" s="6">
        <f t="shared" si="85"/>
        <v>1003382.28</v>
      </c>
      <c r="V426" s="6"/>
      <c r="W426" s="6">
        <f t="shared" si="80"/>
        <v>1003382.28</v>
      </c>
      <c r="X426" s="6">
        <v>118929.59</v>
      </c>
      <c r="Y426" s="6">
        <v>48183.5</v>
      </c>
      <c r="Z426" s="6">
        <v>47155.25</v>
      </c>
      <c r="AA426" s="6">
        <v>1615455</v>
      </c>
      <c r="AB426" s="6">
        <v>923691.7</v>
      </c>
      <c r="AC426" s="6">
        <v>0</v>
      </c>
      <c r="AD426" s="6">
        <v>1327958.48</v>
      </c>
      <c r="AE426" s="6">
        <v>0</v>
      </c>
      <c r="AF426" s="6">
        <f t="shared" si="81"/>
        <v>5084755.800000001</v>
      </c>
      <c r="AG426" s="2">
        <v>1691200</v>
      </c>
      <c r="AH426" s="2">
        <v>0</v>
      </c>
      <c r="AI426" s="2">
        <v>19817100</v>
      </c>
      <c r="AJ426" s="2">
        <v>1357400</v>
      </c>
      <c r="AK426" s="2">
        <v>0</v>
      </c>
      <c r="AL426" s="2">
        <v>2474000</v>
      </c>
      <c r="AM426" s="2">
        <f t="shared" si="82"/>
        <v>25339700</v>
      </c>
      <c r="AN426" s="6">
        <v>299000</v>
      </c>
      <c r="AO426" s="6">
        <v>662562.17</v>
      </c>
      <c r="AP426" s="2">
        <v>80000</v>
      </c>
      <c r="AQ426" s="6">
        <f t="shared" si="83"/>
        <v>1041562.17</v>
      </c>
      <c r="AR426" s="2">
        <v>4750</v>
      </c>
      <c r="AS426" s="2">
        <v>20750</v>
      </c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>
        <f t="shared" si="84"/>
        <v>0</v>
      </c>
    </row>
    <row r="427" spans="1:61" ht="12.75">
      <c r="A427" t="s">
        <v>444</v>
      </c>
      <c r="B427" s="37" t="s">
        <v>1003</v>
      </c>
      <c r="C427" s="39" t="s">
        <v>1152</v>
      </c>
      <c r="D427" s="2">
        <v>1072978050</v>
      </c>
      <c r="E427" s="2">
        <v>1885629200</v>
      </c>
      <c r="F427" s="2">
        <f t="shared" si="76"/>
        <v>2958607250</v>
      </c>
      <c r="G427" s="2"/>
      <c r="H427" s="2">
        <f t="shared" si="77"/>
        <v>2958607250</v>
      </c>
      <c r="I427" s="2">
        <v>4862021</v>
      </c>
      <c r="J427" s="2">
        <f t="shared" si="78"/>
        <v>2963469271</v>
      </c>
      <c r="K427" s="4">
        <v>3.843</v>
      </c>
      <c r="L427" s="4">
        <f t="shared" si="79"/>
        <v>1.6121280616441587</v>
      </c>
      <c r="M427" s="5">
        <v>41.96</v>
      </c>
      <c r="N427" s="2"/>
      <c r="O427" s="2">
        <v>0</v>
      </c>
      <c r="P427" s="2">
        <v>4099695488</v>
      </c>
      <c r="Q427" s="2">
        <f t="shared" si="74"/>
        <v>7063164759</v>
      </c>
      <c r="R427" s="6">
        <v>18071630.42</v>
      </c>
      <c r="S427" s="6"/>
      <c r="T427" s="6">
        <v>10998.21</v>
      </c>
      <c r="U427" s="6">
        <f t="shared" si="85"/>
        <v>18060632.21</v>
      </c>
      <c r="V427" s="6"/>
      <c r="W427" s="6">
        <f t="shared" si="80"/>
        <v>18060632.21</v>
      </c>
      <c r="X427" s="6">
        <v>2140551.46</v>
      </c>
      <c r="Y427" s="6">
        <v>867228.78</v>
      </c>
      <c r="Z427" s="6">
        <v>848732.6</v>
      </c>
      <c r="AA427" s="6">
        <v>67524186</v>
      </c>
      <c r="AB427" s="6">
        <v>0</v>
      </c>
      <c r="AC427" s="6">
        <v>0</v>
      </c>
      <c r="AD427" s="6">
        <v>23536889.29</v>
      </c>
      <c r="AE427" s="6">
        <v>889040.78</v>
      </c>
      <c r="AF427" s="6">
        <f t="shared" si="81"/>
        <v>113867261.12</v>
      </c>
      <c r="AG427" s="2">
        <v>91350891</v>
      </c>
      <c r="AH427" s="2">
        <v>130200</v>
      </c>
      <c r="AI427" s="2">
        <v>89345700</v>
      </c>
      <c r="AJ427" s="2">
        <v>12501800</v>
      </c>
      <c r="AK427" s="2">
        <v>141200</v>
      </c>
      <c r="AL427" s="2">
        <v>10241000</v>
      </c>
      <c r="AM427" s="2">
        <f t="shared" si="82"/>
        <v>203710791</v>
      </c>
      <c r="AN427" s="6">
        <v>5100000</v>
      </c>
      <c r="AO427" s="6">
        <v>9099671.05</v>
      </c>
      <c r="AP427" s="2">
        <v>1228033</v>
      </c>
      <c r="AQ427" s="6">
        <f t="shared" si="83"/>
        <v>15427704.05</v>
      </c>
      <c r="AR427" s="2">
        <v>72750</v>
      </c>
      <c r="AS427" s="2">
        <v>452500</v>
      </c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>
        <f t="shared" si="84"/>
        <v>0</v>
      </c>
    </row>
    <row r="428" spans="1:61" ht="12.75">
      <c r="A428" t="s">
        <v>445</v>
      </c>
      <c r="B428" s="37" t="s">
        <v>1004</v>
      </c>
      <c r="C428" s="39" t="s">
        <v>1152</v>
      </c>
      <c r="D428" s="2">
        <v>590958400</v>
      </c>
      <c r="E428" s="2">
        <v>1152223700</v>
      </c>
      <c r="F428" s="2">
        <f t="shared" si="76"/>
        <v>1743182100</v>
      </c>
      <c r="G428" s="2"/>
      <c r="H428" s="2">
        <f t="shared" si="77"/>
        <v>1743182100</v>
      </c>
      <c r="I428" s="2">
        <v>2938874</v>
      </c>
      <c r="J428" s="2">
        <f t="shared" si="78"/>
        <v>1746120974</v>
      </c>
      <c r="K428" s="4">
        <v>3.315</v>
      </c>
      <c r="L428" s="4">
        <f t="shared" si="79"/>
        <v>1.3822125234535596</v>
      </c>
      <c r="M428" s="5">
        <v>41.69</v>
      </c>
      <c r="N428" s="2"/>
      <c r="O428" s="2">
        <v>0</v>
      </c>
      <c r="P428" s="2">
        <v>2440868721</v>
      </c>
      <c r="Q428" s="2">
        <f aca="true" t="shared" si="86" ref="Q428:Q491">+J428+N428-O428+P428</f>
        <v>4186989695</v>
      </c>
      <c r="R428" s="6">
        <v>10712723.39</v>
      </c>
      <c r="S428" s="6"/>
      <c r="T428" s="6">
        <v>9417.45</v>
      </c>
      <c r="U428" s="6">
        <f t="shared" si="85"/>
        <v>10703305.940000001</v>
      </c>
      <c r="V428" s="6"/>
      <c r="W428" s="6">
        <f t="shared" si="80"/>
        <v>10703305.940000001</v>
      </c>
      <c r="X428" s="6">
        <v>1268594.97</v>
      </c>
      <c r="Y428" s="6">
        <v>513959.08</v>
      </c>
      <c r="Z428" s="6">
        <v>503004.99</v>
      </c>
      <c r="AA428" s="6">
        <v>39648961</v>
      </c>
      <c r="AB428" s="6">
        <v>0</v>
      </c>
      <c r="AC428" s="6">
        <v>0</v>
      </c>
      <c r="AD428" s="6">
        <v>5235269.94</v>
      </c>
      <c r="AE428" s="6">
        <v>0</v>
      </c>
      <c r="AF428" s="6">
        <f t="shared" si="81"/>
        <v>57873095.92</v>
      </c>
      <c r="AG428" s="2">
        <v>37364100</v>
      </c>
      <c r="AH428" s="2">
        <v>0</v>
      </c>
      <c r="AI428" s="2">
        <v>43438900</v>
      </c>
      <c r="AJ428" s="2">
        <v>13776000</v>
      </c>
      <c r="AK428" s="2">
        <v>224700</v>
      </c>
      <c r="AL428" s="2">
        <v>16243800</v>
      </c>
      <c r="AM428" s="2">
        <f t="shared" si="82"/>
        <v>111047500</v>
      </c>
      <c r="AN428" s="6">
        <v>4260000</v>
      </c>
      <c r="AO428" s="6">
        <v>14777576.01</v>
      </c>
      <c r="AP428" s="2">
        <v>300000</v>
      </c>
      <c r="AQ428" s="6">
        <f t="shared" si="83"/>
        <v>19337576.009999998</v>
      </c>
      <c r="AR428" s="2">
        <v>168500</v>
      </c>
      <c r="AS428" s="2">
        <v>436750</v>
      </c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>
        <f t="shared" si="84"/>
        <v>0</v>
      </c>
    </row>
    <row r="429" spans="1:61" ht="12.75">
      <c r="A429" t="s">
        <v>446</v>
      </c>
      <c r="B429" s="37" t="s">
        <v>1005</v>
      </c>
      <c r="C429" s="39" t="s">
        <v>1152</v>
      </c>
      <c r="D429" s="2">
        <v>92881400</v>
      </c>
      <c r="E429" s="2">
        <v>91901700</v>
      </c>
      <c r="F429" s="2">
        <f t="shared" si="76"/>
        <v>184783100</v>
      </c>
      <c r="G429" s="2"/>
      <c r="H429" s="2">
        <f t="shared" si="77"/>
        <v>184783100</v>
      </c>
      <c r="I429" s="2">
        <v>1925024</v>
      </c>
      <c r="J429" s="2">
        <f t="shared" si="78"/>
        <v>186708124</v>
      </c>
      <c r="K429" s="4">
        <v>1.652</v>
      </c>
      <c r="L429" s="4">
        <f t="shared" si="79"/>
        <v>1.736550495040113</v>
      </c>
      <c r="M429" s="5">
        <v>105.53</v>
      </c>
      <c r="N429" s="2"/>
      <c r="O429" s="2">
        <v>9184025</v>
      </c>
      <c r="P429" s="2">
        <v>0</v>
      </c>
      <c r="Q429" s="2">
        <f t="shared" si="86"/>
        <v>177524099</v>
      </c>
      <c r="R429" s="6">
        <v>454208.56</v>
      </c>
      <c r="S429" s="6"/>
      <c r="T429" s="6">
        <v>1096.24</v>
      </c>
      <c r="U429" s="6">
        <f t="shared" si="85"/>
        <v>453112.32</v>
      </c>
      <c r="V429" s="6"/>
      <c r="W429" s="6">
        <f t="shared" si="80"/>
        <v>453112.32</v>
      </c>
      <c r="X429" s="6">
        <v>53713.64</v>
      </c>
      <c r="Y429" s="6">
        <v>21760.43</v>
      </c>
      <c r="Z429" s="6">
        <v>21300.23</v>
      </c>
      <c r="AA429" s="6">
        <v>1032404</v>
      </c>
      <c r="AB429" s="6">
        <v>0</v>
      </c>
      <c r="AC429" s="6">
        <v>0</v>
      </c>
      <c r="AD429" s="6">
        <v>1500505</v>
      </c>
      <c r="AE429" s="6">
        <v>0</v>
      </c>
      <c r="AF429" s="6">
        <f t="shared" si="81"/>
        <v>3082795.62</v>
      </c>
      <c r="AG429" s="2">
        <v>7323400</v>
      </c>
      <c r="AH429" s="2">
        <v>0</v>
      </c>
      <c r="AI429" s="2">
        <v>32676600</v>
      </c>
      <c r="AJ429" s="2">
        <v>11637900</v>
      </c>
      <c r="AK429" s="2">
        <v>84300</v>
      </c>
      <c r="AL429" s="2">
        <v>2235800</v>
      </c>
      <c r="AM429" s="2">
        <f t="shared" si="82"/>
        <v>53958000</v>
      </c>
      <c r="AN429" s="6">
        <v>600000</v>
      </c>
      <c r="AO429" s="6">
        <v>1422464.46</v>
      </c>
      <c r="AP429" s="2">
        <v>45000</v>
      </c>
      <c r="AQ429" s="6">
        <f t="shared" si="83"/>
        <v>2067464.46</v>
      </c>
      <c r="AR429" s="2">
        <v>4500</v>
      </c>
      <c r="AS429" s="2">
        <v>20750</v>
      </c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>
        <f t="shared" si="84"/>
        <v>0</v>
      </c>
    </row>
    <row r="430" spans="1:61" ht="12.75">
      <c r="A430" t="s">
        <v>447</v>
      </c>
      <c r="B430" s="37" t="s">
        <v>1006</v>
      </c>
      <c r="C430" s="39" t="s">
        <v>1152</v>
      </c>
      <c r="D430" s="2">
        <v>4326425790</v>
      </c>
      <c r="E430" s="2">
        <v>3393644700</v>
      </c>
      <c r="F430" s="2">
        <f t="shared" si="76"/>
        <v>7720070490</v>
      </c>
      <c r="G430" s="2">
        <v>447500</v>
      </c>
      <c r="H430" s="2">
        <f t="shared" si="77"/>
        <v>7719622990</v>
      </c>
      <c r="I430" s="2">
        <v>15994464</v>
      </c>
      <c r="J430" s="2">
        <f t="shared" si="78"/>
        <v>7735617454</v>
      </c>
      <c r="K430" s="4">
        <v>1.603</v>
      </c>
      <c r="L430" s="4">
        <f t="shared" si="79"/>
        <v>1.590862793943048</v>
      </c>
      <c r="M430" s="5">
        <v>99.73</v>
      </c>
      <c r="N430" s="2"/>
      <c r="O430" s="2">
        <v>0</v>
      </c>
      <c r="P430" s="2">
        <v>55701069</v>
      </c>
      <c r="Q430" s="2">
        <f t="shared" si="86"/>
        <v>7791318523</v>
      </c>
      <c r="R430" s="6">
        <v>19934665.78</v>
      </c>
      <c r="S430" s="6"/>
      <c r="T430" s="6">
        <v>225001.85</v>
      </c>
      <c r="U430" s="6">
        <f t="shared" si="85"/>
        <v>19709663.93</v>
      </c>
      <c r="V430" s="6"/>
      <c r="W430" s="6">
        <f t="shared" si="80"/>
        <v>19709663.93</v>
      </c>
      <c r="X430" s="6">
        <v>2338511.12</v>
      </c>
      <c r="Y430" s="6">
        <v>947298.82</v>
      </c>
      <c r="Z430" s="6">
        <v>927582.72</v>
      </c>
      <c r="AA430" s="6">
        <v>64756770</v>
      </c>
      <c r="AB430" s="6">
        <v>0</v>
      </c>
      <c r="AC430" s="6">
        <v>0</v>
      </c>
      <c r="AD430" s="6">
        <v>35269360.95</v>
      </c>
      <c r="AE430" s="6">
        <v>0</v>
      </c>
      <c r="AF430" s="6">
        <f t="shared" si="81"/>
        <v>123949187.54</v>
      </c>
      <c r="AG430" s="2">
        <v>76313700</v>
      </c>
      <c r="AH430" s="2">
        <v>221143200</v>
      </c>
      <c r="AI430" s="2">
        <v>459127500</v>
      </c>
      <c r="AJ430" s="2">
        <v>175375700</v>
      </c>
      <c r="AK430" s="2">
        <v>11283500</v>
      </c>
      <c r="AL430" s="2">
        <v>216093900</v>
      </c>
      <c r="AM430" s="2">
        <f t="shared" si="82"/>
        <v>1159337500</v>
      </c>
      <c r="AN430" s="6">
        <v>7570000</v>
      </c>
      <c r="AO430" s="6">
        <v>16272648.1</v>
      </c>
      <c r="AP430" s="2">
        <v>3800000</v>
      </c>
      <c r="AQ430" s="6">
        <f t="shared" si="83"/>
        <v>27642648.1</v>
      </c>
      <c r="AR430" s="2">
        <v>244500</v>
      </c>
      <c r="AS430" s="2">
        <v>650750</v>
      </c>
      <c r="AT430" s="7"/>
      <c r="AU430" s="7">
        <v>447500</v>
      </c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>
        <f t="shared" si="84"/>
        <v>447500</v>
      </c>
    </row>
    <row r="431" spans="1:61" ht="12.75">
      <c r="A431" t="s">
        <v>448</v>
      </c>
      <c r="B431" s="37" t="s">
        <v>1007</v>
      </c>
      <c r="C431" s="39" t="s">
        <v>1152</v>
      </c>
      <c r="D431" s="2">
        <v>1384064800</v>
      </c>
      <c r="E431" s="2">
        <v>415589360</v>
      </c>
      <c r="F431" s="2">
        <f t="shared" si="76"/>
        <v>1799654160</v>
      </c>
      <c r="G431" s="2"/>
      <c r="H431" s="2">
        <f t="shared" si="77"/>
        <v>1799654160</v>
      </c>
      <c r="I431" s="2">
        <v>2002466</v>
      </c>
      <c r="J431" s="2">
        <f t="shared" si="78"/>
        <v>1801656626</v>
      </c>
      <c r="K431" s="4">
        <v>0.797</v>
      </c>
      <c r="L431" s="4">
        <f t="shared" si="79"/>
        <v>0.6405174874390801</v>
      </c>
      <c r="M431" s="5">
        <v>80.48</v>
      </c>
      <c r="N431" s="2"/>
      <c r="O431" s="2">
        <v>0</v>
      </c>
      <c r="P431" s="2">
        <v>438022084</v>
      </c>
      <c r="Q431" s="2">
        <f t="shared" si="86"/>
        <v>2239678710</v>
      </c>
      <c r="R431" s="6">
        <v>5730383.94</v>
      </c>
      <c r="S431" s="6"/>
      <c r="T431" s="6">
        <v>-1806.56</v>
      </c>
      <c r="U431" s="6">
        <f t="shared" si="85"/>
        <v>5732190.5</v>
      </c>
      <c r="V431" s="6"/>
      <c r="W431" s="6">
        <f t="shared" si="80"/>
        <v>5732190.5</v>
      </c>
      <c r="X431" s="6">
        <v>679319.97</v>
      </c>
      <c r="Y431" s="6">
        <v>275223.27</v>
      </c>
      <c r="Z431" s="6">
        <v>269349.15</v>
      </c>
      <c r="AA431" s="6">
        <v>3057182</v>
      </c>
      <c r="AB431" s="6">
        <v>0</v>
      </c>
      <c r="AC431" s="6">
        <v>0</v>
      </c>
      <c r="AD431" s="6">
        <v>4332268.91</v>
      </c>
      <c r="AE431" s="6">
        <v>0</v>
      </c>
      <c r="AF431" s="6">
        <f t="shared" si="81"/>
        <v>14345533.8</v>
      </c>
      <c r="AG431" s="2">
        <v>3994800</v>
      </c>
      <c r="AH431" s="2">
        <v>0</v>
      </c>
      <c r="AI431" s="2">
        <v>25617100</v>
      </c>
      <c r="AJ431" s="2">
        <v>9026200</v>
      </c>
      <c r="AK431" s="2">
        <v>0</v>
      </c>
      <c r="AL431" s="2">
        <v>1600600</v>
      </c>
      <c r="AM431" s="2">
        <f t="shared" si="82"/>
        <v>40238700</v>
      </c>
      <c r="AN431" s="6">
        <v>580000</v>
      </c>
      <c r="AO431" s="6">
        <v>1357681.2</v>
      </c>
      <c r="AP431" s="2">
        <v>180000</v>
      </c>
      <c r="AQ431" s="6">
        <f t="shared" si="83"/>
        <v>2117681.2</v>
      </c>
      <c r="AR431" s="2">
        <v>11000</v>
      </c>
      <c r="AS431" s="2">
        <v>59500</v>
      </c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>
        <f t="shared" si="84"/>
        <v>0</v>
      </c>
    </row>
    <row r="432" spans="1:61" ht="12.75">
      <c r="A432" t="s">
        <v>449</v>
      </c>
      <c r="B432" s="37" t="s">
        <v>1008</v>
      </c>
      <c r="C432" s="39" t="s">
        <v>1152</v>
      </c>
      <c r="D432" s="2">
        <v>1654878453</v>
      </c>
      <c r="E432" s="2">
        <v>1463734263</v>
      </c>
      <c r="F432" s="2">
        <f t="shared" si="76"/>
        <v>3118612716</v>
      </c>
      <c r="G432" s="2">
        <v>1424100</v>
      </c>
      <c r="H432" s="2">
        <f t="shared" si="77"/>
        <v>3117188616</v>
      </c>
      <c r="I432" s="2">
        <v>6158472</v>
      </c>
      <c r="J432" s="2">
        <f t="shared" si="78"/>
        <v>3123347088</v>
      </c>
      <c r="K432" s="4">
        <v>1.381</v>
      </c>
      <c r="L432" s="4">
        <f t="shared" si="79"/>
        <v>1.5010320962304118</v>
      </c>
      <c r="M432" s="5">
        <v>108.8</v>
      </c>
      <c r="N432" s="2"/>
      <c r="O432" s="2">
        <v>250751091</v>
      </c>
      <c r="P432" s="2">
        <v>0</v>
      </c>
      <c r="Q432" s="2">
        <f t="shared" si="86"/>
        <v>2872595997</v>
      </c>
      <c r="R432" s="6">
        <v>7349749.72</v>
      </c>
      <c r="S432" s="6"/>
      <c r="T432" s="6">
        <v>5962.16</v>
      </c>
      <c r="U432" s="6">
        <f t="shared" si="85"/>
        <v>7343787.56</v>
      </c>
      <c r="V432" s="6"/>
      <c r="W432" s="6">
        <f t="shared" si="80"/>
        <v>7343787.56</v>
      </c>
      <c r="X432" s="6">
        <v>870403.9</v>
      </c>
      <c r="Y432" s="6">
        <v>352638.36</v>
      </c>
      <c r="Z432" s="6">
        <v>345113.82</v>
      </c>
      <c r="AA432" s="6">
        <v>9930778</v>
      </c>
      <c r="AB432" s="6">
        <v>11307930.27</v>
      </c>
      <c r="AC432" s="6">
        <v>0</v>
      </c>
      <c r="AD432" s="6">
        <v>12655657</v>
      </c>
      <c r="AE432" s="6">
        <v>312279</v>
      </c>
      <c r="AF432" s="6">
        <f t="shared" si="81"/>
        <v>43118587.91</v>
      </c>
      <c r="AG432" s="2">
        <v>44229300</v>
      </c>
      <c r="AH432" s="2">
        <v>0</v>
      </c>
      <c r="AI432" s="2">
        <v>93173600</v>
      </c>
      <c r="AJ432" s="2">
        <v>15761500</v>
      </c>
      <c r="AK432" s="2">
        <v>0</v>
      </c>
      <c r="AL432" s="2">
        <v>30591011</v>
      </c>
      <c r="AM432" s="2">
        <f t="shared" si="82"/>
        <v>183755411</v>
      </c>
      <c r="AN432" s="6">
        <v>2300000</v>
      </c>
      <c r="AO432" s="6">
        <v>3608733</v>
      </c>
      <c r="AP432" s="2">
        <v>35000</v>
      </c>
      <c r="AQ432" s="6">
        <f t="shared" si="83"/>
        <v>5943733</v>
      </c>
      <c r="AR432" s="2">
        <v>98500</v>
      </c>
      <c r="AS432" s="2">
        <v>343500</v>
      </c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>
        <v>1424100</v>
      </c>
      <c r="BI432" s="7">
        <f t="shared" si="84"/>
        <v>1424100</v>
      </c>
    </row>
    <row r="433" spans="1:61" ht="12.75">
      <c r="A433" t="s">
        <v>450</v>
      </c>
      <c r="B433" s="37" t="s">
        <v>1009</v>
      </c>
      <c r="C433" s="39" t="s">
        <v>1152</v>
      </c>
      <c r="D433" s="2">
        <v>5655853700</v>
      </c>
      <c r="E433" s="2">
        <v>1624048400</v>
      </c>
      <c r="F433" s="2">
        <f t="shared" si="76"/>
        <v>7279902100</v>
      </c>
      <c r="G433" s="2"/>
      <c r="H433" s="2">
        <f t="shared" si="77"/>
        <v>7279902100</v>
      </c>
      <c r="I433" s="2">
        <v>1960320</v>
      </c>
      <c r="J433" s="2">
        <f t="shared" si="78"/>
        <v>7281862420</v>
      </c>
      <c r="K433" s="4">
        <v>0.819</v>
      </c>
      <c r="L433" s="4">
        <f t="shared" si="79"/>
        <v>0.6820524570102314</v>
      </c>
      <c r="M433" s="5">
        <v>83.41</v>
      </c>
      <c r="N433" s="2"/>
      <c r="O433" s="2">
        <v>0</v>
      </c>
      <c r="P433" s="2">
        <v>1451492340</v>
      </c>
      <c r="Q433" s="2">
        <f t="shared" si="86"/>
        <v>8733354760</v>
      </c>
      <c r="R433" s="6">
        <v>22344935.3</v>
      </c>
      <c r="S433" s="6"/>
      <c r="T433" s="6">
        <v>2883</v>
      </c>
      <c r="U433" s="6">
        <f t="shared" si="85"/>
        <v>22342052.3</v>
      </c>
      <c r="V433" s="6"/>
      <c r="W433" s="6">
        <f t="shared" si="80"/>
        <v>22342052.3</v>
      </c>
      <c r="X433" s="6">
        <v>2647861.86</v>
      </c>
      <c r="Y433" s="6">
        <v>0</v>
      </c>
      <c r="Z433" s="6">
        <v>1049872.59</v>
      </c>
      <c r="AA433" s="6">
        <v>0</v>
      </c>
      <c r="AB433" s="6">
        <v>15449162.63</v>
      </c>
      <c r="AC433" s="6">
        <v>3257111.34</v>
      </c>
      <c r="AD433" s="6">
        <v>14820000</v>
      </c>
      <c r="AE433" s="6">
        <v>0</v>
      </c>
      <c r="AF433" s="6">
        <f t="shared" si="81"/>
        <v>59566060.72</v>
      </c>
      <c r="AG433" s="2">
        <v>0</v>
      </c>
      <c r="AH433" s="2">
        <v>5525000</v>
      </c>
      <c r="AI433" s="2">
        <v>58515000</v>
      </c>
      <c r="AJ433" s="2">
        <v>23908800</v>
      </c>
      <c r="AK433" s="2">
        <v>0</v>
      </c>
      <c r="AL433" s="2">
        <v>5404300</v>
      </c>
      <c r="AM433" s="2">
        <f t="shared" si="82"/>
        <v>93353100</v>
      </c>
      <c r="AN433" s="6">
        <v>1400000</v>
      </c>
      <c r="AO433" s="6">
        <v>4182000</v>
      </c>
      <c r="AP433" s="2">
        <v>220000</v>
      </c>
      <c r="AQ433" s="6">
        <f t="shared" si="83"/>
        <v>5802000</v>
      </c>
      <c r="AR433" s="2">
        <v>11000</v>
      </c>
      <c r="AS433" s="2">
        <v>100250</v>
      </c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>
        <f t="shared" si="84"/>
        <v>0</v>
      </c>
    </row>
    <row r="434" spans="1:61" ht="12.75">
      <c r="A434" t="s">
        <v>451</v>
      </c>
      <c r="B434" s="37" t="s">
        <v>1010</v>
      </c>
      <c r="C434" s="39" t="s">
        <v>1152</v>
      </c>
      <c r="D434" s="2">
        <v>497465600</v>
      </c>
      <c r="E434" s="2">
        <v>1598916781</v>
      </c>
      <c r="F434" s="2">
        <f t="shared" si="76"/>
        <v>2096382381</v>
      </c>
      <c r="G434" s="2"/>
      <c r="H434" s="2">
        <f t="shared" si="77"/>
        <v>2096382381</v>
      </c>
      <c r="I434" s="2">
        <v>3430384</v>
      </c>
      <c r="J434" s="2">
        <f t="shared" si="78"/>
        <v>2099812765</v>
      </c>
      <c r="K434" s="4">
        <v>2.982</v>
      </c>
      <c r="L434" s="4">
        <f t="shared" si="79"/>
        <v>1.4519253432284194</v>
      </c>
      <c r="M434" s="5">
        <v>48.68</v>
      </c>
      <c r="N434" s="2"/>
      <c r="O434" s="2">
        <v>0</v>
      </c>
      <c r="P434" s="2">
        <v>2212594123</v>
      </c>
      <c r="Q434" s="2">
        <f t="shared" si="86"/>
        <v>4312406888</v>
      </c>
      <c r="R434" s="6">
        <v>11033612.57</v>
      </c>
      <c r="S434" s="6"/>
      <c r="T434" s="6">
        <v>4398.54</v>
      </c>
      <c r="U434" s="6">
        <f t="shared" si="85"/>
        <v>11029214.030000001</v>
      </c>
      <c r="V434" s="6"/>
      <c r="W434" s="6">
        <f t="shared" si="80"/>
        <v>11029214.030000001</v>
      </c>
      <c r="X434" s="6">
        <v>1307160.01</v>
      </c>
      <c r="Y434" s="6">
        <v>529586.46</v>
      </c>
      <c r="Z434" s="6">
        <v>518291.01</v>
      </c>
      <c r="AA434" s="6">
        <v>34076382</v>
      </c>
      <c r="AB434" s="6">
        <v>0</v>
      </c>
      <c r="AC434" s="6">
        <v>0</v>
      </c>
      <c r="AD434" s="6">
        <v>14942314</v>
      </c>
      <c r="AE434" s="6">
        <v>209981</v>
      </c>
      <c r="AF434" s="6">
        <f t="shared" si="81"/>
        <v>62612928.51</v>
      </c>
      <c r="AG434" s="2">
        <v>37251200</v>
      </c>
      <c r="AH434" s="2">
        <v>0</v>
      </c>
      <c r="AI434" s="2">
        <v>115159100</v>
      </c>
      <c r="AJ434" s="2">
        <v>24901700</v>
      </c>
      <c r="AK434" s="2">
        <v>992000</v>
      </c>
      <c r="AL434" s="2">
        <v>23370300</v>
      </c>
      <c r="AM434" s="2">
        <f t="shared" si="82"/>
        <v>201674300</v>
      </c>
      <c r="AN434" s="6">
        <v>2520000</v>
      </c>
      <c r="AO434" s="6">
        <v>11621051.5</v>
      </c>
      <c r="AP434" s="2">
        <v>500000</v>
      </c>
      <c r="AQ434" s="6">
        <f t="shared" si="83"/>
        <v>14641051.5</v>
      </c>
      <c r="AR434" s="2">
        <v>772750</v>
      </c>
      <c r="AS434" s="2">
        <v>1584500</v>
      </c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>
        <f t="shared" si="84"/>
        <v>0</v>
      </c>
    </row>
    <row r="435" spans="1:61" ht="12.75">
      <c r="A435" t="s">
        <v>452</v>
      </c>
      <c r="B435" s="37" t="s">
        <v>1011</v>
      </c>
      <c r="C435" s="39" t="s">
        <v>1152</v>
      </c>
      <c r="D435" s="2">
        <v>532505000</v>
      </c>
      <c r="E435" s="2">
        <v>450214100</v>
      </c>
      <c r="F435" s="2">
        <f t="shared" si="76"/>
        <v>982719100</v>
      </c>
      <c r="G435" s="2"/>
      <c r="H435" s="2">
        <f t="shared" si="77"/>
        <v>982719100</v>
      </c>
      <c r="I435" s="2">
        <v>105986</v>
      </c>
      <c r="J435" s="2">
        <f t="shared" si="78"/>
        <v>982825086</v>
      </c>
      <c r="K435" s="4">
        <v>0.734</v>
      </c>
      <c r="L435" s="4">
        <f t="shared" si="79"/>
        <v>0.4857849196263921</v>
      </c>
      <c r="M435" s="5">
        <v>66.27</v>
      </c>
      <c r="N435" s="2"/>
      <c r="O435" s="2">
        <v>0</v>
      </c>
      <c r="P435" s="2">
        <v>500402159</v>
      </c>
      <c r="Q435" s="2">
        <f t="shared" si="86"/>
        <v>1483227245</v>
      </c>
      <c r="R435" s="6">
        <v>3794946.81</v>
      </c>
      <c r="S435" s="6"/>
      <c r="T435" s="6">
        <v>0</v>
      </c>
      <c r="U435" s="6">
        <f t="shared" si="85"/>
        <v>3794946.81</v>
      </c>
      <c r="V435" s="6"/>
      <c r="W435" s="6">
        <f t="shared" si="80"/>
        <v>3794946.81</v>
      </c>
      <c r="X435" s="6">
        <v>449751.43</v>
      </c>
      <c r="Y435" s="6">
        <v>182214.47</v>
      </c>
      <c r="Z435" s="6">
        <v>178325.59</v>
      </c>
      <c r="AA435" s="6">
        <v>88290</v>
      </c>
      <c r="AB435" s="6">
        <v>0</v>
      </c>
      <c r="AC435" s="6">
        <v>0</v>
      </c>
      <c r="AD435" s="6">
        <v>2511765.98</v>
      </c>
      <c r="AE435" s="6">
        <v>0</v>
      </c>
      <c r="AF435" s="6">
        <f t="shared" si="81"/>
        <v>7205294.279999999</v>
      </c>
      <c r="AG435" s="2">
        <v>0</v>
      </c>
      <c r="AH435" s="2">
        <v>0</v>
      </c>
      <c r="AI435" s="2">
        <v>7907100</v>
      </c>
      <c r="AJ435" s="2">
        <v>1584900</v>
      </c>
      <c r="AK435" s="2">
        <v>0</v>
      </c>
      <c r="AL435" s="2">
        <v>0</v>
      </c>
      <c r="AM435" s="2">
        <f t="shared" si="82"/>
        <v>9492000</v>
      </c>
      <c r="AN435" s="6">
        <v>600000</v>
      </c>
      <c r="AO435" s="6">
        <v>521454.29</v>
      </c>
      <c r="AP435" s="2">
        <v>20000</v>
      </c>
      <c r="AQ435" s="6">
        <f t="shared" si="83"/>
        <v>1141454.29</v>
      </c>
      <c r="AR435" s="2">
        <v>250</v>
      </c>
      <c r="AS435" s="2">
        <v>6250</v>
      </c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>
        <f t="shared" si="84"/>
        <v>0</v>
      </c>
    </row>
    <row r="436" spans="1:61" ht="12.75">
      <c r="A436" t="s">
        <v>453</v>
      </c>
      <c r="B436" s="37" t="s">
        <v>937</v>
      </c>
      <c r="C436" s="39" t="s">
        <v>1152</v>
      </c>
      <c r="D436" s="2">
        <v>655017800</v>
      </c>
      <c r="E436" s="2">
        <v>565291400</v>
      </c>
      <c r="F436" s="2">
        <f t="shared" si="76"/>
        <v>1220309200</v>
      </c>
      <c r="G436" s="2">
        <v>393000</v>
      </c>
      <c r="H436" s="2">
        <f t="shared" si="77"/>
        <v>1219916200</v>
      </c>
      <c r="I436" s="2">
        <v>1351217</v>
      </c>
      <c r="J436" s="2">
        <f t="shared" si="78"/>
        <v>1221267417</v>
      </c>
      <c r="K436" s="4">
        <v>1.449</v>
      </c>
      <c r="L436" s="4">
        <f t="shared" si="79"/>
        <v>1.3384150668734525</v>
      </c>
      <c r="M436" s="5">
        <v>92.46</v>
      </c>
      <c r="N436" s="2"/>
      <c r="O436" s="2">
        <v>0</v>
      </c>
      <c r="P436" s="2">
        <v>100328179</v>
      </c>
      <c r="Q436" s="2">
        <f t="shared" si="86"/>
        <v>1321595596</v>
      </c>
      <c r="R436" s="6">
        <v>3381400.26</v>
      </c>
      <c r="S436" s="6"/>
      <c r="T436" s="6">
        <v>6772.95</v>
      </c>
      <c r="U436" s="6">
        <f t="shared" si="85"/>
        <v>3374627.3099999996</v>
      </c>
      <c r="V436" s="6"/>
      <c r="W436" s="6">
        <f t="shared" si="80"/>
        <v>3374627.3099999996</v>
      </c>
      <c r="X436" s="6">
        <v>400016.34</v>
      </c>
      <c r="Y436" s="6">
        <v>162062.13</v>
      </c>
      <c r="Z436" s="6">
        <v>158608.64</v>
      </c>
      <c r="AA436" s="6">
        <v>9025581</v>
      </c>
      <c r="AB436" s="6">
        <v>0</v>
      </c>
      <c r="AC436" s="6">
        <v>0</v>
      </c>
      <c r="AD436" s="6">
        <v>4420987.07</v>
      </c>
      <c r="AE436" s="6">
        <v>146552.09</v>
      </c>
      <c r="AF436" s="6">
        <f t="shared" si="81"/>
        <v>17688434.580000002</v>
      </c>
      <c r="AG436" s="2">
        <v>14001100</v>
      </c>
      <c r="AH436" s="2">
        <v>0</v>
      </c>
      <c r="AI436" s="2">
        <v>47891800</v>
      </c>
      <c r="AJ436" s="2">
        <v>5331000</v>
      </c>
      <c r="AK436" s="2">
        <v>918300</v>
      </c>
      <c r="AL436" s="2">
        <v>9250000</v>
      </c>
      <c r="AM436" s="2">
        <f t="shared" si="82"/>
        <v>77392200</v>
      </c>
      <c r="AN436" s="6">
        <v>2000000</v>
      </c>
      <c r="AO436" s="6">
        <v>2524528.61</v>
      </c>
      <c r="AP436" s="2">
        <v>180000</v>
      </c>
      <c r="AQ436" s="6">
        <f t="shared" si="83"/>
        <v>4704528.609999999</v>
      </c>
      <c r="AR436" s="2">
        <v>28000</v>
      </c>
      <c r="AS436" s="2">
        <v>135750</v>
      </c>
      <c r="AT436" s="7"/>
      <c r="AU436" s="7"/>
      <c r="AV436" s="7"/>
      <c r="AW436" s="7"/>
      <c r="AX436" s="7"/>
      <c r="AY436" s="7"/>
      <c r="AZ436" s="7"/>
      <c r="BA436" s="7"/>
      <c r="BB436" s="7"/>
      <c r="BC436" s="7">
        <v>393000</v>
      </c>
      <c r="BD436" s="7"/>
      <c r="BE436" s="7"/>
      <c r="BF436" s="7"/>
      <c r="BG436" s="7"/>
      <c r="BH436" s="7"/>
      <c r="BI436" s="7">
        <f t="shared" si="84"/>
        <v>393000</v>
      </c>
    </row>
    <row r="437" spans="1:61" ht="12.75">
      <c r="A437" t="s">
        <v>454</v>
      </c>
      <c r="B437" s="37" t="s">
        <v>1012</v>
      </c>
      <c r="C437" s="39" t="s">
        <v>1152</v>
      </c>
      <c r="D437" s="2">
        <v>142586300</v>
      </c>
      <c r="E437" s="2">
        <v>115466600</v>
      </c>
      <c r="F437" s="2">
        <f t="shared" si="76"/>
        <v>258052900</v>
      </c>
      <c r="G437" s="2"/>
      <c r="H437" s="2">
        <f t="shared" si="77"/>
        <v>258052900</v>
      </c>
      <c r="I437" s="2">
        <v>163580</v>
      </c>
      <c r="J437" s="2">
        <f t="shared" si="78"/>
        <v>258216480</v>
      </c>
      <c r="K437" s="4">
        <v>1.884</v>
      </c>
      <c r="L437" s="4">
        <f t="shared" si="79"/>
        <v>1.7501002004772608</v>
      </c>
      <c r="M437" s="5">
        <v>92.99</v>
      </c>
      <c r="N437" s="2"/>
      <c r="O437" s="2">
        <v>0</v>
      </c>
      <c r="P437" s="2">
        <v>19611538</v>
      </c>
      <c r="Q437" s="2">
        <f t="shared" si="86"/>
        <v>277828018</v>
      </c>
      <c r="R437" s="6">
        <v>710843.57</v>
      </c>
      <c r="S437" s="6"/>
      <c r="T437" s="6">
        <v>251.88</v>
      </c>
      <c r="U437" s="6">
        <f t="shared" si="85"/>
        <v>710591.69</v>
      </c>
      <c r="V437" s="6"/>
      <c r="W437" s="6">
        <f t="shared" si="80"/>
        <v>710591.69</v>
      </c>
      <c r="X437" s="6">
        <v>84217.37</v>
      </c>
      <c r="Y437" s="6">
        <v>34120.19</v>
      </c>
      <c r="Z437" s="6">
        <v>33392.02</v>
      </c>
      <c r="AA437" s="6">
        <v>1579132.1</v>
      </c>
      <c r="AB437" s="6">
        <v>920872.58</v>
      </c>
      <c r="AC437" s="6">
        <v>0</v>
      </c>
      <c r="AD437" s="6">
        <v>1499942.75</v>
      </c>
      <c r="AE437" s="6">
        <v>0</v>
      </c>
      <c r="AF437" s="6">
        <f t="shared" si="81"/>
        <v>4862268.7</v>
      </c>
      <c r="AG437" s="2">
        <v>2831700</v>
      </c>
      <c r="AH437" s="2">
        <v>0</v>
      </c>
      <c r="AI437" s="2">
        <v>7039200</v>
      </c>
      <c r="AJ437" s="2">
        <v>585700</v>
      </c>
      <c r="AK437" s="2">
        <v>0</v>
      </c>
      <c r="AL437" s="2">
        <v>1735400</v>
      </c>
      <c r="AM437" s="2">
        <f t="shared" si="82"/>
        <v>12192000</v>
      </c>
      <c r="AN437" s="6">
        <v>175000</v>
      </c>
      <c r="AO437" s="6">
        <v>771880.32</v>
      </c>
      <c r="AP437" s="2">
        <v>170000</v>
      </c>
      <c r="AQ437" s="6">
        <f t="shared" si="83"/>
        <v>1116880.3199999998</v>
      </c>
      <c r="AR437" s="2">
        <v>7500</v>
      </c>
      <c r="AS437" s="2">
        <v>25750</v>
      </c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>
        <f t="shared" si="84"/>
        <v>0</v>
      </c>
    </row>
    <row r="438" spans="1:61" ht="12.75">
      <c r="A438" t="s">
        <v>455</v>
      </c>
      <c r="B438" s="37" t="s">
        <v>1013</v>
      </c>
      <c r="C438" s="39" t="s">
        <v>1152</v>
      </c>
      <c r="D438" s="2">
        <v>159885100</v>
      </c>
      <c r="E438" s="2">
        <v>132537200</v>
      </c>
      <c r="F438" s="2">
        <f t="shared" si="76"/>
        <v>292422300</v>
      </c>
      <c r="G438" s="2"/>
      <c r="H438" s="2">
        <f t="shared" si="77"/>
        <v>292422300</v>
      </c>
      <c r="I438" s="2">
        <v>156581</v>
      </c>
      <c r="J438" s="2">
        <f t="shared" si="78"/>
        <v>292578881</v>
      </c>
      <c r="K438" s="4">
        <v>1.404</v>
      </c>
      <c r="L438" s="4">
        <f t="shared" si="79"/>
        <v>1.3411597950224308</v>
      </c>
      <c r="M438" s="5">
        <v>95.59</v>
      </c>
      <c r="N438" s="2"/>
      <c r="O438" s="2">
        <v>0</v>
      </c>
      <c r="P438" s="2">
        <v>13691704</v>
      </c>
      <c r="Q438" s="2">
        <f t="shared" si="86"/>
        <v>306270585</v>
      </c>
      <c r="R438" s="6">
        <v>783615.99</v>
      </c>
      <c r="S438" s="6"/>
      <c r="T438" s="6">
        <v>310.49</v>
      </c>
      <c r="U438" s="6">
        <f t="shared" si="85"/>
        <v>783305.5</v>
      </c>
      <c r="V438" s="6"/>
      <c r="W438" s="6">
        <f t="shared" si="80"/>
        <v>783305.5</v>
      </c>
      <c r="X438" s="6">
        <v>92835.59</v>
      </c>
      <c r="Y438" s="6">
        <v>37611.81</v>
      </c>
      <c r="Z438" s="6">
        <v>36809.13</v>
      </c>
      <c r="AA438" s="6">
        <v>0</v>
      </c>
      <c r="AB438" s="6">
        <v>1864473.23</v>
      </c>
      <c r="AC438" s="6">
        <v>0</v>
      </c>
      <c r="AD438" s="6">
        <v>1292542.69</v>
      </c>
      <c r="AE438" s="6">
        <v>0</v>
      </c>
      <c r="AF438" s="6">
        <f t="shared" si="81"/>
        <v>4107577.9499999997</v>
      </c>
      <c r="AG438" s="2">
        <v>5088600</v>
      </c>
      <c r="AH438" s="2">
        <v>0</v>
      </c>
      <c r="AI438" s="2">
        <v>9392900</v>
      </c>
      <c r="AJ438" s="2">
        <v>274300</v>
      </c>
      <c r="AK438" s="2">
        <v>0</v>
      </c>
      <c r="AL438" s="2">
        <v>2334500</v>
      </c>
      <c r="AM438" s="2">
        <f t="shared" si="82"/>
        <v>17090300</v>
      </c>
      <c r="AN438" s="6">
        <v>340000</v>
      </c>
      <c r="AO438" s="6">
        <v>494059.34</v>
      </c>
      <c r="AP438" s="2">
        <v>75000</v>
      </c>
      <c r="AQ438" s="6">
        <f t="shared" si="83"/>
        <v>909059.3400000001</v>
      </c>
      <c r="AR438" s="2">
        <v>7750</v>
      </c>
      <c r="AS438" s="2">
        <v>31000</v>
      </c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>
        <f t="shared" si="84"/>
        <v>0</v>
      </c>
    </row>
    <row r="439" spans="1:61" ht="12.75">
      <c r="A439" t="s">
        <v>456</v>
      </c>
      <c r="B439" s="37" t="s">
        <v>1014</v>
      </c>
      <c r="C439" s="39" t="s">
        <v>1152</v>
      </c>
      <c r="D439" s="2">
        <v>571287000</v>
      </c>
      <c r="E439" s="2">
        <v>521156800</v>
      </c>
      <c r="F439" s="2">
        <f t="shared" si="76"/>
        <v>1092443800</v>
      </c>
      <c r="G439" s="2">
        <v>480100</v>
      </c>
      <c r="H439" s="2">
        <f t="shared" si="77"/>
        <v>1091963700</v>
      </c>
      <c r="I439" s="2">
        <v>2931351</v>
      </c>
      <c r="J439" s="2">
        <f t="shared" si="78"/>
        <v>1094895051</v>
      </c>
      <c r="K439" s="4">
        <v>1.32</v>
      </c>
      <c r="L439" s="4">
        <f t="shared" si="79"/>
        <v>1.6013961390008793</v>
      </c>
      <c r="M439" s="5">
        <v>121.83</v>
      </c>
      <c r="N439" s="2"/>
      <c r="O439" s="2">
        <v>194396892</v>
      </c>
      <c r="P439" s="2">
        <v>0</v>
      </c>
      <c r="Q439" s="2">
        <f t="shared" si="86"/>
        <v>900498159</v>
      </c>
      <c r="R439" s="6">
        <v>2303991.27</v>
      </c>
      <c r="S439" s="6"/>
      <c r="T439" s="6">
        <v>815.7</v>
      </c>
      <c r="U439" s="6">
        <f t="shared" si="85"/>
        <v>2303175.57</v>
      </c>
      <c r="V439" s="6"/>
      <c r="W439" s="6">
        <f t="shared" si="80"/>
        <v>2303175.57</v>
      </c>
      <c r="X439" s="6">
        <v>272966.04</v>
      </c>
      <c r="Y439" s="6">
        <v>110590.65</v>
      </c>
      <c r="Z439" s="6">
        <v>108230.49</v>
      </c>
      <c r="AA439" s="6">
        <v>10421155</v>
      </c>
      <c r="AB439" s="6">
        <v>0</v>
      </c>
      <c r="AC439" s="6">
        <v>0</v>
      </c>
      <c r="AD439" s="6">
        <v>985401</v>
      </c>
      <c r="AE439" s="6">
        <v>219024</v>
      </c>
      <c r="AF439" s="6">
        <f t="shared" si="81"/>
        <v>14420542.75</v>
      </c>
      <c r="AG439" s="2">
        <v>42552200</v>
      </c>
      <c r="AH439" s="2">
        <v>0</v>
      </c>
      <c r="AI439" s="2">
        <v>142124500</v>
      </c>
      <c r="AJ439" s="2">
        <v>11964000</v>
      </c>
      <c r="AK439" s="2">
        <v>364400</v>
      </c>
      <c r="AL439" s="2">
        <v>3227100</v>
      </c>
      <c r="AM439" s="2">
        <f t="shared" si="82"/>
        <v>200232200</v>
      </c>
      <c r="AN439" s="6">
        <v>1077053.95</v>
      </c>
      <c r="AO439" s="6">
        <v>1459007.3</v>
      </c>
      <c r="AP439" s="2">
        <v>175000</v>
      </c>
      <c r="AQ439" s="6">
        <f t="shared" si="83"/>
        <v>2711061.25</v>
      </c>
      <c r="AR439" s="2">
        <v>16000</v>
      </c>
      <c r="AS439" s="2">
        <v>71750</v>
      </c>
      <c r="AT439" s="7">
        <v>48600</v>
      </c>
      <c r="AU439" s="7"/>
      <c r="AV439" s="7"/>
      <c r="AW439" s="7"/>
      <c r="AX439" s="7"/>
      <c r="AY439" s="7"/>
      <c r="AZ439" s="7"/>
      <c r="BA439" s="7"/>
      <c r="BB439" s="7"/>
      <c r="BC439" s="7">
        <v>431500</v>
      </c>
      <c r="BD439" s="7"/>
      <c r="BE439" s="7"/>
      <c r="BF439" s="7"/>
      <c r="BG439" s="7"/>
      <c r="BH439" s="7"/>
      <c r="BI439" s="7">
        <f t="shared" si="84"/>
        <v>480100</v>
      </c>
    </row>
    <row r="440" spans="1:61" ht="12.75">
      <c r="A440" t="s">
        <v>457</v>
      </c>
      <c r="B440" s="37" t="s">
        <v>1015</v>
      </c>
      <c r="C440" s="39" t="s">
        <v>1152</v>
      </c>
      <c r="D440" s="2">
        <v>669908900</v>
      </c>
      <c r="E440" s="2">
        <v>704651700</v>
      </c>
      <c r="F440" s="2">
        <f t="shared" si="76"/>
        <v>1374560600</v>
      </c>
      <c r="G440" s="2"/>
      <c r="H440" s="2">
        <f t="shared" si="77"/>
        <v>1374560600</v>
      </c>
      <c r="I440" s="2">
        <v>1863476</v>
      </c>
      <c r="J440" s="2">
        <f t="shared" si="78"/>
        <v>1376424076</v>
      </c>
      <c r="K440" s="4">
        <v>3.566</v>
      </c>
      <c r="L440" s="4">
        <f t="shared" si="79"/>
        <v>1.3870151174224097</v>
      </c>
      <c r="M440" s="5">
        <v>38.92</v>
      </c>
      <c r="N440" s="2"/>
      <c r="O440" s="2">
        <v>0</v>
      </c>
      <c r="P440" s="2">
        <v>2162189687</v>
      </c>
      <c r="Q440" s="2">
        <f t="shared" si="86"/>
        <v>3538613763</v>
      </c>
      <c r="R440" s="6">
        <v>9053805.52</v>
      </c>
      <c r="S440" s="6"/>
      <c r="T440" s="6">
        <v>332.68</v>
      </c>
      <c r="U440" s="6">
        <f t="shared" si="85"/>
        <v>9053472.84</v>
      </c>
      <c r="V440" s="6"/>
      <c r="W440" s="6">
        <f t="shared" si="80"/>
        <v>9053472.84</v>
      </c>
      <c r="X440" s="6">
        <v>1072960.14</v>
      </c>
      <c r="Y440" s="6">
        <v>434704.2</v>
      </c>
      <c r="Z440" s="6">
        <v>425426.66</v>
      </c>
      <c r="AA440" s="6">
        <v>27085313</v>
      </c>
      <c r="AB440" s="6">
        <v>0</v>
      </c>
      <c r="AC440" s="6">
        <v>0</v>
      </c>
      <c r="AD440" s="6">
        <v>10940503</v>
      </c>
      <c r="AE440" s="6">
        <v>68728</v>
      </c>
      <c r="AF440" s="6">
        <f t="shared" si="81"/>
        <v>49081107.84</v>
      </c>
      <c r="AG440" s="2">
        <v>46407800</v>
      </c>
      <c r="AH440" s="2">
        <v>0</v>
      </c>
      <c r="AI440" s="2">
        <v>30386000</v>
      </c>
      <c r="AJ440" s="2">
        <v>8905400</v>
      </c>
      <c r="AK440" s="2">
        <v>763600</v>
      </c>
      <c r="AL440" s="2">
        <v>11865500</v>
      </c>
      <c r="AM440" s="2">
        <f t="shared" si="82"/>
        <v>98328300</v>
      </c>
      <c r="AN440" s="6">
        <v>1400000</v>
      </c>
      <c r="AO440" s="6">
        <v>3194135</v>
      </c>
      <c r="AP440" s="2">
        <v>1000000</v>
      </c>
      <c r="AQ440" s="6">
        <f t="shared" si="83"/>
        <v>5594135</v>
      </c>
      <c r="AR440" s="2">
        <v>77750</v>
      </c>
      <c r="AS440" s="2">
        <v>236000</v>
      </c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>
        <f t="shared" si="84"/>
        <v>0</v>
      </c>
    </row>
    <row r="441" spans="1:61" ht="12.75">
      <c r="A441" t="s">
        <v>458</v>
      </c>
      <c r="B441" s="37" t="s">
        <v>1016</v>
      </c>
      <c r="C441" s="39" t="s">
        <v>1152</v>
      </c>
      <c r="D441" s="2">
        <v>1854524700</v>
      </c>
      <c r="E441" s="2">
        <v>704037400</v>
      </c>
      <c r="F441" s="2">
        <f t="shared" si="76"/>
        <v>2558562100</v>
      </c>
      <c r="G441" s="2"/>
      <c r="H441" s="2">
        <f t="shared" si="77"/>
        <v>2558562100</v>
      </c>
      <c r="I441" s="2">
        <v>611853</v>
      </c>
      <c r="J441" s="2">
        <f t="shared" si="78"/>
        <v>2559173953</v>
      </c>
      <c r="K441" s="4">
        <v>0.828</v>
      </c>
      <c r="L441" s="4">
        <f t="shared" si="79"/>
        <v>0.9808467087718313</v>
      </c>
      <c r="M441" s="5">
        <v>119.05</v>
      </c>
      <c r="N441" s="2"/>
      <c r="O441" s="2">
        <v>399966300</v>
      </c>
      <c r="P441" s="2">
        <v>0</v>
      </c>
      <c r="Q441" s="2">
        <f t="shared" si="86"/>
        <v>2159207653</v>
      </c>
      <c r="R441" s="6">
        <v>5524492.78</v>
      </c>
      <c r="S441" s="6"/>
      <c r="T441" s="6">
        <v>19.67</v>
      </c>
      <c r="U441" s="6">
        <f t="shared" si="85"/>
        <v>5524473.11</v>
      </c>
      <c r="V441" s="6"/>
      <c r="W441" s="6">
        <f t="shared" si="80"/>
        <v>5524473.11</v>
      </c>
      <c r="X441" s="6">
        <v>654723.41</v>
      </c>
      <c r="Y441" s="6">
        <v>265257.8</v>
      </c>
      <c r="Z441" s="6">
        <v>259596.59</v>
      </c>
      <c r="AA441" s="6">
        <v>9899757</v>
      </c>
      <c r="AB441" s="6">
        <v>0</v>
      </c>
      <c r="AC441" s="6">
        <v>0</v>
      </c>
      <c r="AD441" s="6">
        <v>4318853.08</v>
      </c>
      <c r="AE441" s="6">
        <v>255856.21</v>
      </c>
      <c r="AF441" s="6">
        <f t="shared" si="81"/>
        <v>21178517.200000003</v>
      </c>
      <c r="AG441" s="2">
        <v>7075700</v>
      </c>
      <c r="AH441" s="2">
        <v>0</v>
      </c>
      <c r="AI441" s="2">
        <v>84916900</v>
      </c>
      <c r="AJ441" s="2">
        <v>19258600</v>
      </c>
      <c r="AK441" s="2">
        <v>0</v>
      </c>
      <c r="AL441" s="2">
        <v>13891700</v>
      </c>
      <c r="AM441" s="2">
        <f t="shared" si="82"/>
        <v>125142900</v>
      </c>
      <c r="AN441" s="6">
        <v>1357235</v>
      </c>
      <c r="AO441" s="6">
        <v>5544462.84</v>
      </c>
      <c r="AP441" s="2">
        <v>379611.23</v>
      </c>
      <c r="AQ441" s="6">
        <f t="shared" si="83"/>
        <v>7281309.07</v>
      </c>
      <c r="AR441" s="2">
        <v>10750</v>
      </c>
      <c r="AS441" s="2">
        <v>59250</v>
      </c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>
        <f t="shared" si="84"/>
        <v>0</v>
      </c>
    </row>
    <row r="442" spans="1:61" ht="12.75">
      <c r="A442" t="s">
        <v>459</v>
      </c>
      <c r="B442" s="37" t="s">
        <v>1017</v>
      </c>
      <c r="C442" s="39" t="s">
        <v>1152</v>
      </c>
      <c r="D442" s="2">
        <v>682354400</v>
      </c>
      <c r="E442" s="2">
        <v>275446650</v>
      </c>
      <c r="F442" s="2">
        <f t="shared" si="76"/>
        <v>957801050</v>
      </c>
      <c r="G442" s="2"/>
      <c r="H442" s="2">
        <f t="shared" si="77"/>
        <v>957801050</v>
      </c>
      <c r="I442" s="2">
        <v>357466</v>
      </c>
      <c r="J442" s="2">
        <f t="shared" si="78"/>
        <v>958158516</v>
      </c>
      <c r="K442" s="4">
        <v>1.037</v>
      </c>
      <c r="L442" s="4">
        <f t="shared" si="79"/>
        <v>1.253896582033065</v>
      </c>
      <c r="M442" s="5">
        <v>121.49</v>
      </c>
      <c r="N442" s="2"/>
      <c r="O442" s="2">
        <v>165915539</v>
      </c>
      <c r="P442" s="2">
        <v>0</v>
      </c>
      <c r="Q442" s="2">
        <f t="shared" si="86"/>
        <v>792242977</v>
      </c>
      <c r="R442" s="6">
        <v>2027012.36</v>
      </c>
      <c r="S442" s="6"/>
      <c r="T442" s="6">
        <v>592.91</v>
      </c>
      <c r="U442" s="6">
        <f t="shared" si="85"/>
        <v>2026419.4500000002</v>
      </c>
      <c r="V442" s="6"/>
      <c r="W442" s="6">
        <f t="shared" si="80"/>
        <v>2026419.4500000002</v>
      </c>
      <c r="X442" s="6">
        <v>240164.25</v>
      </c>
      <c r="Y442" s="6">
        <v>97301.21</v>
      </c>
      <c r="Z442" s="6">
        <v>95224.65</v>
      </c>
      <c r="AA442" s="6">
        <v>2316446</v>
      </c>
      <c r="AB442" s="6">
        <v>2462506.56</v>
      </c>
      <c r="AC442" s="6">
        <v>0</v>
      </c>
      <c r="AD442" s="6">
        <v>2695845.49</v>
      </c>
      <c r="AE442" s="6">
        <v>0</v>
      </c>
      <c r="AF442" s="6">
        <f t="shared" si="81"/>
        <v>9933907.610000001</v>
      </c>
      <c r="AG442" s="2">
        <v>5426400</v>
      </c>
      <c r="AH442" s="2">
        <v>0</v>
      </c>
      <c r="AI442" s="2">
        <v>75963700</v>
      </c>
      <c r="AJ442" s="2">
        <v>8844400</v>
      </c>
      <c r="AK442" s="2">
        <v>0</v>
      </c>
      <c r="AL442" s="2">
        <v>5968400</v>
      </c>
      <c r="AM442" s="2">
        <f t="shared" si="82"/>
        <v>96202900</v>
      </c>
      <c r="AN442" s="6">
        <v>990000</v>
      </c>
      <c r="AO442" s="6">
        <v>6413628.34</v>
      </c>
      <c r="AP442" s="2">
        <v>0</v>
      </c>
      <c r="AQ442" s="6">
        <f t="shared" si="83"/>
        <v>7403628.34</v>
      </c>
      <c r="AR442" s="2">
        <v>7000</v>
      </c>
      <c r="AS442" s="2">
        <v>14250</v>
      </c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>
        <f t="shared" si="84"/>
        <v>0</v>
      </c>
    </row>
    <row r="443" spans="1:61" ht="12.75">
      <c r="A443" t="s">
        <v>460</v>
      </c>
      <c r="B443" s="37" t="s">
        <v>1018</v>
      </c>
      <c r="C443" s="39" t="s">
        <v>1152</v>
      </c>
      <c r="D443" s="2">
        <v>446979300</v>
      </c>
      <c r="E443" s="2">
        <v>227884200</v>
      </c>
      <c r="F443" s="2">
        <f t="shared" si="76"/>
        <v>674863500</v>
      </c>
      <c r="G443" s="2"/>
      <c r="H443" s="2">
        <f t="shared" si="77"/>
        <v>674863500</v>
      </c>
      <c r="I443" s="2">
        <v>240721</v>
      </c>
      <c r="J443" s="2">
        <f t="shared" si="78"/>
        <v>675104221</v>
      </c>
      <c r="K443" s="4">
        <v>1.979</v>
      </c>
      <c r="L443" s="4">
        <f t="shared" si="79"/>
        <v>1.0564212117395044</v>
      </c>
      <c r="M443" s="5">
        <v>53.46</v>
      </c>
      <c r="N443" s="2"/>
      <c r="O443" s="2">
        <v>0</v>
      </c>
      <c r="P443" s="2">
        <v>589213361</v>
      </c>
      <c r="Q443" s="2">
        <f t="shared" si="86"/>
        <v>1264317582</v>
      </c>
      <c r="R443" s="6">
        <v>3234850.22</v>
      </c>
      <c r="S443" s="6"/>
      <c r="T443" s="6">
        <v>41037.36</v>
      </c>
      <c r="U443" s="6">
        <f t="shared" si="85"/>
        <v>3193812.8600000003</v>
      </c>
      <c r="V443" s="6"/>
      <c r="W443" s="6">
        <f t="shared" si="80"/>
        <v>3193812.8600000003</v>
      </c>
      <c r="X443" s="6">
        <v>378974.38</v>
      </c>
      <c r="Y443" s="6">
        <v>153532.73</v>
      </c>
      <c r="Z443" s="6">
        <v>150261.26</v>
      </c>
      <c r="AA443" s="6">
        <v>1283650</v>
      </c>
      <c r="AB443" s="6">
        <v>3594737.34</v>
      </c>
      <c r="AC443" s="6">
        <v>0</v>
      </c>
      <c r="AD443" s="6">
        <v>4601550.55</v>
      </c>
      <c r="AE443" s="6">
        <v>0</v>
      </c>
      <c r="AF443" s="6">
        <f t="shared" si="81"/>
        <v>13356519.120000001</v>
      </c>
      <c r="AG443" s="2">
        <v>2197300</v>
      </c>
      <c r="AH443" s="2">
        <v>0</v>
      </c>
      <c r="AI443" s="2">
        <v>83336900</v>
      </c>
      <c r="AJ443" s="2">
        <v>3538700</v>
      </c>
      <c r="AK443" s="2">
        <v>0</v>
      </c>
      <c r="AL443" s="2">
        <v>2740100</v>
      </c>
      <c r="AM443" s="2">
        <f t="shared" si="82"/>
        <v>91813000</v>
      </c>
      <c r="AN443" s="6">
        <v>300000</v>
      </c>
      <c r="AO443" s="6">
        <v>4153220.64</v>
      </c>
      <c r="AP443" s="2">
        <v>270000</v>
      </c>
      <c r="AQ443" s="6">
        <f t="shared" si="83"/>
        <v>4723220.640000001</v>
      </c>
      <c r="AR443" s="2">
        <v>4250</v>
      </c>
      <c r="AS443" s="2">
        <v>34250</v>
      </c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>
        <f t="shared" si="84"/>
        <v>0</v>
      </c>
    </row>
    <row r="444" spans="1:61" ht="12.75">
      <c r="A444" t="s">
        <v>461</v>
      </c>
      <c r="B444" s="37" t="s">
        <v>1019</v>
      </c>
      <c r="C444" s="39" t="s">
        <v>1152</v>
      </c>
      <c r="D444" s="2">
        <v>733185900</v>
      </c>
      <c r="E444" s="2">
        <v>334905600</v>
      </c>
      <c r="F444" s="2">
        <f t="shared" si="76"/>
        <v>1068091500</v>
      </c>
      <c r="G444" s="2"/>
      <c r="H444" s="2">
        <f t="shared" si="77"/>
        <v>1068091500</v>
      </c>
      <c r="I444" s="2">
        <v>267999</v>
      </c>
      <c r="J444" s="2">
        <f t="shared" si="78"/>
        <v>1068359499</v>
      </c>
      <c r="K444" s="4">
        <v>0.935</v>
      </c>
      <c r="L444" s="4">
        <f t="shared" si="79"/>
        <v>0.759234606779492</v>
      </c>
      <c r="M444" s="5">
        <v>81.45</v>
      </c>
      <c r="N444" s="2"/>
      <c r="O444" s="2">
        <v>0</v>
      </c>
      <c r="P444" s="2">
        <v>246138269</v>
      </c>
      <c r="Q444" s="2">
        <f t="shared" si="86"/>
        <v>1314497768</v>
      </c>
      <c r="R444" s="6">
        <v>3363239.94</v>
      </c>
      <c r="S444" s="6"/>
      <c r="T444" s="6">
        <v>212.17</v>
      </c>
      <c r="U444" s="6">
        <f t="shared" si="85"/>
        <v>3363027.77</v>
      </c>
      <c r="V444" s="6"/>
      <c r="W444" s="6">
        <f t="shared" si="80"/>
        <v>3363027.77</v>
      </c>
      <c r="X444" s="6">
        <v>398565.71</v>
      </c>
      <c r="Y444" s="6">
        <v>0</v>
      </c>
      <c r="Z444" s="6">
        <v>158030.55</v>
      </c>
      <c r="AA444" s="6">
        <v>0</v>
      </c>
      <c r="AB444" s="6">
        <v>2581836.25</v>
      </c>
      <c r="AC444" s="6">
        <v>490275.68</v>
      </c>
      <c r="AD444" s="6">
        <v>2988386</v>
      </c>
      <c r="AE444" s="6">
        <v>0</v>
      </c>
      <c r="AF444" s="6">
        <f t="shared" si="81"/>
        <v>9980121.959999999</v>
      </c>
      <c r="AG444" s="2">
        <v>3617600</v>
      </c>
      <c r="AH444" s="2">
        <v>0</v>
      </c>
      <c r="AI444" s="2">
        <v>43404200</v>
      </c>
      <c r="AJ444" s="2">
        <v>2072900</v>
      </c>
      <c r="AK444" s="2">
        <v>0</v>
      </c>
      <c r="AL444" s="2">
        <v>1198000</v>
      </c>
      <c r="AM444" s="2">
        <f t="shared" si="82"/>
        <v>50292700</v>
      </c>
      <c r="AN444" s="6">
        <v>1050000</v>
      </c>
      <c r="AO444" s="6">
        <v>1542607.68</v>
      </c>
      <c r="AP444" s="2">
        <v>200000</v>
      </c>
      <c r="AQ444" s="6">
        <f t="shared" si="83"/>
        <v>2792607.6799999997</v>
      </c>
      <c r="AR444" s="2">
        <v>4500</v>
      </c>
      <c r="AS444" s="2">
        <v>30750</v>
      </c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>
        <f t="shared" si="84"/>
        <v>0</v>
      </c>
    </row>
    <row r="445" spans="1:61" ht="12.75">
      <c r="A445" t="s">
        <v>462</v>
      </c>
      <c r="B445" s="37" t="s">
        <v>1020</v>
      </c>
      <c r="C445" s="39" t="s">
        <v>1152</v>
      </c>
      <c r="D445" s="2">
        <v>126669200</v>
      </c>
      <c r="E445" s="2">
        <v>153900600</v>
      </c>
      <c r="F445" s="2">
        <f t="shared" si="76"/>
        <v>280569800</v>
      </c>
      <c r="G445" s="2"/>
      <c r="H445" s="2">
        <f t="shared" si="77"/>
        <v>280569800</v>
      </c>
      <c r="I445" s="2">
        <v>432403</v>
      </c>
      <c r="J445" s="2">
        <f t="shared" si="78"/>
        <v>281002203</v>
      </c>
      <c r="K445" s="4">
        <v>1.526</v>
      </c>
      <c r="L445" s="4">
        <f t="shared" si="79"/>
        <v>1.6144018573113619</v>
      </c>
      <c r="M445" s="5">
        <v>106.26</v>
      </c>
      <c r="N445" s="2"/>
      <c r="O445" s="2">
        <v>15479464</v>
      </c>
      <c r="P445" s="2">
        <v>0</v>
      </c>
      <c r="Q445" s="2">
        <f t="shared" si="86"/>
        <v>265522739</v>
      </c>
      <c r="R445" s="6">
        <v>679359.6</v>
      </c>
      <c r="S445" s="6"/>
      <c r="T445" s="6">
        <v>3703.98</v>
      </c>
      <c r="U445" s="6">
        <f t="shared" si="85"/>
        <v>675655.62</v>
      </c>
      <c r="V445" s="6"/>
      <c r="W445" s="6">
        <f t="shared" si="80"/>
        <v>675655.62</v>
      </c>
      <c r="X445" s="6">
        <v>80122.47</v>
      </c>
      <c r="Y445" s="6">
        <v>32455.2</v>
      </c>
      <c r="Z445" s="6">
        <v>31781.38</v>
      </c>
      <c r="AA445" s="6">
        <v>0</v>
      </c>
      <c r="AB445" s="6">
        <v>1567866.34</v>
      </c>
      <c r="AC445" s="6">
        <v>0</v>
      </c>
      <c r="AD445" s="6">
        <v>1898723.02</v>
      </c>
      <c r="AE445" s="6">
        <v>0</v>
      </c>
      <c r="AF445" s="6">
        <f t="shared" si="81"/>
        <v>4286604.029999999</v>
      </c>
      <c r="AG445" s="2">
        <v>5669400</v>
      </c>
      <c r="AH445" s="2">
        <v>0</v>
      </c>
      <c r="AI445" s="2">
        <v>11023900</v>
      </c>
      <c r="AJ445" s="2">
        <v>3557700</v>
      </c>
      <c r="AK445" s="2">
        <v>0</v>
      </c>
      <c r="AL445" s="2">
        <v>824000</v>
      </c>
      <c r="AM445" s="2">
        <f t="shared" si="82"/>
        <v>21075000</v>
      </c>
      <c r="AN445" s="6">
        <v>315000</v>
      </c>
      <c r="AO445" s="6">
        <v>817906.31</v>
      </c>
      <c r="AP445" s="2">
        <v>106250</v>
      </c>
      <c r="AQ445" s="6">
        <f t="shared" si="83"/>
        <v>1239156.31</v>
      </c>
      <c r="AR445" s="2">
        <v>15250</v>
      </c>
      <c r="AS445" s="2">
        <v>24750</v>
      </c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>
        <f t="shared" si="84"/>
        <v>0</v>
      </c>
    </row>
    <row r="446" spans="1:61" ht="12.75">
      <c r="A446" t="s">
        <v>463</v>
      </c>
      <c r="B446" s="37" t="s">
        <v>1021</v>
      </c>
      <c r="C446" s="39" t="s">
        <v>1152</v>
      </c>
      <c r="D446" s="2">
        <v>2422710400</v>
      </c>
      <c r="E446" s="2">
        <v>1822542800</v>
      </c>
      <c r="F446" s="2">
        <f t="shared" si="76"/>
        <v>4245253200</v>
      </c>
      <c r="G446" s="2"/>
      <c r="H446" s="2">
        <f t="shared" si="77"/>
        <v>4245253200</v>
      </c>
      <c r="I446" s="2">
        <v>5646437</v>
      </c>
      <c r="J446" s="2">
        <f t="shared" si="78"/>
        <v>4250899637</v>
      </c>
      <c r="K446" s="4">
        <v>1.709</v>
      </c>
      <c r="L446" s="4">
        <f t="shared" si="79"/>
        <v>1.487032601586335</v>
      </c>
      <c r="M446" s="5">
        <v>87.04</v>
      </c>
      <c r="N446" s="2"/>
      <c r="O446" s="2">
        <v>0</v>
      </c>
      <c r="P446" s="2">
        <v>634161150</v>
      </c>
      <c r="Q446" s="2">
        <f t="shared" si="86"/>
        <v>4885060787</v>
      </c>
      <c r="R446" s="6">
        <v>12498790.01</v>
      </c>
      <c r="S446" s="6"/>
      <c r="T446" s="6">
        <v>1789.25</v>
      </c>
      <c r="U446" s="6">
        <f t="shared" si="85"/>
        <v>12497000.76</v>
      </c>
      <c r="V446" s="6"/>
      <c r="W446" s="6">
        <f t="shared" si="80"/>
        <v>12497000.76</v>
      </c>
      <c r="X446" s="6">
        <v>1481080.31</v>
      </c>
      <c r="Y446" s="6">
        <v>600051.73</v>
      </c>
      <c r="Z446" s="6">
        <v>587245.49</v>
      </c>
      <c r="AA446" s="6">
        <v>24635761</v>
      </c>
      <c r="AB446" s="6">
        <v>8114878.05</v>
      </c>
      <c r="AC446" s="6">
        <v>0</v>
      </c>
      <c r="AD446" s="6">
        <v>24301339.21</v>
      </c>
      <c r="AE446" s="6">
        <v>425089.96</v>
      </c>
      <c r="AF446" s="6">
        <f t="shared" si="81"/>
        <v>72642446.50999999</v>
      </c>
      <c r="AG446" s="2">
        <v>62043100</v>
      </c>
      <c r="AH446" s="2">
        <v>9394500</v>
      </c>
      <c r="AI446" s="2">
        <v>135750600</v>
      </c>
      <c r="AJ446" s="2">
        <v>16005300</v>
      </c>
      <c r="AK446" s="2">
        <v>3707300</v>
      </c>
      <c r="AL446" s="2">
        <v>51141700</v>
      </c>
      <c r="AM446" s="2">
        <f t="shared" si="82"/>
        <v>278042500</v>
      </c>
      <c r="AN446" s="6">
        <v>3500000</v>
      </c>
      <c r="AO446" s="6">
        <v>6433048.32</v>
      </c>
      <c r="AP446" s="2">
        <v>550000</v>
      </c>
      <c r="AQ446" s="6">
        <f t="shared" si="83"/>
        <v>10483048.32</v>
      </c>
      <c r="AR446" s="2">
        <v>111750</v>
      </c>
      <c r="AS446" s="2">
        <v>425500</v>
      </c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>
        <f t="shared" si="84"/>
        <v>0</v>
      </c>
    </row>
    <row r="447" spans="1:61" ht="12.75">
      <c r="A447" t="s">
        <v>464</v>
      </c>
      <c r="B447" s="37" t="s">
        <v>1022</v>
      </c>
      <c r="C447" s="39" t="s">
        <v>1152</v>
      </c>
      <c r="D447" s="2">
        <v>1061418000</v>
      </c>
      <c r="E447" s="2">
        <v>428973900</v>
      </c>
      <c r="F447" s="2">
        <f t="shared" si="76"/>
        <v>1490391900</v>
      </c>
      <c r="G447" s="2"/>
      <c r="H447" s="2">
        <f t="shared" si="77"/>
        <v>1490391900</v>
      </c>
      <c r="I447" s="2">
        <v>1277173</v>
      </c>
      <c r="J447" s="2">
        <f t="shared" si="78"/>
        <v>1491669073</v>
      </c>
      <c r="K447" s="4">
        <v>0.871</v>
      </c>
      <c r="L447" s="4">
        <f t="shared" si="79"/>
        <v>0.7406513121037203</v>
      </c>
      <c r="M447" s="5">
        <v>85.1</v>
      </c>
      <c r="N447" s="2"/>
      <c r="O447" s="2">
        <v>0</v>
      </c>
      <c r="P447" s="2">
        <v>262353543</v>
      </c>
      <c r="Q447" s="2">
        <f t="shared" si="86"/>
        <v>1754022616</v>
      </c>
      <c r="R447" s="6">
        <v>4487796.84</v>
      </c>
      <c r="S447" s="6"/>
      <c r="T447" s="6">
        <v>1767.8</v>
      </c>
      <c r="U447" s="6">
        <f t="shared" si="85"/>
        <v>4486029.04</v>
      </c>
      <c r="V447" s="6"/>
      <c r="W447" s="6">
        <f t="shared" si="80"/>
        <v>4486029.04</v>
      </c>
      <c r="X447" s="6">
        <v>531675.34</v>
      </c>
      <c r="Y447" s="6">
        <v>0</v>
      </c>
      <c r="Z447" s="6">
        <v>210811.23</v>
      </c>
      <c r="AA447" s="6">
        <v>0</v>
      </c>
      <c r="AB447" s="6">
        <v>3798694.32</v>
      </c>
      <c r="AC447" s="6">
        <v>653981.59</v>
      </c>
      <c r="AD447" s="6">
        <v>3310000</v>
      </c>
      <c r="AE447" s="6">
        <v>0</v>
      </c>
      <c r="AF447" s="6">
        <f t="shared" si="81"/>
        <v>12991191.52</v>
      </c>
      <c r="AG447" s="2">
        <v>5344700</v>
      </c>
      <c r="AH447" s="2">
        <v>0</v>
      </c>
      <c r="AI447" s="2">
        <v>29353800</v>
      </c>
      <c r="AJ447" s="2">
        <v>7217500</v>
      </c>
      <c r="AK447" s="2">
        <v>0</v>
      </c>
      <c r="AL447" s="2">
        <v>4120000</v>
      </c>
      <c r="AM447" s="2">
        <f t="shared" si="82"/>
        <v>46036000</v>
      </c>
      <c r="AN447" s="6">
        <v>1100000</v>
      </c>
      <c r="AO447" s="6">
        <v>850000</v>
      </c>
      <c r="AP447" s="2">
        <v>140000</v>
      </c>
      <c r="AQ447" s="6">
        <f t="shared" si="83"/>
        <v>2090000</v>
      </c>
      <c r="AR447" s="2">
        <v>5750</v>
      </c>
      <c r="AS447" s="2">
        <v>40750</v>
      </c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>
        <f t="shared" si="84"/>
        <v>0</v>
      </c>
    </row>
    <row r="448" spans="1:61" ht="12.75">
      <c r="A448" t="s">
        <v>465</v>
      </c>
      <c r="B448" s="37" t="s">
        <v>1023</v>
      </c>
      <c r="C448" s="39" t="s">
        <v>1152</v>
      </c>
      <c r="D448" s="2">
        <v>233395100</v>
      </c>
      <c r="E448" s="2">
        <v>190583100</v>
      </c>
      <c r="F448" s="2">
        <f t="shared" si="76"/>
        <v>423978200</v>
      </c>
      <c r="G448" s="2"/>
      <c r="H448" s="2">
        <f t="shared" si="77"/>
        <v>423978200</v>
      </c>
      <c r="I448" s="2">
        <v>619674</v>
      </c>
      <c r="J448" s="2">
        <f t="shared" si="78"/>
        <v>424597874</v>
      </c>
      <c r="K448" s="4">
        <v>1.871</v>
      </c>
      <c r="L448" s="4">
        <f t="shared" si="79"/>
        <v>1.5974833846286194</v>
      </c>
      <c r="M448" s="5">
        <v>85.61</v>
      </c>
      <c r="N448" s="2"/>
      <c r="O448" s="2">
        <v>0</v>
      </c>
      <c r="P448" s="2">
        <v>72532603</v>
      </c>
      <c r="Q448" s="2">
        <f t="shared" si="86"/>
        <v>497130477</v>
      </c>
      <c r="R448" s="6">
        <v>1271950.26</v>
      </c>
      <c r="S448" s="6"/>
      <c r="T448" s="6">
        <v>7227.45</v>
      </c>
      <c r="U448" s="6">
        <f t="shared" si="85"/>
        <v>1264722.81</v>
      </c>
      <c r="V448" s="6"/>
      <c r="W448" s="6">
        <f t="shared" si="80"/>
        <v>1264722.81</v>
      </c>
      <c r="X448" s="6">
        <v>149968.21</v>
      </c>
      <c r="Y448" s="6">
        <v>60756.17</v>
      </c>
      <c r="Z448" s="6">
        <v>59462.01</v>
      </c>
      <c r="AA448" s="6">
        <v>2249774</v>
      </c>
      <c r="AB448" s="6">
        <v>2104474.78</v>
      </c>
      <c r="AC448" s="6">
        <v>0</v>
      </c>
      <c r="AD448" s="6">
        <v>2052418.79</v>
      </c>
      <c r="AE448" s="6">
        <v>0</v>
      </c>
      <c r="AF448" s="6">
        <f t="shared" si="81"/>
        <v>7941576.7700000005</v>
      </c>
      <c r="AG448" s="2">
        <v>5919100</v>
      </c>
      <c r="AH448" s="2">
        <v>0</v>
      </c>
      <c r="AI448" s="2">
        <v>22449300</v>
      </c>
      <c r="AJ448" s="2">
        <v>11524700</v>
      </c>
      <c r="AK448" s="2">
        <v>1237700</v>
      </c>
      <c r="AL448" s="2">
        <v>4595600</v>
      </c>
      <c r="AM448" s="2">
        <f t="shared" si="82"/>
        <v>45726400</v>
      </c>
      <c r="AN448" s="6">
        <v>445327.72</v>
      </c>
      <c r="AO448" s="6">
        <v>1033858.04</v>
      </c>
      <c r="AP448" s="2">
        <v>175000</v>
      </c>
      <c r="AQ448" s="6">
        <f t="shared" si="83"/>
        <v>1654185.76</v>
      </c>
      <c r="AR448" s="2">
        <v>12750</v>
      </c>
      <c r="AS448" s="2">
        <v>40750</v>
      </c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>
        <f t="shared" si="84"/>
        <v>0</v>
      </c>
    </row>
    <row r="449" spans="1:61" ht="12.75">
      <c r="A449" t="s">
        <v>466</v>
      </c>
      <c r="B449" s="37" t="s">
        <v>992</v>
      </c>
      <c r="C449" s="39" t="s">
        <v>1152</v>
      </c>
      <c r="D449" s="18">
        <v>1509000600</v>
      </c>
      <c r="E449" s="2">
        <v>1275671200</v>
      </c>
      <c r="F449" s="2">
        <f t="shared" si="76"/>
        <v>2784671800</v>
      </c>
      <c r="G449" s="2"/>
      <c r="H449" s="2">
        <f t="shared" si="77"/>
        <v>2784671800</v>
      </c>
      <c r="I449" s="2">
        <v>5931286</v>
      </c>
      <c r="J449" s="2">
        <f t="shared" si="78"/>
        <v>2790603086</v>
      </c>
      <c r="K449" s="4">
        <v>1.594</v>
      </c>
      <c r="L449" s="4">
        <f t="shared" si="79"/>
        <v>1.7601059858595085</v>
      </c>
      <c r="M449" s="5">
        <v>110.49</v>
      </c>
      <c r="N449" s="2"/>
      <c r="O449" s="2">
        <v>263545597</v>
      </c>
      <c r="P449" s="2">
        <v>0</v>
      </c>
      <c r="Q449" s="2">
        <f t="shared" si="86"/>
        <v>2527057489</v>
      </c>
      <c r="R449" s="6">
        <v>6465663.84</v>
      </c>
      <c r="S449" s="6"/>
      <c r="T449" s="6">
        <v>5349.19</v>
      </c>
      <c r="U449" s="6">
        <f aca="true" t="shared" si="87" ref="U449:U480">+R449-T449</f>
        <v>6460314.649999999</v>
      </c>
      <c r="V449" s="6"/>
      <c r="W449" s="6">
        <f t="shared" si="80"/>
        <v>6460314.649999999</v>
      </c>
      <c r="X449" s="6">
        <v>765694.22</v>
      </c>
      <c r="Y449" s="6">
        <v>310215.52</v>
      </c>
      <c r="Z449" s="6">
        <v>303597.7</v>
      </c>
      <c r="AA449" s="6">
        <v>27060015</v>
      </c>
      <c r="AB449" s="6">
        <v>0</v>
      </c>
      <c r="AC449" s="6">
        <v>0</v>
      </c>
      <c r="AD449" s="6">
        <v>9299475.61</v>
      </c>
      <c r="AE449" s="6">
        <v>279577.43</v>
      </c>
      <c r="AF449" s="6">
        <f t="shared" si="81"/>
        <v>44478890.129999995</v>
      </c>
      <c r="AG449" s="2">
        <v>68045200</v>
      </c>
      <c r="AH449" s="2">
        <v>0</v>
      </c>
      <c r="AI449" s="2">
        <v>112690304</v>
      </c>
      <c r="AJ449" s="2">
        <v>7027036</v>
      </c>
      <c r="AK449" s="2">
        <v>495900</v>
      </c>
      <c r="AL449" s="2">
        <v>18713100</v>
      </c>
      <c r="AM449" s="2">
        <f t="shared" si="82"/>
        <v>206971540</v>
      </c>
      <c r="AN449" s="6">
        <v>2500000</v>
      </c>
      <c r="AO449" s="6">
        <v>5296816.81</v>
      </c>
      <c r="AP449" s="2">
        <v>475000</v>
      </c>
      <c r="AQ449" s="6">
        <f t="shared" si="83"/>
        <v>8271816.81</v>
      </c>
      <c r="AR449" s="2">
        <v>58750</v>
      </c>
      <c r="AS449" s="2">
        <v>358000</v>
      </c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>
        <f t="shared" si="84"/>
        <v>0</v>
      </c>
    </row>
    <row r="450" spans="1:61" ht="12.75">
      <c r="A450" t="s">
        <v>467</v>
      </c>
      <c r="B450" s="37" t="s">
        <v>1024</v>
      </c>
      <c r="C450" s="39" t="s">
        <v>1153</v>
      </c>
      <c r="D450" s="17">
        <v>175861164</v>
      </c>
      <c r="E450" s="1">
        <v>244460100</v>
      </c>
      <c r="F450" s="2">
        <f t="shared" si="76"/>
        <v>420321264</v>
      </c>
      <c r="G450" s="2">
        <v>0</v>
      </c>
      <c r="H450" s="2">
        <f t="shared" si="77"/>
        <v>420321264</v>
      </c>
      <c r="I450" s="2">
        <v>293109</v>
      </c>
      <c r="J450" s="2">
        <f t="shared" si="78"/>
        <v>420614373</v>
      </c>
      <c r="K450" s="4">
        <v>5.4</v>
      </c>
      <c r="L450" s="4">
        <f t="shared" si="79"/>
        <v>2.3350567545581473</v>
      </c>
      <c r="M450" s="5">
        <v>43.36</v>
      </c>
      <c r="N450" s="2"/>
      <c r="O450" s="2">
        <v>0</v>
      </c>
      <c r="P450" s="2">
        <v>551793867</v>
      </c>
      <c r="Q450" s="2">
        <f t="shared" si="86"/>
        <v>972408240</v>
      </c>
      <c r="R450" s="6">
        <v>4717839.67</v>
      </c>
      <c r="S450" s="6"/>
      <c r="T450" s="6">
        <v>13994.2</v>
      </c>
      <c r="U450" s="6">
        <f t="shared" si="87"/>
        <v>4703845.47</v>
      </c>
      <c r="V450" s="6"/>
      <c r="W450" s="6">
        <f t="shared" si="80"/>
        <v>4703845.47</v>
      </c>
      <c r="X450" s="6">
        <v>0</v>
      </c>
      <c r="Y450" s="6">
        <v>0</v>
      </c>
      <c r="Z450" s="6">
        <v>97240.82</v>
      </c>
      <c r="AA450" s="6">
        <v>12122702</v>
      </c>
      <c r="AB450" s="6">
        <v>0</v>
      </c>
      <c r="AC450" s="6">
        <v>0</v>
      </c>
      <c r="AD450" s="6">
        <v>5656196</v>
      </c>
      <c r="AE450" s="6">
        <v>126300</v>
      </c>
      <c r="AF450" s="6">
        <f t="shared" si="81"/>
        <v>22706284.29</v>
      </c>
      <c r="AG450" s="2">
        <v>6714900</v>
      </c>
      <c r="AH450" s="2">
        <v>0</v>
      </c>
      <c r="AI450" s="2">
        <v>10755380</v>
      </c>
      <c r="AJ450" s="2">
        <v>7978300</v>
      </c>
      <c r="AK450" s="2">
        <v>0</v>
      </c>
      <c r="AL450" s="2">
        <v>4708800</v>
      </c>
      <c r="AM450" s="2">
        <f t="shared" si="82"/>
        <v>30157380</v>
      </c>
      <c r="AN450" s="6">
        <v>600000</v>
      </c>
      <c r="AO450" s="6">
        <v>1990203.42</v>
      </c>
      <c r="AP450" s="6">
        <v>55000</v>
      </c>
      <c r="AQ450" s="6">
        <f t="shared" si="83"/>
        <v>2645203.42</v>
      </c>
      <c r="AR450" s="2">
        <v>29500</v>
      </c>
      <c r="AS450" s="2">
        <v>76000</v>
      </c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>
        <f t="shared" si="84"/>
        <v>0</v>
      </c>
    </row>
    <row r="451" spans="1:61" ht="12.75">
      <c r="A451" t="s">
        <v>468</v>
      </c>
      <c r="B451" s="37" t="s">
        <v>1025</v>
      </c>
      <c r="C451" s="39" t="s">
        <v>1153</v>
      </c>
      <c r="D451" s="17">
        <v>2478222900</v>
      </c>
      <c r="E451" s="1">
        <v>2795436200</v>
      </c>
      <c r="F451" s="2">
        <f aca="true" t="shared" si="88" ref="F451:F514">+D451+E451</f>
        <v>5273659100</v>
      </c>
      <c r="G451" s="2">
        <v>499600</v>
      </c>
      <c r="H451" s="2">
        <f aca="true" t="shared" si="89" ref="H451:H514">+F451-G451</f>
        <v>5273159500</v>
      </c>
      <c r="I451" s="2">
        <v>6239481</v>
      </c>
      <c r="J451" s="2">
        <f aca="true" t="shared" si="90" ref="J451:J514">+H451+I451</f>
        <v>5279398981</v>
      </c>
      <c r="K451" s="4">
        <v>4.19</v>
      </c>
      <c r="L451" s="4">
        <f aca="true" t="shared" si="91" ref="L451:L514">((+AF451/Q451)*100)</f>
        <v>2.0936728516939604</v>
      </c>
      <c r="M451" s="5">
        <v>50.71</v>
      </c>
      <c r="N451" s="2"/>
      <c r="O451" s="2">
        <v>0</v>
      </c>
      <c r="P451" s="2">
        <v>5262929059</v>
      </c>
      <c r="Q451" s="2">
        <f t="shared" si="86"/>
        <v>10542328040</v>
      </c>
      <c r="R451" s="6">
        <v>51148284.64</v>
      </c>
      <c r="S451" s="6"/>
      <c r="T451" s="6">
        <v>100260.47</v>
      </c>
      <c r="U451" s="6">
        <f t="shared" si="87"/>
        <v>51048024.17</v>
      </c>
      <c r="V451" s="6"/>
      <c r="W451" s="6">
        <f aca="true" t="shared" si="92" ref="W451:W514">+U451-V451</f>
        <v>51048024.17</v>
      </c>
      <c r="X451" s="6">
        <v>0</v>
      </c>
      <c r="Y451" s="6">
        <v>0</v>
      </c>
      <c r="Z451" s="6">
        <v>1054232.8</v>
      </c>
      <c r="AA451" s="6">
        <v>109600671</v>
      </c>
      <c r="AB451" s="6">
        <v>0</v>
      </c>
      <c r="AC451" s="6">
        <v>0</v>
      </c>
      <c r="AD451" s="6">
        <v>59018932.14</v>
      </c>
      <c r="AE451" s="6">
        <v>0</v>
      </c>
      <c r="AF451" s="6">
        <f aca="true" t="shared" si="93" ref="AF451:AF514">SUM(W451:AE451)</f>
        <v>220721860.11</v>
      </c>
      <c r="AG451" s="2">
        <v>126007200</v>
      </c>
      <c r="AH451" s="2">
        <v>26680300</v>
      </c>
      <c r="AI451" s="2">
        <v>123128100</v>
      </c>
      <c r="AJ451" s="2">
        <v>145070100</v>
      </c>
      <c r="AK451" s="2">
        <v>47612900</v>
      </c>
      <c r="AL451" s="2">
        <v>30523600</v>
      </c>
      <c r="AM451" s="2">
        <f aca="true" t="shared" si="94" ref="AM451:AM514">SUM(AG451:AL451)</f>
        <v>499022200</v>
      </c>
      <c r="AN451" s="6">
        <v>4900000</v>
      </c>
      <c r="AO451" s="6">
        <v>25236602.48</v>
      </c>
      <c r="AP451" s="6">
        <v>2990000</v>
      </c>
      <c r="AQ451" s="6">
        <f aca="true" t="shared" si="95" ref="AQ451:AQ514">SUM(AN451:AP451)</f>
        <v>33126602.48</v>
      </c>
      <c r="AR451" s="2">
        <v>253500</v>
      </c>
      <c r="AS451" s="2">
        <v>724250</v>
      </c>
      <c r="AT451" s="7"/>
      <c r="AU451" s="7">
        <v>499600</v>
      </c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>
        <v>0</v>
      </c>
      <c r="BI451" s="7">
        <f aca="true" t="shared" si="96" ref="BI451:BI501">SUM(AT451:BH451)</f>
        <v>499600</v>
      </c>
    </row>
    <row r="452" spans="1:61" ht="12.75">
      <c r="A452" t="s">
        <v>469</v>
      </c>
      <c r="B452" s="37" t="s">
        <v>1026</v>
      </c>
      <c r="C452" s="39" t="s">
        <v>1153</v>
      </c>
      <c r="D452" s="17">
        <v>102081700</v>
      </c>
      <c r="E452" s="1">
        <v>220973200</v>
      </c>
      <c r="F452" s="2">
        <f t="shared" si="88"/>
        <v>323054900</v>
      </c>
      <c r="G452" s="2">
        <v>0</v>
      </c>
      <c r="H452" s="2">
        <f t="shared" si="89"/>
        <v>323054900</v>
      </c>
      <c r="I452" s="2">
        <v>2242877</v>
      </c>
      <c r="J452" s="2">
        <f t="shared" si="90"/>
        <v>325297777</v>
      </c>
      <c r="K452" s="4">
        <v>4.99</v>
      </c>
      <c r="L452" s="4">
        <f t="shared" si="91"/>
        <v>2.480418240463491</v>
      </c>
      <c r="M452" s="5">
        <v>49.79</v>
      </c>
      <c r="N452" s="2"/>
      <c r="O452" s="2">
        <v>0</v>
      </c>
      <c r="P452" s="2">
        <v>328612076</v>
      </c>
      <c r="Q452" s="2">
        <f t="shared" si="86"/>
        <v>653909853</v>
      </c>
      <c r="R452" s="6">
        <v>3172578.88</v>
      </c>
      <c r="S452" s="6"/>
      <c r="T452" s="6">
        <v>343.01</v>
      </c>
      <c r="U452" s="6">
        <f t="shared" si="87"/>
        <v>3172235.87</v>
      </c>
      <c r="V452" s="6"/>
      <c r="W452" s="6">
        <f t="shared" si="92"/>
        <v>3172235.87</v>
      </c>
      <c r="X452" s="6">
        <v>0</v>
      </c>
      <c r="Y452" s="6">
        <v>0</v>
      </c>
      <c r="Z452" s="6">
        <v>65390.99</v>
      </c>
      <c r="AA452" s="6">
        <v>5121753.5</v>
      </c>
      <c r="AB452" s="6">
        <v>3258253.91</v>
      </c>
      <c r="AC452" s="6">
        <v>0</v>
      </c>
      <c r="AD452" s="6">
        <v>4602065</v>
      </c>
      <c r="AE452" s="6">
        <v>0</v>
      </c>
      <c r="AF452" s="6">
        <f t="shared" si="93"/>
        <v>16219699.27</v>
      </c>
      <c r="AG452" s="2">
        <v>34974400</v>
      </c>
      <c r="AH452" s="2">
        <v>5464100</v>
      </c>
      <c r="AI452" s="2">
        <v>23489700</v>
      </c>
      <c r="AJ452" s="2">
        <v>11742400</v>
      </c>
      <c r="AK452" s="2">
        <v>0</v>
      </c>
      <c r="AL452" s="2">
        <v>1834800</v>
      </c>
      <c r="AM452" s="2">
        <f t="shared" si="94"/>
        <v>77505400</v>
      </c>
      <c r="AN452" s="6">
        <v>941000</v>
      </c>
      <c r="AO452" s="6">
        <v>2657549.97</v>
      </c>
      <c r="AP452" s="6">
        <v>410465</v>
      </c>
      <c r="AQ452" s="6">
        <f t="shared" si="95"/>
        <v>4009014.97</v>
      </c>
      <c r="AR452" s="2">
        <v>16250</v>
      </c>
      <c r="AS452" s="2">
        <v>40250</v>
      </c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>
        <f t="shared" si="96"/>
        <v>0</v>
      </c>
    </row>
    <row r="453" spans="1:61" ht="12.75">
      <c r="A453" t="s">
        <v>470</v>
      </c>
      <c r="B453" s="37" t="s">
        <v>1027</v>
      </c>
      <c r="C453" s="39" t="s">
        <v>1153</v>
      </c>
      <c r="D453" s="17">
        <v>595351900</v>
      </c>
      <c r="E453" s="1">
        <v>628215750</v>
      </c>
      <c r="F453" s="2">
        <f t="shared" si="88"/>
        <v>1223567650</v>
      </c>
      <c r="G453" s="2">
        <v>0</v>
      </c>
      <c r="H453" s="2">
        <f t="shared" si="89"/>
        <v>1223567650</v>
      </c>
      <c r="I453" s="2">
        <v>777640</v>
      </c>
      <c r="J453" s="2">
        <f t="shared" si="90"/>
        <v>1224345290</v>
      </c>
      <c r="K453" s="4">
        <v>4.27</v>
      </c>
      <c r="L453" s="4">
        <f t="shared" si="91"/>
        <v>2.0201633587142007</v>
      </c>
      <c r="M453" s="5">
        <v>47.59</v>
      </c>
      <c r="N453" s="2"/>
      <c r="O453" s="2">
        <v>0</v>
      </c>
      <c r="P453" s="2">
        <v>1360396406</v>
      </c>
      <c r="Q453" s="2">
        <f t="shared" si="86"/>
        <v>2584741696</v>
      </c>
      <c r="R453" s="6">
        <v>12540408.86</v>
      </c>
      <c r="S453" s="6"/>
      <c r="T453" s="6">
        <v>6004.37</v>
      </c>
      <c r="U453" s="6">
        <f t="shared" si="87"/>
        <v>12534404.49</v>
      </c>
      <c r="V453" s="6"/>
      <c r="W453" s="6">
        <f t="shared" si="92"/>
        <v>12534404.49</v>
      </c>
      <c r="X453" s="6">
        <v>0</v>
      </c>
      <c r="Y453" s="6">
        <v>0</v>
      </c>
      <c r="Z453" s="6">
        <v>258474.17</v>
      </c>
      <c r="AA453" s="6">
        <v>28276801</v>
      </c>
      <c r="AB453" s="6">
        <v>0</v>
      </c>
      <c r="AC453" s="6">
        <v>0</v>
      </c>
      <c r="AD453" s="6">
        <v>11146325</v>
      </c>
      <c r="AE453" s="6">
        <v>0</v>
      </c>
      <c r="AF453" s="6">
        <f t="shared" si="93"/>
        <v>52216004.66</v>
      </c>
      <c r="AG453" s="2">
        <v>25652000</v>
      </c>
      <c r="AH453" s="2">
        <v>1370000</v>
      </c>
      <c r="AI453" s="2">
        <v>53964300</v>
      </c>
      <c r="AJ453" s="2">
        <v>18135000</v>
      </c>
      <c r="AK453" s="2">
        <v>136400</v>
      </c>
      <c r="AL453" s="2">
        <v>4246400</v>
      </c>
      <c r="AM453" s="2">
        <f t="shared" si="94"/>
        <v>103504100</v>
      </c>
      <c r="AN453" s="6">
        <v>1361000</v>
      </c>
      <c r="AO453" s="6">
        <v>4430490</v>
      </c>
      <c r="AP453" s="6">
        <v>490000</v>
      </c>
      <c r="AQ453" s="6">
        <f t="shared" si="95"/>
        <v>6281490</v>
      </c>
      <c r="AR453" s="2">
        <v>50000</v>
      </c>
      <c r="AS453" s="2">
        <v>165750</v>
      </c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>
        <f t="shared" si="96"/>
        <v>0</v>
      </c>
    </row>
    <row r="454" spans="1:61" ht="12.75">
      <c r="A454" t="s">
        <v>471</v>
      </c>
      <c r="B454" s="37" t="s">
        <v>1028</v>
      </c>
      <c r="C454" s="39" t="s">
        <v>1153</v>
      </c>
      <c r="D454" s="17">
        <v>320467600</v>
      </c>
      <c r="E454" s="1">
        <v>403465500</v>
      </c>
      <c r="F454" s="2">
        <f t="shared" si="88"/>
        <v>723933100</v>
      </c>
      <c r="G454" s="2">
        <v>0</v>
      </c>
      <c r="H454" s="2">
        <f t="shared" si="89"/>
        <v>723933100</v>
      </c>
      <c r="I454" s="2">
        <v>2484700</v>
      </c>
      <c r="J454" s="2">
        <f t="shared" si="90"/>
        <v>726417800</v>
      </c>
      <c r="K454" s="4">
        <v>4.72</v>
      </c>
      <c r="L454" s="4">
        <f t="shared" si="91"/>
        <v>1.8178666354013742</v>
      </c>
      <c r="M454" s="5">
        <v>38.75</v>
      </c>
      <c r="N454" s="2"/>
      <c r="O454" s="2">
        <v>0</v>
      </c>
      <c r="P454" s="2">
        <v>1155856811</v>
      </c>
      <c r="Q454" s="2">
        <f t="shared" si="86"/>
        <v>1882274611</v>
      </c>
      <c r="R454" s="6">
        <v>9132244.53</v>
      </c>
      <c r="S454" s="6"/>
      <c r="T454" s="6">
        <v>16216.96</v>
      </c>
      <c r="U454" s="6">
        <f t="shared" si="87"/>
        <v>9116027.569999998</v>
      </c>
      <c r="V454" s="6"/>
      <c r="W454" s="6">
        <f t="shared" si="92"/>
        <v>9116027.569999998</v>
      </c>
      <c r="X454" s="6">
        <v>0</v>
      </c>
      <c r="Y454" s="6">
        <v>0</v>
      </c>
      <c r="Z454" s="6">
        <v>188227.46</v>
      </c>
      <c r="AA454" s="6">
        <v>10169771</v>
      </c>
      <c r="AB454" s="6">
        <v>6175577.11</v>
      </c>
      <c r="AC454" s="6">
        <v>0</v>
      </c>
      <c r="AD454" s="6">
        <v>8567639</v>
      </c>
      <c r="AE454" s="6">
        <v>0</v>
      </c>
      <c r="AF454" s="6">
        <f t="shared" si="93"/>
        <v>34217242.14</v>
      </c>
      <c r="AG454" s="2">
        <v>10941700</v>
      </c>
      <c r="AH454" s="2">
        <v>0</v>
      </c>
      <c r="AI454" s="2">
        <v>115852200</v>
      </c>
      <c r="AJ454" s="2">
        <v>10060700</v>
      </c>
      <c r="AK454" s="2">
        <v>0</v>
      </c>
      <c r="AL454" s="2">
        <v>3988200</v>
      </c>
      <c r="AM454" s="2">
        <f t="shared" si="94"/>
        <v>140842800</v>
      </c>
      <c r="AN454" s="6">
        <v>736000</v>
      </c>
      <c r="AO454" s="6">
        <v>3351342</v>
      </c>
      <c r="AP454" s="6">
        <v>243500</v>
      </c>
      <c r="AQ454" s="6">
        <f t="shared" si="95"/>
        <v>4330842</v>
      </c>
      <c r="AR454" s="2">
        <v>42250</v>
      </c>
      <c r="AS454" s="2">
        <v>129250</v>
      </c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>
        <f t="shared" si="96"/>
        <v>0</v>
      </c>
    </row>
    <row r="455" spans="1:61" ht="12.75">
      <c r="A455" t="s">
        <v>472</v>
      </c>
      <c r="B455" s="37" t="s">
        <v>1029</v>
      </c>
      <c r="C455" s="39" t="s">
        <v>1153</v>
      </c>
      <c r="D455" s="17">
        <v>173368200</v>
      </c>
      <c r="E455" s="1">
        <v>268174100</v>
      </c>
      <c r="F455" s="2">
        <f t="shared" si="88"/>
        <v>441542300</v>
      </c>
      <c r="G455" s="2">
        <v>0</v>
      </c>
      <c r="H455" s="2">
        <f t="shared" si="89"/>
        <v>441542300</v>
      </c>
      <c r="I455" s="2">
        <v>395762</v>
      </c>
      <c r="J455" s="2">
        <f t="shared" si="90"/>
        <v>441938062</v>
      </c>
      <c r="K455" s="4">
        <v>5.8</v>
      </c>
      <c r="L455" s="4">
        <f t="shared" si="91"/>
        <v>1.7185230998372245</v>
      </c>
      <c r="M455" s="5">
        <v>29.69</v>
      </c>
      <c r="N455" s="2"/>
      <c r="O455" s="2">
        <v>0</v>
      </c>
      <c r="P455" s="2">
        <v>1047861029</v>
      </c>
      <c r="Q455" s="2">
        <f t="shared" si="86"/>
        <v>1489799091</v>
      </c>
      <c r="R455" s="6">
        <v>7228068.38</v>
      </c>
      <c r="S455" s="6"/>
      <c r="T455" s="6">
        <v>7517.27</v>
      </c>
      <c r="U455" s="6">
        <f t="shared" si="87"/>
        <v>7220551.11</v>
      </c>
      <c r="V455" s="6"/>
      <c r="W455" s="6">
        <f t="shared" si="92"/>
        <v>7220551.11</v>
      </c>
      <c r="X455" s="6">
        <v>0</v>
      </c>
      <c r="Y455" s="6">
        <v>0</v>
      </c>
      <c r="Z455" s="6">
        <v>148979.91</v>
      </c>
      <c r="AA455" s="6">
        <v>8184427</v>
      </c>
      <c r="AB455" s="6">
        <v>3181233.99</v>
      </c>
      <c r="AC455" s="6">
        <v>0</v>
      </c>
      <c r="AD455" s="6">
        <v>6867349.51</v>
      </c>
      <c r="AE455" s="6">
        <v>0</v>
      </c>
      <c r="AF455" s="6">
        <f t="shared" si="93"/>
        <v>25602541.519999996</v>
      </c>
      <c r="AG455" s="2">
        <v>26607300</v>
      </c>
      <c r="AH455" s="2">
        <v>12550600</v>
      </c>
      <c r="AI455" s="2">
        <v>8623900</v>
      </c>
      <c r="AJ455" s="2">
        <v>12635100</v>
      </c>
      <c r="AK455" s="2">
        <v>0</v>
      </c>
      <c r="AL455" s="2">
        <v>3160100</v>
      </c>
      <c r="AM455" s="2">
        <f t="shared" si="94"/>
        <v>63577000</v>
      </c>
      <c r="AN455" s="6">
        <v>1578400</v>
      </c>
      <c r="AO455" s="6">
        <v>1628230.27</v>
      </c>
      <c r="AP455" s="6">
        <v>100000</v>
      </c>
      <c r="AQ455" s="6">
        <f t="shared" si="95"/>
        <v>3306630.27</v>
      </c>
      <c r="AR455" s="2">
        <v>31500</v>
      </c>
      <c r="AS455" s="2">
        <v>96500</v>
      </c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>
        <f t="shared" si="96"/>
        <v>0</v>
      </c>
    </row>
    <row r="456" spans="1:61" ht="12.75">
      <c r="A456" t="s">
        <v>473</v>
      </c>
      <c r="B456" s="37" t="s">
        <v>1030</v>
      </c>
      <c r="C456" s="39" t="s">
        <v>1153</v>
      </c>
      <c r="D456" s="17">
        <v>485163500</v>
      </c>
      <c r="E456" s="1">
        <v>874158400</v>
      </c>
      <c r="F456" s="2">
        <f t="shared" si="88"/>
        <v>1359321900</v>
      </c>
      <c r="G456" s="2">
        <v>2080800</v>
      </c>
      <c r="H456" s="2">
        <f t="shared" si="89"/>
        <v>1357241100</v>
      </c>
      <c r="I456" s="2">
        <v>4871600</v>
      </c>
      <c r="J456" s="2">
        <f t="shared" si="90"/>
        <v>1362112700</v>
      </c>
      <c r="K456" s="4">
        <v>5.6</v>
      </c>
      <c r="L456" s="4">
        <f t="shared" si="91"/>
        <v>2.2782063967204325</v>
      </c>
      <c r="M456" s="5">
        <v>41.71</v>
      </c>
      <c r="N456" s="2"/>
      <c r="O456" s="2">
        <v>0</v>
      </c>
      <c r="P456" s="2">
        <v>1983427726</v>
      </c>
      <c r="Q456" s="2">
        <f t="shared" si="86"/>
        <v>3345540426</v>
      </c>
      <c r="R456" s="6">
        <v>16231581.23</v>
      </c>
      <c r="S456" s="6"/>
      <c r="T456" s="6">
        <v>8748.28</v>
      </c>
      <c r="U456" s="6">
        <f t="shared" si="87"/>
        <v>16222832.950000001</v>
      </c>
      <c r="V456" s="6"/>
      <c r="W456" s="6">
        <f t="shared" si="92"/>
        <v>16222832.950000001</v>
      </c>
      <c r="X456" s="6">
        <v>0</v>
      </c>
      <c r="Y456" s="6">
        <v>0</v>
      </c>
      <c r="Z456" s="6">
        <v>334554.04</v>
      </c>
      <c r="AA456" s="6">
        <v>14061016</v>
      </c>
      <c r="AB456" s="6">
        <v>0</v>
      </c>
      <c r="AC456" s="6">
        <v>0</v>
      </c>
      <c r="AD456" s="6">
        <v>45599913</v>
      </c>
      <c r="AE456" s="6">
        <v>0</v>
      </c>
      <c r="AF456" s="6">
        <f t="shared" si="93"/>
        <v>76218315.99000001</v>
      </c>
      <c r="AG456" s="2">
        <v>79613700</v>
      </c>
      <c r="AH456" s="2">
        <v>21359000</v>
      </c>
      <c r="AI456" s="2">
        <v>26776500</v>
      </c>
      <c r="AJ456" s="2">
        <v>72040100</v>
      </c>
      <c r="AK456" s="2">
        <v>0</v>
      </c>
      <c r="AL456" s="2">
        <v>256034100</v>
      </c>
      <c r="AM456" s="2">
        <f t="shared" si="94"/>
        <v>455823400</v>
      </c>
      <c r="AN456" s="6">
        <v>3100000</v>
      </c>
      <c r="AO456" s="6">
        <v>26065333</v>
      </c>
      <c r="AP456" s="6">
        <v>41060</v>
      </c>
      <c r="AQ456" s="6">
        <f t="shared" si="95"/>
        <v>29206393</v>
      </c>
      <c r="AR456" s="2">
        <v>69000</v>
      </c>
      <c r="AS456" s="2">
        <v>92500</v>
      </c>
      <c r="AT456" s="7"/>
      <c r="AU456" s="7"/>
      <c r="AV456" s="7"/>
      <c r="AW456" s="7"/>
      <c r="AX456" s="7"/>
      <c r="AY456" s="7"/>
      <c r="AZ456" s="7"/>
      <c r="BA456" s="7"/>
      <c r="BB456" s="7">
        <v>2066200</v>
      </c>
      <c r="BC456" s="7">
        <v>14600</v>
      </c>
      <c r="BD456" s="7"/>
      <c r="BE456" s="7"/>
      <c r="BF456" s="7"/>
      <c r="BG456" s="7"/>
      <c r="BH456" s="7">
        <v>0</v>
      </c>
      <c r="BI456" s="7">
        <f t="shared" si="96"/>
        <v>2080800</v>
      </c>
    </row>
    <row r="457" spans="1:61" ht="12.75">
      <c r="A457" t="s">
        <v>474</v>
      </c>
      <c r="B457" s="37" t="s">
        <v>1031</v>
      </c>
      <c r="C457" s="39" t="s">
        <v>1153</v>
      </c>
      <c r="D457" s="17">
        <v>4392187800</v>
      </c>
      <c r="E457" s="1">
        <v>4981878100</v>
      </c>
      <c r="F457" s="2">
        <f t="shared" si="88"/>
        <v>9374065900</v>
      </c>
      <c r="G457" s="2">
        <v>0</v>
      </c>
      <c r="H457" s="2">
        <f t="shared" si="89"/>
        <v>9374065900</v>
      </c>
      <c r="I457" s="2">
        <v>14551432</v>
      </c>
      <c r="J457" s="2">
        <f t="shared" si="90"/>
        <v>9388617332</v>
      </c>
      <c r="K457" s="4">
        <v>1.75</v>
      </c>
      <c r="L457" s="4">
        <f t="shared" si="91"/>
        <v>2.22253294482839</v>
      </c>
      <c r="M457" s="5">
        <v>129.64</v>
      </c>
      <c r="N457" s="2"/>
      <c r="O457" s="2">
        <v>2035442438</v>
      </c>
      <c r="P457" s="2">
        <v>0</v>
      </c>
      <c r="Q457" s="2">
        <f t="shared" si="86"/>
        <v>7353174894</v>
      </c>
      <c r="R457" s="6">
        <v>35675448.63</v>
      </c>
      <c r="S457" s="6"/>
      <c r="T457" s="6">
        <v>543456.48</v>
      </c>
      <c r="U457" s="6">
        <f t="shared" si="87"/>
        <v>35131992.150000006</v>
      </c>
      <c r="V457" s="6"/>
      <c r="W457" s="6">
        <f t="shared" si="92"/>
        <v>35131992.150000006</v>
      </c>
      <c r="X457" s="6">
        <v>0</v>
      </c>
      <c r="Y457" s="6">
        <v>0</v>
      </c>
      <c r="Z457" s="6">
        <v>735317.49</v>
      </c>
      <c r="AA457" s="6">
        <v>36390096</v>
      </c>
      <c r="AB457" s="6">
        <v>0</v>
      </c>
      <c r="AC457" s="6">
        <v>0</v>
      </c>
      <c r="AD457" s="6">
        <v>91169328.87</v>
      </c>
      <c r="AE457" s="6">
        <v>0</v>
      </c>
      <c r="AF457" s="6">
        <f t="shared" si="93"/>
        <v>163426734.51000002</v>
      </c>
      <c r="AG457" s="2">
        <v>373482200</v>
      </c>
      <c r="AH457" s="2">
        <v>15228300</v>
      </c>
      <c r="AI457" s="2">
        <v>832991000</v>
      </c>
      <c r="AJ457" s="2">
        <v>337331900</v>
      </c>
      <c r="AK457" s="2">
        <v>32346500</v>
      </c>
      <c r="AL457" s="2">
        <v>511607200</v>
      </c>
      <c r="AM457" s="2">
        <f t="shared" si="94"/>
        <v>2102987100</v>
      </c>
      <c r="AN457" s="6">
        <v>2768000</v>
      </c>
      <c r="AO457" s="6">
        <v>104118425.86</v>
      </c>
      <c r="AP457" s="6">
        <v>606000</v>
      </c>
      <c r="AQ457" s="6">
        <f t="shared" si="95"/>
        <v>107492425.86</v>
      </c>
      <c r="AR457" s="2">
        <v>173500</v>
      </c>
      <c r="AS457" s="2">
        <v>219750</v>
      </c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>
        <f t="shared" si="96"/>
        <v>0</v>
      </c>
    </row>
    <row r="458" spans="1:61" ht="12.75">
      <c r="A458" t="s">
        <v>475</v>
      </c>
      <c r="B458" s="37" t="s">
        <v>1032</v>
      </c>
      <c r="C458" s="39" t="s">
        <v>1153</v>
      </c>
      <c r="D458" s="17">
        <v>225239800</v>
      </c>
      <c r="E458" s="1">
        <v>416431300</v>
      </c>
      <c r="F458" s="2">
        <f t="shared" si="88"/>
        <v>641671100</v>
      </c>
      <c r="G458" s="2">
        <v>0</v>
      </c>
      <c r="H458" s="2">
        <f t="shared" si="89"/>
        <v>641671100</v>
      </c>
      <c r="I458" s="2">
        <v>443036</v>
      </c>
      <c r="J458" s="2">
        <f t="shared" si="90"/>
        <v>642114136</v>
      </c>
      <c r="K458" s="4">
        <v>5.32</v>
      </c>
      <c r="L458" s="4">
        <f t="shared" si="91"/>
        <v>2.353228600800094</v>
      </c>
      <c r="M458" s="5">
        <v>44.58</v>
      </c>
      <c r="N458" s="2"/>
      <c r="O458" s="2">
        <v>0</v>
      </c>
      <c r="P458" s="2">
        <v>808444431</v>
      </c>
      <c r="Q458" s="2">
        <f t="shared" si="86"/>
        <v>1450558567</v>
      </c>
      <c r="R458" s="6">
        <v>7037684.86</v>
      </c>
      <c r="S458" s="6"/>
      <c r="T458" s="6">
        <v>4392.15</v>
      </c>
      <c r="U458" s="6">
        <f t="shared" si="87"/>
        <v>7033292.71</v>
      </c>
      <c r="V458" s="6"/>
      <c r="W458" s="6">
        <f t="shared" si="92"/>
        <v>7033292.71</v>
      </c>
      <c r="X458" s="6">
        <v>0</v>
      </c>
      <c r="Y458" s="6">
        <v>0</v>
      </c>
      <c r="Z458" s="6">
        <v>145055.86</v>
      </c>
      <c r="AA458" s="6">
        <v>19394648.5</v>
      </c>
      <c r="AB458" s="6">
        <v>0</v>
      </c>
      <c r="AC458" s="6">
        <v>0</v>
      </c>
      <c r="AD458" s="6">
        <v>7497751</v>
      </c>
      <c r="AE458" s="6">
        <v>64211</v>
      </c>
      <c r="AF458" s="6">
        <f t="shared" si="93"/>
        <v>34134959.07</v>
      </c>
      <c r="AG458" s="2">
        <v>18099200</v>
      </c>
      <c r="AH458" s="2">
        <v>3004500</v>
      </c>
      <c r="AI458" s="2">
        <v>20204800</v>
      </c>
      <c r="AJ458" s="2">
        <v>11211400</v>
      </c>
      <c r="AK458" s="2">
        <v>0</v>
      </c>
      <c r="AL458" s="2">
        <v>2151800</v>
      </c>
      <c r="AM458" s="2">
        <f t="shared" si="94"/>
        <v>54671700</v>
      </c>
      <c r="AN458" s="6">
        <v>1210000</v>
      </c>
      <c r="AO458" s="6">
        <v>2493380.63</v>
      </c>
      <c r="AP458" s="6">
        <v>338000.94</v>
      </c>
      <c r="AQ458" s="6">
        <f t="shared" si="95"/>
        <v>4041381.57</v>
      </c>
      <c r="AR458" s="2">
        <v>31250</v>
      </c>
      <c r="AS458" s="2">
        <v>110250</v>
      </c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>
        <f t="shared" si="96"/>
        <v>0</v>
      </c>
    </row>
    <row r="459" spans="1:61" ht="12.75">
      <c r="A459" t="s">
        <v>476</v>
      </c>
      <c r="B459" s="37" t="s">
        <v>1033</v>
      </c>
      <c r="C459" s="39" t="s">
        <v>1153</v>
      </c>
      <c r="D459" s="17">
        <v>52341225</v>
      </c>
      <c r="E459" s="1">
        <v>128532125</v>
      </c>
      <c r="F459" s="2">
        <f t="shared" si="88"/>
        <v>180873350</v>
      </c>
      <c r="G459" s="2">
        <v>0</v>
      </c>
      <c r="H459" s="2">
        <f t="shared" si="89"/>
        <v>180873350</v>
      </c>
      <c r="I459" s="2">
        <v>224100</v>
      </c>
      <c r="J459" s="2">
        <f t="shared" si="90"/>
        <v>181097450</v>
      </c>
      <c r="K459" s="4">
        <v>5.22</v>
      </c>
      <c r="L459" s="4">
        <f t="shared" si="91"/>
        <v>2.3945041590723677</v>
      </c>
      <c r="M459" s="5">
        <v>46.08</v>
      </c>
      <c r="N459" s="2"/>
      <c r="O459" s="2">
        <v>0</v>
      </c>
      <c r="P459" s="2">
        <v>213675075</v>
      </c>
      <c r="Q459" s="2">
        <f t="shared" si="86"/>
        <v>394772525</v>
      </c>
      <c r="R459" s="6">
        <v>1915320.54</v>
      </c>
      <c r="S459" s="6"/>
      <c r="T459" s="6">
        <v>0</v>
      </c>
      <c r="U459" s="6">
        <f t="shared" si="87"/>
        <v>1915320.54</v>
      </c>
      <c r="V459" s="6"/>
      <c r="W459" s="6">
        <f t="shared" si="92"/>
        <v>1915320.54</v>
      </c>
      <c r="X459" s="6">
        <v>0</v>
      </c>
      <c r="Y459" s="6">
        <v>0</v>
      </c>
      <c r="Z459" s="6">
        <v>39477.25</v>
      </c>
      <c r="AA459" s="6">
        <v>2585833</v>
      </c>
      <c r="AB459" s="6">
        <v>2156659.74</v>
      </c>
      <c r="AC459" s="6">
        <v>0</v>
      </c>
      <c r="AD459" s="6">
        <v>2755554</v>
      </c>
      <c r="AE459" s="6">
        <v>0</v>
      </c>
      <c r="AF459" s="6">
        <f t="shared" si="93"/>
        <v>9452844.530000001</v>
      </c>
      <c r="AG459" s="2">
        <v>3300000</v>
      </c>
      <c r="AH459" s="2">
        <v>5173300</v>
      </c>
      <c r="AI459" s="2">
        <v>2449200</v>
      </c>
      <c r="AJ459" s="2">
        <v>7395500</v>
      </c>
      <c r="AK459" s="2">
        <v>0</v>
      </c>
      <c r="AL459" s="2">
        <v>358600</v>
      </c>
      <c r="AM459" s="2">
        <f t="shared" si="94"/>
        <v>18676600</v>
      </c>
      <c r="AN459" s="6">
        <v>590000</v>
      </c>
      <c r="AO459" s="6">
        <v>1244537.72</v>
      </c>
      <c r="AP459" s="6">
        <v>185000.26</v>
      </c>
      <c r="AQ459" s="6">
        <f t="shared" si="95"/>
        <v>2019537.98</v>
      </c>
      <c r="AR459" s="2">
        <v>8750</v>
      </c>
      <c r="AS459" s="2">
        <v>21750</v>
      </c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>
        <f t="shared" si="96"/>
        <v>0</v>
      </c>
    </row>
    <row r="460" spans="1:61" ht="12.75">
      <c r="A460" t="s">
        <v>477</v>
      </c>
      <c r="B460" s="37" t="s">
        <v>1034</v>
      </c>
      <c r="C460" s="39" t="s">
        <v>1153</v>
      </c>
      <c r="D460" s="17">
        <v>426623930</v>
      </c>
      <c r="E460" s="1">
        <v>439564260</v>
      </c>
      <c r="F460" s="2">
        <f t="shared" si="88"/>
        <v>866188190</v>
      </c>
      <c r="G460" s="2">
        <v>0</v>
      </c>
      <c r="H460" s="2">
        <f t="shared" si="89"/>
        <v>866188190</v>
      </c>
      <c r="I460" s="2">
        <v>1129473</v>
      </c>
      <c r="J460" s="2">
        <f t="shared" si="90"/>
        <v>867317663</v>
      </c>
      <c r="K460" s="4">
        <v>4.66</v>
      </c>
      <c r="L460" s="4">
        <f t="shared" si="91"/>
        <v>2.196133012801301</v>
      </c>
      <c r="M460" s="5">
        <v>47.16</v>
      </c>
      <c r="N460" s="2"/>
      <c r="O460" s="2">
        <v>0</v>
      </c>
      <c r="P460" s="2">
        <v>971383226</v>
      </c>
      <c r="Q460" s="2">
        <f t="shared" si="86"/>
        <v>1838700889</v>
      </c>
      <c r="R460" s="6">
        <v>8920837.61</v>
      </c>
      <c r="S460" s="6"/>
      <c r="T460" s="6">
        <v>45315.48</v>
      </c>
      <c r="U460" s="6">
        <f t="shared" si="87"/>
        <v>8875522.129999999</v>
      </c>
      <c r="V460" s="6"/>
      <c r="W460" s="6">
        <f t="shared" si="92"/>
        <v>8875522.129999999</v>
      </c>
      <c r="X460" s="6">
        <v>0</v>
      </c>
      <c r="Y460" s="6">
        <v>0</v>
      </c>
      <c r="Z460" s="6">
        <v>183870.09</v>
      </c>
      <c r="AA460" s="6">
        <v>14152624</v>
      </c>
      <c r="AB460" s="6">
        <v>8709132.35</v>
      </c>
      <c r="AC460" s="6">
        <v>0</v>
      </c>
      <c r="AD460" s="6">
        <v>8372436.66</v>
      </c>
      <c r="AE460" s="6">
        <v>86732</v>
      </c>
      <c r="AF460" s="6">
        <f t="shared" si="93"/>
        <v>40380317.230000004</v>
      </c>
      <c r="AG460" s="2">
        <v>15501000</v>
      </c>
      <c r="AH460" s="2">
        <v>3090700</v>
      </c>
      <c r="AI460" s="2">
        <v>63808300</v>
      </c>
      <c r="AJ460" s="2">
        <v>10073600</v>
      </c>
      <c r="AK460" s="2">
        <v>1200</v>
      </c>
      <c r="AL460" s="2">
        <v>8488500</v>
      </c>
      <c r="AM460" s="2">
        <f t="shared" si="94"/>
        <v>100963300</v>
      </c>
      <c r="AN460" s="6">
        <v>1850000</v>
      </c>
      <c r="AO460" s="6">
        <v>3906351.25</v>
      </c>
      <c r="AP460" s="6">
        <v>514099.36</v>
      </c>
      <c r="AQ460" s="6">
        <f t="shared" si="95"/>
        <v>6270450.61</v>
      </c>
      <c r="AR460" s="2">
        <v>14000</v>
      </c>
      <c r="AS460" s="2">
        <v>98750</v>
      </c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>
        <f t="shared" si="96"/>
        <v>0</v>
      </c>
    </row>
    <row r="461" spans="1:61" ht="12.75">
      <c r="A461" t="s">
        <v>478</v>
      </c>
      <c r="B461" s="37" t="s">
        <v>1035</v>
      </c>
      <c r="C461" s="39" t="s">
        <v>1153</v>
      </c>
      <c r="D461" s="17">
        <v>373595300</v>
      </c>
      <c r="E461" s="1">
        <v>798120900</v>
      </c>
      <c r="F461" s="2">
        <f t="shared" si="88"/>
        <v>1171716200</v>
      </c>
      <c r="G461" s="2">
        <v>0</v>
      </c>
      <c r="H461" s="2">
        <f t="shared" si="89"/>
        <v>1171716200</v>
      </c>
      <c r="I461" s="2">
        <v>1422982</v>
      </c>
      <c r="J461" s="2">
        <f t="shared" si="90"/>
        <v>1173139182</v>
      </c>
      <c r="K461" s="4">
        <v>3.4</v>
      </c>
      <c r="L461" s="4">
        <f t="shared" si="91"/>
        <v>1.7205655060953597</v>
      </c>
      <c r="M461" s="5">
        <v>50.95</v>
      </c>
      <c r="N461" s="2"/>
      <c r="O461" s="2">
        <v>0</v>
      </c>
      <c r="P461" s="2">
        <v>1143338272</v>
      </c>
      <c r="Q461" s="2">
        <f t="shared" si="86"/>
        <v>2316477454</v>
      </c>
      <c r="R461" s="6">
        <v>11238869.42</v>
      </c>
      <c r="S461" s="6"/>
      <c r="T461" s="6">
        <v>78841.29</v>
      </c>
      <c r="U461" s="6">
        <f t="shared" si="87"/>
        <v>11160028.13</v>
      </c>
      <c r="V461" s="6"/>
      <c r="W461" s="6">
        <f t="shared" si="92"/>
        <v>11160028.13</v>
      </c>
      <c r="X461" s="6">
        <v>0</v>
      </c>
      <c r="Y461" s="6">
        <v>0</v>
      </c>
      <c r="Z461" s="6">
        <v>231647.75</v>
      </c>
      <c r="AA461" s="6">
        <v>11871085</v>
      </c>
      <c r="AB461" s="6">
        <v>7118736.15</v>
      </c>
      <c r="AC461" s="6">
        <v>0</v>
      </c>
      <c r="AD461" s="6">
        <v>9475015</v>
      </c>
      <c r="AE461" s="6">
        <v>0</v>
      </c>
      <c r="AF461" s="6">
        <f t="shared" si="93"/>
        <v>39856512.03</v>
      </c>
      <c r="AG461" s="2">
        <v>11775200</v>
      </c>
      <c r="AH461" s="2">
        <v>0</v>
      </c>
      <c r="AI461" s="2">
        <v>130966500</v>
      </c>
      <c r="AJ461" s="2">
        <v>24535000</v>
      </c>
      <c r="AK461" s="2">
        <v>24051000</v>
      </c>
      <c r="AL461" s="2">
        <v>3273800</v>
      </c>
      <c r="AM461" s="2">
        <f t="shared" si="94"/>
        <v>194601500</v>
      </c>
      <c r="AN461" s="6">
        <v>1700000</v>
      </c>
      <c r="AO461" s="6">
        <v>3240494</v>
      </c>
      <c r="AP461" s="6">
        <v>421900</v>
      </c>
      <c r="AQ461" s="6">
        <f t="shared" si="95"/>
        <v>5362394</v>
      </c>
      <c r="AR461" s="2">
        <v>64250</v>
      </c>
      <c r="AS461" s="2">
        <v>136250</v>
      </c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>
        <f t="shared" si="96"/>
        <v>0</v>
      </c>
    </row>
    <row r="462" spans="1:61" ht="12.75">
      <c r="A462" t="s">
        <v>479</v>
      </c>
      <c r="B462" s="37" t="s">
        <v>1036</v>
      </c>
      <c r="C462" s="39" t="s">
        <v>1153</v>
      </c>
      <c r="D462" s="17">
        <v>228334200</v>
      </c>
      <c r="E462" s="1">
        <v>334606984</v>
      </c>
      <c r="F462" s="2">
        <f t="shared" si="88"/>
        <v>562941184</v>
      </c>
      <c r="G462" s="2">
        <v>0</v>
      </c>
      <c r="H462" s="2">
        <f t="shared" si="89"/>
        <v>562941184</v>
      </c>
      <c r="I462" s="2">
        <v>637511</v>
      </c>
      <c r="J462" s="2">
        <f t="shared" si="90"/>
        <v>563578695</v>
      </c>
      <c r="K462" s="4">
        <v>5.52</v>
      </c>
      <c r="L462" s="4">
        <f t="shared" si="91"/>
        <v>2.3030381357907896</v>
      </c>
      <c r="M462" s="5">
        <v>41.9</v>
      </c>
      <c r="N462" s="2"/>
      <c r="O462" s="2">
        <v>0</v>
      </c>
      <c r="P462" s="2">
        <v>785270429</v>
      </c>
      <c r="Q462" s="2">
        <f t="shared" si="86"/>
        <v>1348849124</v>
      </c>
      <c r="R462" s="6">
        <v>6544220.47</v>
      </c>
      <c r="S462" s="6"/>
      <c r="T462" s="6">
        <v>14884.31</v>
      </c>
      <c r="U462" s="6">
        <f t="shared" si="87"/>
        <v>6529336.16</v>
      </c>
      <c r="V462" s="6"/>
      <c r="W462" s="6">
        <f t="shared" si="92"/>
        <v>6529336.16</v>
      </c>
      <c r="X462" s="6">
        <v>0</v>
      </c>
      <c r="Y462" s="6">
        <v>0</v>
      </c>
      <c r="Z462" s="6">
        <v>134884.91</v>
      </c>
      <c r="AA462" s="6">
        <v>11433526</v>
      </c>
      <c r="AB462" s="6">
        <v>6587786.65</v>
      </c>
      <c r="AC462" s="6">
        <v>0</v>
      </c>
      <c r="AD462" s="6">
        <v>6322618</v>
      </c>
      <c r="AE462" s="6">
        <v>56358</v>
      </c>
      <c r="AF462" s="6">
        <f t="shared" si="93"/>
        <v>31064509.72</v>
      </c>
      <c r="AG462" s="2">
        <v>13887800</v>
      </c>
      <c r="AH462" s="2">
        <v>399600</v>
      </c>
      <c r="AI462" s="2">
        <v>270654600</v>
      </c>
      <c r="AJ462" s="2">
        <v>4310400</v>
      </c>
      <c r="AK462" s="2">
        <v>77100</v>
      </c>
      <c r="AL462" s="2">
        <v>2979300</v>
      </c>
      <c r="AM462" s="2">
        <f t="shared" si="94"/>
        <v>292308800</v>
      </c>
      <c r="AN462" s="6">
        <v>1400000</v>
      </c>
      <c r="AO462" s="6">
        <v>2594908.28</v>
      </c>
      <c r="AP462" s="6">
        <v>320000.5</v>
      </c>
      <c r="AQ462" s="6">
        <f t="shared" si="95"/>
        <v>4314908.779999999</v>
      </c>
      <c r="AR462" s="2">
        <v>31250</v>
      </c>
      <c r="AS462" s="2">
        <v>100500</v>
      </c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>
        <f t="shared" si="96"/>
        <v>0</v>
      </c>
    </row>
    <row r="463" spans="1:61" ht="12.75">
      <c r="A463" t="s">
        <v>480</v>
      </c>
      <c r="B463" s="37" t="s">
        <v>1037</v>
      </c>
      <c r="C463" s="39" t="s">
        <v>1153</v>
      </c>
      <c r="D463" s="17">
        <v>2436428300</v>
      </c>
      <c r="E463" s="1">
        <v>2899741900</v>
      </c>
      <c r="F463" s="2">
        <f t="shared" si="88"/>
        <v>5336170200</v>
      </c>
      <c r="G463" s="2">
        <v>0</v>
      </c>
      <c r="H463" s="2">
        <f t="shared" si="89"/>
        <v>5336170200</v>
      </c>
      <c r="I463" s="2">
        <v>7818898</v>
      </c>
      <c r="J463" s="2">
        <f t="shared" si="90"/>
        <v>5343989098</v>
      </c>
      <c r="K463" s="4">
        <v>3.98</v>
      </c>
      <c r="L463" s="4">
        <f t="shared" si="91"/>
        <v>1.9352949676868447</v>
      </c>
      <c r="M463" s="5">
        <v>48.89</v>
      </c>
      <c r="N463" s="2"/>
      <c r="O463" s="2">
        <v>0</v>
      </c>
      <c r="P463" s="2">
        <v>5620044419</v>
      </c>
      <c r="Q463" s="2">
        <f t="shared" si="86"/>
        <v>10964033517</v>
      </c>
      <c r="R463" s="6">
        <v>53194275.97</v>
      </c>
      <c r="S463" s="6"/>
      <c r="T463" s="6">
        <v>376059.6</v>
      </c>
      <c r="U463" s="6">
        <f t="shared" si="87"/>
        <v>52818216.37</v>
      </c>
      <c r="V463" s="6"/>
      <c r="W463" s="6">
        <f t="shared" si="92"/>
        <v>52818216.37</v>
      </c>
      <c r="X463" s="6">
        <v>0</v>
      </c>
      <c r="Y463" s="6">
        <v>0</v>
      </c>
      <c r="Z463" s="6">
        <v>1096403.35</v>
      </c>
      <c r="AA463" s="6">
        <v>111733305.19</v>
      </c>
      <c r="AB463" s="6">
        <v>0</v>
      </c>
      <c r="AC463" s="6">
        <v>0</v>
      </c>
      <c r="AD463" s="6">
        <v>45469666</v>
      </c>
      <c r="AE463" s="6">
        <v>1068798</v>
      </c>
      <c r="AF463" s="6">
        <f t="shared" si="93"/>
        <v>212186388.91</v>
      </c>
      <c r="AG463" s="2">
        <v>131769200</v>
      </c>
      <c r="AH463" s="2">
        <v>156717700</v>
      </c>
      <c r="AI463" s="2">
        <v>224794400</v>
      </c>
      <c r="AJ463" s="2">
        <v>96865700</v>
      </c>
      <c r="AK463" s="2">
        <v>4700</v>
      </c>
      <c r="AL463" s="2">
        <v>86673100</v>
      </c>
      <c r="AM463" s="2">
        <f t="shared" si="94"/>
        <v>696824800</v>
      </c>
      <c r="AN463" s="6">
        <v>9200000</v>
      </c>
      <c r="AO463" s="6">
        <v>13812401</v>
      </c>
      <c r="AP463" s="6">
        <v>1823000</v>
      </c>
      <c r="AQ463" s="6">
        <f t="shared" si="95"/>
        <v>24835401</v>
      </c>
      <c r="AR463" s="2">
        <v>103250</v>
      </c>
      <c r="AS463" s="2">
        <v>486750</v>
      </c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>
        <f t="shared" si="96"/>
        <v>0</v>
      </c>
    </row>
    <row r="464" spans="1:61" ht="12.75">
      <c r="A464" t="s">
        <v>481</v>
      </c>
      <c r="B464" s="37" t="s">
        <v>1038</v>
      </c>
      <c r="C464" s="39" t="s">
        <v>1153</v>
      </c>
      <c r="D464" s="17">
        <v>545033400</v>
      </c>
      <c r="E464" s="1">
        <v>966589300</v>
      </c>
      <c r="F464" s="2">
        <f t="shared" si="88"/>
        <v>1511622700</v>
      </c>
      <c r="G464" s="2">
        <v>0</v>
      </c>
      <c r="H464" s="2">
        <f t="shared" si="89"/>
        <v>1511622700</v>
      </c>
      <c r="I464" s="2">
        <v>4217482</v>
      </c>
      <c r="J464" s="2">
        <f t="shared" si="90"/>
        <v>1515840182</v>
      </c>
      <c r="K464" s="4">
        <v>5.44</v>
      </c>
      <c r="L464" s="4">
        <f t="shared" si="91"/>
        <v>2.2781999999027174</v>
      </c>
      <c r="M464" s="5">
        <v>41.91</v>
      </c>
      <c r="N464" s="2"/>
      <c r="O464" s="2">
        <v>0</v>
      </c>
      <c r="P464" s="2">
        <v>2100424467</v>
      </c>
      <c r="Q464" s="2">
        <f t="shared" si="86"/>
        <v>3616264649</v>
      </c>
      <c r="R464" s="6">
        <v>17545055.79</v>
      </c>
      <c r="S464" s="6"/>
      <c r="T464" s="6">
        <v>18580.02</v>
      </c>
      <c r="U464" s="6">
        <f t="shared" si="87"/>
        <v>17526475.77</v>
      </c>
      <c r="V464" s="6"/>
      <c r="W464" s="6">
        <f t="shared" si="92"/>
        <v>17526475.77</v>
      </c>
      <c r="X464" s="6">
        <v>0</v>
      </c>
      <c r="Y464" s="6">
        <v>0</v>
      </c>
      <c r="Z464" s="6">
        <v>361626.46</v>
      </c>
      <c r="AA464" s="6">
        <v>45366540</v>
      </c>
      <c r="AB464" s="6">
        <v>0</v>
      </c>
      <c r="AC464" s="6">
        <v>0</v>
      </c>
      <c r="AD464" s="6">
        <v>18979515</v>
      </c>
      <c r="AE464" s="6">
        <v>151584</v>
      </c>
      <c r="AF464" s="6">
        <f t="shared" si="93"/>
        <v>82385741.23</v>
      </c>
      <c r="AG464" s="2">
        <v>22631000</v>
      </c>
      <c r="AH464" s="2">
        <v>1595400</v>
      </c>
      <c r="AI464" s="2">
        <v>81194900</v>
      </c>
      <c r="AJ464" s="2">
        <v>12635400</v>
      </c>
      <c r="AK464" s="2">
        <v>476600</v>
      </c>
      <c r="AL464" s="2">
        <v>10038900</v>
      </c>
      <c r="AM464" s="2">
        <f t="shared" si="94"/>
        <v>128572200</v>
      </c>
      <c r="AN464" s="6">
        <v>2050000</v>
      </c>
      <c r="AO464" s="6">
        <v>9764840</v>
      </c>
      <c r="AP464" s="11">
        <v>770000</v>
      </c>
      <c r="AQ464" s="6">
        <f t="shared" si="95"/>
        <v>12584840</v>
      </c>
      <c r="AR464" s="2">
        <v>99000</v>
      </c>
      <c r="AS464" s="2">
        <v>274750</v>
      </c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>
        <f t="shared" si="96"/>
        <v>0</v>
      </c>
    </row>
    <row r="465" spans="1:61" ht="12.75">
      <c r="A465" t="s">
        <v>482</v>
      </c>
      <c r="B465" s="37" t="s">
        <v>1039</v>
      </c>
      <c r="C465" s="39" t="s">
        <v>1153</v>
      </c>
      <c r="D465" s="17">
        <v>289711360</v>
      </c>
      <c r="E465" s="1">
        <v>521964217</v>
      </c>
      <c r="F465" s="2">
        <f t="shared" si="88"/>
        <v>811675577</v>
      </c>
      <c r="G465" s="2">
        <v>0</v>
      </c>
      <c r="H465" s="2">
        <f t="shared" si="89"/>
        <v>811675577</v>
      </c>
      <c r="I465" s="2">
        <v>557128</v>
      </c>
      <c r="J465" s="2">
        <f t="shared" si="90"/>
        <v>812232705</v>
      </c>
      <c r="K465" s="4">
        <v>4.12</v>
      </c>
      <c r="L465" s="4">
        <f t="shared" si="91"/>
        <v>1.9804055468887503</v>
      </c>
      <c r="M465" s="5">
        <v>48.44</v>
      </c>
      <c r="N465" s="2"/>
      <c r="O465" s="2">
        <v>0</v>
      </c>
      <c r="P465" s="2">
        <v>874423657</v>
      </c>
      <c r="Q465" s="2">
        <f t="shared" si="86"/>
        <v>1686656362</v>
      </c>
      <c r="R465" s="6">
        <v>8183161.02</v>
      </c>
      <c r="S465" s="6"/>
      <c r="T465" s="6">
        <v>14035.87</v>
      </c>
      <c r="U465" s="6">
        <f t="shared" si="87"/>
        <v>8169125.149999999</v>
      </c>
      <c r="V465" s="6"/>
      <c r="W465" s="6">
        <f t="shared" si="92"/>
        <v>8169125.149999999</v>
      </c>
      <c r="X465" s="6">
        <v>0</v>
      </c>
      <c r="Y465" s="6">
        <v>0</v>
      </c>
      <c r="Z465" s="6">
        <v>168665.64</v>
      </c>
      <c r="AA465" s="6">
        <v>11594531</v>
      </c>
      <c r="AB465" s="6">
        <v>5295323.74</v>
      </c>
      <c r="AC465" s="6">
        <v>0</v>
      </c>
      <c r="AD465" s="6">
        <v>8093767.62</v>
      </c>
      <c r="AE465" s="6">
        <v>81223</v>
      </c>
      <c r="AF465" s="6">
        <f t="shared" si="93"/>
        <v>33402636.150000002</v>
      </c>
      <c r="AG465" s="2">
        <v>20419000</v>
      </c>
      <c r="AH465" s="2">
        <v>0</v>
      </c>
      <c r="AI465" s="2">
        <v>67924600</v>
      </c>
      <c r="AJ465" s="2">
        <v>16647800</v>
      </c>
      <c r="AK465" s="2">
        <v>1706000</v>
      </c>
      <c r="AL465" s="2">
        <v>16547500</v>
      </c>
      <c r="AM465" s="2">
        <f t="shared" si="94"/>
        <v>123244900</v>
      </c>
      <c r="AN465" s="6">
        <v>960000</v>
      </c>
      <c r="AO465" s="6">
        <v>2540443.99</v>
      </c>
      <c r="AP465" s="6">
        <v>591000</v>
      </c>
      <c r="AQ465" s="6">
        <f t="shared" si="95"/>
        <v>4091443.99</v>
      </c>
      <c r="AR465" s="2">
        <v>48000</v>
      </c>
      <c r="AS465" s="2">
        <v>113250</v>
      </c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>
        <f t="shared" si="96"/>
        <v>0</v>
      </c>
    </row>
    <row r="466" spans="1:61" ht="12.75">
      <c r="A466" t="s">
        <v>483</v>
      </c>
      <c r="B466" s="37" t="s">
        <v>1040</v>
      </c>
      <c r="C466" s="39" t="s">
        <v>1154</v>
      </c>
      <c r="D466" s="1">
        <v>56276500</v>
      </c>
      <c r="E466" s="1">
        <v>140725100</v>
      </c>
      <c r="F466" s="2">
        <f t="shared" si="88"/>
        <v>197001600</v>
      </c>
      <c r="G466" s="2">
        <v>0</v>
      </c>
      <c r="H466" s="2">
        <f t="shared" si="89"/>
        <v>197001600</v>
      </c>
      <c r="I466" s="2">
        <v>524684</v>
      </c>
      <c r="J466" s="2">
        <f t="shared" si="90"/>
        <v>197526284</v>
      </c>
      <c r="K466" s="4">
        <v>3.293</v>
      </c>
      <c r="L466" s="4">
        <f t="shared" si="91"/>
        <v>2.3911141335751855</v>
      </c>
      <c r="M466" s="5">
        <v>72.89</v>
      </c>
      <c r="N466" s="2"/>
      <c r="O466" s="2">
        <v>0</v>
      </c>
      <c r="P466" s="2">
        <v>74454892</v>
      </c>
      <c r="Q466" s="2">
        <f t="shared" si="86"/>
        <v>271981176</v>
      </c>
      <c r="R466" s="6">
        <v>2498504.35</v>
      </c>
      <c r="S466" s="6"/>
      <c r="T466" s="6">
        <v>288.61</v>
      </c>
      <c r="U466" s="6">
        <f t="shared" si="87"/>
        <v>2498215.74</v>
      </c>
      <c r="V466" s="6"/>
      <c r="W466" s="6">
        <f t="shared" si="92"/>
        <v>2498215.74</v>
      </c>
      <c r="X466" s="6">
        <v>0</v>
      </c>
      <c r="Y466" s="6">
        <v>0</v>
      </c>
      <c r="Z466" s="6">
        <v>54454.6</v>
      </c>
      <c r="AA466" s="6">
        <v>3555660</v>
      </c>
      <c r="AB466" s="6">
        <v>0</v>
      </c>
      <c r="AC466" s="6">
        <v>0</v>
      </c>
      <c r="AD466" s="6">
        <v>355545</v>
      </c>
      <c r="AE466" s="6">
        <v>39505</v>
      </c>
      <c r="AF466" s="6">
        <f t="shared" si="93"/>
        <v>6503380.34</v>
      </c>
      <c r="AG466" s="2">
        <v>4416100</v>
      </c>
      <c r="AH466" s="2">
        <v>4331000</v>
      </c>
      <c r="AI466" s="2">
        <v>8220000</v>
      </c>
      <c r="AJ466" s="2">
        <v>3954000</v>
      </c>
      <c r="AK466" s="2">
        <v>23900</v>
      </c>
      <c r="AL466" s="2">
        <v>668600</v>
      </c>
      <c r="AM466" s="2">
        <f t="shared" si="94"/>
        <v>21613600</v>
      </c>
      <c r="AN466" s="6">
        <v>330971.87</v>
      </c>
      <c r="AO466" s="6">
        <v>857977.95</v>
      </c>
      <c r="AP466" s="6">
        <v>240000</v>
      </c>
      <c r="AQ466" s="6">
        <f t="shared" si="95"/>
        <v>1428949.8199999998</v>
      </c>
      <c r="AR466" s="2">
        <v>12500</v>
      </c>
      <c r="AS466" s="2">
        <v>40000</v>
      </c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>
        <f t="shared" si="96"/>
        <v>0</v>
      </c>
    </row>
    <row r="467" spans="1:61" ht="12.75">
      <c r="A467" t="s">
        <v>484</v>
      </c>
      <c r="B467" s="37" t="s">
        <v>1042</v>
      </c>
      <c r="C467" s="39" t="s">
        <v>1154</v>
      </c>
      <c r="D467" s="1">
        <v>21140700</v>
      </c>
      <c r="E467" s="1">
        <v>82972200</v>
      </c>
      <c r="F467" s="2">
        <f t="shared" si="88"/>
        <v>104112900</v>
      </c>
      <c r="G467" s="2">
        <v>0</v>
      </c>
      <c r="H467" s="2">
        <f t="shared" si="89"/>
        <v>104112900</v>
      </c>
      <c r="I467" s="2">
        <v>1405488</v>
      </c>
      <c r="J467" s="2">
        <f t="shared" si="90"/>
        <v>105518388</v>
      </c>
      <c r="K467" s="4">
        <v>2.218</v>
      </c>
      <c r="L467" s="4">
        <f t="shared" si="91"/>
        <v>2.5766492259011486</v>
      </c>
      <c r="M467" s="5">
        <v>117.33</v>
      </c>
      <c r="N467" s="2"/>
      <c r="O467" s="2">
        <v>14708345</v>
      </c>
      <c r="P467" s="2">
        <v>0</v>
      </c>
      <c r="Q467" s="2">
        <f t="shared" si="86"/>
        <v>90810043</v>
      </c>
      <c r="R467" s="6">
        <v>834209.52</v>
      </c>
      <c r="S467" s="6"/>
      <c r="T467" s="6">
        <v>817.9</v>
      </c>
      <c r="U467" s="6">
        <f t="shared" si="87"/>
        <v>833391.62</v>
      </c>
      <c r="V467" s="6"/>
      <c r="W467" s="6">
        <f t="shared" si="92"/>
        <v>833391.62</v>
      </c>
      <c r="X467" s="6">
        <v>0</v>
      </c>
      <c r="Y467" s="6">
        <v>0</v>
      </c>
      <c r="Z467" s="6">
        <v>18165.65</v>
      </c>
      <c r="AA467" s="6">
        <v>1093693</v>
      </c>
      <c r="AB467" s="6">
        <v>0</v>
      </c>
      <c r="AC467" s="6">
        <v>0</v>
      </c>
      <c r="AD467" s="6">
        <v>394606</v>
      </c>
      <c r="AE467" s="6">
        <v>0</v>
      </c>
      <c r="AF467" s="6">
        <f t="shared" si="93"/>
        <v>2339856.27</v>
      </c>
      <c r="AG467" s="2">
        <v>1896600</v>
      </c>
      <c r="AH467" s="2">
        <v>0</v>
      </c>
      <c r="AI467" s="2">
        <v>3762300</v>
      </c>
      <c r="AJ467" s="2">
        <v>3737100</v>
      </c>
      <c r="AK467" s="2">
        <v>0</v>
      </c>
      <c r="AL467" s="2">
        <v>20860400</v>
      </c>
      <c r="AM467" s="2">
        <f t="shared" si="94"/>
        <v>30256400</v>
      </c>
      <c r="AN467" s="6">
        <v>111000</v>
      </c>
      <c r="AO467" s="6">
        <v>572105</v>
      </c>
      <c r="AP467" s="6">
        <v>20000</v>
      </c>
      <c r="AQ467" s="6">
        <f t="shared" si="95"/>
        <v>703105</v>
      </c>
      <c r="AR467" s="2">
        <v>7500</v>
      </c>
      <c r="AS467" s="2">
        <v>14250</v>
      </c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>
        <f t="shared" si="96"/>
        <v>0</v>
      </c>
    </row>
    <row r="468" spans="1:61" ht="12.75">
      <c r="A468" t="s">
        <v>485</v>
      </c>
      <c r="B468" s="37" t="s">
        <v>1043</v>
      </c>
      <c r="C468" s="39" t="s">
        <v>1154</v>
      </c>
      <c r="D468" s="1">
        <v>11841200</v>
      </c>
      <c r="E468" s="1">
        <v>45855900</v>
      </c>
      <c r="F468" s="2">
        <f t="shared" si="88"/>
        <v>57697100</v>
      </c>
      <c r="G468" s="2">
        <v>0</v>
      </c>
      <c r="H468" s="2">
        <f t="shared" si="89"/>
        <v>57697100</v>
      </c>
      <c r="I468" s="2">
        <v>151245</v>
      </c>
      <c r="J468" s="2">
        <f t="shared" si="90"/>
        <v>57848345</v>
      </c>
      <c r="K468" s="4">
        <v>4.125</v>
      </c>
      <c r="L468" s="4">
        <f t="shared" si="91"/>
        <v>2.4544116877077187</v>
      </c>
      <c r="M468" s="5">
        <v>59.64</v>
      </c>
      <c r="N468" s="2"/>
      <c r="O468" s="2">
        <v>0</v>
      </c>
      <c r="P468" s="2">
        <v>39365585</v>
      </c>
      <c r="Q468" s="2">
        <f t="shared" si="86"/>
        <v>97213930</v>
      </c>
      <c r="R468" s="6">
        <v>893037.64</v>
      </c>
      <c r="S468" s="6"/>
      <c r="T468" s="6">
        <v>0</v>
      </c>
      <c r="U468" s="6">
        <f t="shared" si="87"/>
        <v>893037.64</v>
      </c>
      <c r="V468" s="6"/>
      <c r="W468" s="6">
        <f t="shared" si="92"/>
        <v>893037.64</v>
      </c>
      <c r="X468" s="6">
        <v>0</v>
      </c>
      <c r="Y468" s="6">
        <v>0</v>
      </c>
      <c r="Z468" s="6">
        <v>19465.09</v>
      </c>
      <c r="AA468" s="6">
        <v>1248487</v>
      </c>
      <c r="AB468" s="6">
        <v>0</v>
      </c>
      <c r="AC468" s="6">
        <v>0</v>
      </c>
      <c r="AD468" s="6">
        <v>225040.33</v>
      </c>
      <c r="AE468" s="6">
        <v>0</v>
      </c>
      <c r="AF468" s="6">
        <f t="shared" si="93"/>
        <v>2386030.06</v>
      </c>
      <c r="AG468" s="2">
        <v>581300</v>
      </c>
      <c r="AH468" s="2">
        <v>0</v>
      </c>
      <c r="AI468" s="2">
        <v>760300</v>
      </c>
      <c r="AJ468" s="2">
        <v>154900</v>
      </c>
      <c r="AK468" s="2">
        <v>30400</v>
      </c>
      <c r="AL468" s="2">
        <v>807000</v>
      </c>
      <c r="AM468" s="2">
        <f t="shared" si="94"/>
        <v>2333900</v>
      </c>
      <c r="AN468" s="6">
        <v>242550</v>
      </c>
      <c r="AO468" s="6">
        <v>191826.64</v>
      </c>
      <c r="AP468" s="6">
        <v>43170.77</v>
      </c>
      <c r="AQ468" s="6">
        <f t="shared" si="95"/>
        <v>477547.41000000003</v>
      </c>
      <c r="AR468" s="2">
        <v>5500</v>
      </c>
      <c r="AS468" s="2">
        <v>23750</v>
      </c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>
        <f t="shared" si="96"/>
        <v>0</v>
      </c>
    </row>
    <row r="469" spans="1:61" ht="12.75">
      <c r="A469" t="s">
        <v>486</v>
      </c>
      <c r="B469" s="37" t="s">
        <v>1044</v>
      </c>
      <c r="C469" s="39" t="s">
        <v>1154</v>
      </c>
      <c r="D469" s="1">
        <v>31759810</v>
      </c>
      <c r="E469" s="1">
        <v>172856000</v>
      </c>
      <c r="F469" s="2">
        <f t="shared" si="88"/>
        <v>204615810</v>
      </c>
      <c r="G469" s="2">
        <v>0</v>
      </c>
      <c r="H469" s="2">
        <f t="shared" si="89"/>
        <v>204615810</v>
      </c>
      <c r="I469" s="2">
        <v>544459</v>
      </c>
      <c r="J469" s="2">
        <f t="shared" si="90"/>
        <v>205160269</v>
      </c>
      <c r="K469" s="4">
        <v>1.127</v>
      </c>
      <c r="L469" s="4">
        <f t="shared" si="91"/>
        <v>0.9386542939010823</v>
      </c>
      <c r="M469" s="5">
        <v>83.83</v>
      </c>
      <c r="N469" s="2"/>
      <c r="O469" s="2">
        <v>0</v>
      </c>
      <c r="P469" s="2">
        <v>40964602</v>
      </c>
      <c r="Q469" s="2">
        <f t="shared" si="86"/>
        <v>246124871</v>
      </c>
      <c r="R469" s="6">
        <v>2260980.23</v>
      </c>
      <c r="S469" s="6"/>
      <c r="T469" s="6">
        <v>0</v>
      </c>
      <c r="U469" s="6">
        <f t="shared" si="87"/>
        <v>2260980.23</v>
      </c>
      <c r="V469" s="6"/>
      <c r="W469" s="6">
        <f t="shared" si="92"/>
        <v>2260980.23</v>
      </c>
      <c r="X469" s="6">
        <v>0</v>
      </c>
      <c r="Y469" s="6">
        <v>0</v>
      </c>
      <c r="Z469" s="6">
        <v>49281.44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f t="shared" si="93"/>
        <v>2310261.67</v>
      </c>
      <c r="AG469" s="2">
        <v>4308500</v>
      </c>
      <c r="AH469" s="2">
        <v>0</v>
      </c>
      <c r="AI469" s="2">
        <v>12044200</v>
      </c>
      <c r="AJ469" s="2">
        <v>1677425</v>
      </c>
      <c r="AK469" s="2">
        <v>74300</v>
      </c>
      <c r="AL469" s="2">
        <v>118700</v>
      </c>
      <c r="AM469" s="2">
        <f t="shared" si="94"/>
        <v>18223125</v>
      </c>
      <c r="AN469" s="6">
        <v>2000000</v>
      </c>
      <c r="AO469" s="6">
        <v>9782567.91</v>
      </c>
      <c r="AP469" s="6">
        <v>24000</v>
      </c>
      <c r="AQ469" s="6">
        <f t="shared" si="95"/>
        <v>11806567.91</v>
      </c>
      <c r="AR469" s="2">
        <v>6000</v>
      </c>
      <c r="AS469" s="2">
        <v>21500</v>
      </c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>
        <f t="shared" si="96"/>
        <v>0</v>
      </c>
    </row>
    <row r="470" spans="1:61" ht="12.75">
      <c r="A470" t="s">
        <v>487</v>
      </c>
      <c r="B470" s="37" t="s">
        <v>1045</v>
      </c>
      <c r="C470" s="39" t="s">
        <v>1154</v>
      </c>
      <c r="D470" s="1">
        <v>42330200</v>
      </c>
      <c r="E470" s="1">
        <v>181046400</v>
      </c>
      <c r="F470" s="2">
        <f t="shared" si="88"/>
        <v>223376600</v>
      </c>
      <c r="G470" s="2">
        <v>0</v>
      </c>
      <c r="H470" s="2">
        <f t="shared" si="89"/>
        <v>223376600</v>
      </c>
      <c r="I470" s="2">
        <v>795516</v>
      </c>
      <c r="J470" s="2">
        <f t="shared" si="90"/>
        <v>224172116</v>
      </c>
      <c r="K470" s="4">
        <v>2.021</v>
      </c>
      <c r="L470" s="4">
        <f t="shared" si="91"/>
        <v>2.347275750229214</v>
      </c>
      <c r="M470" s="5">
        <v>118.69</v>
      </c>
      <c r="N470" s="2"/>
      <c r="O470" s="2">
        <v>31227950</v>
      </c>
      <c r="P470" s="2">
        <v>0</v>
      </c>
      <c r="Q470" s="2">
        <f t="shared" si="86"/>
        <v>192944166</v>
      </c>
      <c r="R470" s="6">
        <v>1772445.6</v>
      </c>
      <c r="S470" s="6"/>
      <c r="T470" s="6">
        <v>4011.13</v>
      </c>
      <c r="U470" s="6">
        <f t="shared" si="87"/>
        <v>1768434.4700000002</v>
      </c>
      <c r="V470" s="6"/>
      <c r="W470" s="6">
        <f t="shared" si="92"/>
        <v>1768434.4700000002</v>
      </c>
      <c r="X470" s="6">
        <v>0</v>
      </c>
      <c r="Y470" s="6">
        <v>0</v>
      </c>
      <c r="Z470" s="6">
        <v>38546.73</v>
      </c>
      <c r="AA470" s="6">
        <v>2253315</v>
      </c>
      <c r="AB470" s="6">
        <v>0</v>
      </c>
      <c r="AC470" s="6">
        <v>0</v>
      </c>
      <c r="AD470" s="6">
        <v>423801</v>
      </c>
      <c r="AE470" s="6">
        <v>44834.42</v>
      </c>
      <c r="AF470" s="6">
        <f t="shared" si="93"/>
        <v>4528931.62</v>
      </c>
      <c r="AG470" s="2">
        <v>13580900</v>
      </c>
      <c r="AH470" s="2">
        <v>1120000</v>
      </c>
      <c r="AI470" s="2">
        <v>38659300</v>
      </c>
      <c r="AJ470" s="2">
        <v>2252900</v>
      </c>
      <c r="AK470" s="2">
        <v>63100</v>
      </c>
      <c r="AL470" s="2">
        <v>210000</v>
      </c>
      <c r="AM470" s="2">
        <f t="shared" si="94"/>
        <v>55886200</v>
      </c>
      <c r="AN470" s="6">
        <v>180000</v>
      </c>
      <c r="AO470" s="6">
        <v>494431</v>
      </c>
      <c r="AP470" s="6">
        <v>72000</v>
      </c>
      <c r="AQ470" s="6">
        <f t="shared" si="95"/>
        <v>746431</v>
      </c>
      <c r="AR470" s="2">
        <v>10250</v>
      </c>
      <c r="AS470" s="2">
        <v>22750</v>
      </c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>
        <f t="shared" si="96"/>
        <v>0</v>
      </c>
    </row>
    <row r="471" spans="1:61" ht="12.75">
      <c r="A471" t="s">
        <v>488</v>
      </c>
      <c r="B471" s="37" t="s">
        <v>1046</v>
      </c>
      <c r="C471" s="39" t="s">
        <v>1154</v>
      </c>
      <c r="D471" s="1">
        <v>26607493</v>
      </c>
      <c r="E471" s="1">
        <v>84992347</v>
      </c>
      <c r="F471" s="2">
        <f t="shared" si="88"/>
        <v>111599840</v>
      </c>
      <c r="G471" s="2">
        <v>0</v>
      </c>
      <c r="H471" s="2">
        <f t="shared" si="89"/>
        <v>111599840</v>
      </c>
      <c r="I471" s="2">
        <v>363147</v>
      </c>
      <c r="J471" s="2">
        <f t="shared" si="90"/>
        <v>111962987</v>
      </c>
      <c r="K471" s="4">
        <v>4.076</v>
      </c>
      <c r="L471" s="4">
        <f t="shared" si="91"/>
        <v>2.7115202242070935</v>
      </c>
      <c r="M471" s="5">
        <v>67.07</v>
      </c>
      <c r="N471" s="2"/>
      <c r="O471" s="2">
        <v>0</v>
      </c>
      <c r="P471" s="2">
        <v>56341411</v>
      </c>
      <c r="Q471" s="2">
        <f t="shared" si="86"/>
        <v>168304398</v>
      </c>
      <c r="R471" s="6">
        <v>1546096.96</v>
      </c>
      <c r="S471" s="6"/>
      <c r="T471" s="6">
        <v>315.36</v>
      </c>
      <c r="U471" s="6">
        <f t="shared" si="87"/>
        <v>1545781.5999999999</v>
      </c>
      <c r="V471" s="6"/>
      <c r="W471" s="6">
        <f t="shared" si="92"/>
        <v>1545781.5999999999</v>
      </c>
      <c r="X471" s="6">
        <v>0</v>
      </c>
      <c r="Y471" s="6">
        <v>0</v>
      </c>
      <c r="Z471" s="6">
        <v>33692.92</v>
      </c>
      <c r="AA471" s="6">
        <v>2761407</v>
      </c>
      <c r="AB471" s="6">
        <v>0</v>
      </c>
      <c r="AC471" s="6">
        <v>0</v>
      </c>
      <c r="AD471" s="6">
        <v>222726.27</v>
      </c>
      <c r="AE471" s="6">
        <v>0</v>
      </c>
      <c r="AF471" s="6">
        <f t="shared" si="93"/>
        <v>4563607.789999999</v>
      </c>
      <c r="AG471" s="2">
        <v>3613400</v>
      </c>
      <c r="AH471" s="2">
        <v>0</v>
      </c>
      <c r="AI471" s="2">
        <v>17353000</v>
      </c>
      <c r="AJ471" s="2">
        <v>2609300</v>
      </c>
      <c r="AK471" s="2">
        <v>96900</v>
      </c>
      <c r="AL471" s="2">
        <v>418300</v>
      </c>
      <c r="AM471" s="2">
        <f t="shared" si="94"/>
        <v>24090900</v>
      </c>
      <c r="AN471" s="6">
        <v>522900</v>
      </c>
      <c r="AO471" s="6">
        <v>482362.89</v>
      </c>
      <c r="AP471" s="6">
        <v>150000</v>
      </c>
      <c r="AQ471" s="6">
        <f t="shared" si="95"/>
        <v>1155262.8900000001</v>
      </c>
      <c r="AR471" s="2">
        <v>8750</v>
      </c>
      <c r="AS471" s="2">
        <v>29250</v>
      </c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>
        <f t="shared" si="96"/>
        <v>0</v>
      </c>
    </row>
    <row r="472" spans="1:61" ht="12.75">
      <c r="A472" t="s">
        <v>489</v>
      </c>
      <c r="B472" s="37" t="s">
        <v>1047</v>
      </c>
      <c r="C472" s="39" t="s">
        <v>1154</v>
      </c>
      <c r="D472" s="1">
        <v>17805500</v>
      </c>
      <c r="E472" s="1">
        <v>72625300</v>
      </c>
      <c r="F472" s="2">
        <f t="shared" si="88"/>
        <v>90430800</v>
      </c>
      <c r="G472" s="2">
        <v>57200</v>
      </c>
      <c r="H472" s="2">
        <f t="shared" si="89"/>
        <v>90373600</v>
      </c>
      <c r="I472" s="2">
        <v>1136915</v>
      </c>
      <c r="J472" s="2">
        <f t="shared" si="90"/>
        <v>91510515</v>
      </c>
      <c r="K472" s="4">
        <v>5.716</v>
      </c>
      <c r="L472" s="4">
        <f t="shared" si="91"/>
        <v>3.4465812959291355</v>
      </c>
      <c r="M472" s="5">
        <v>60.71</v>
      </c>
      <c r="N472" s="2"/>
      <c r="O472" s="2">
        <v>0</v>
      </c>
      <c r="P472" s="2">
        <v>60248277</v>
      </c>
      <c r="Q472" s="2">
        <f t="shared" si="86"/>
        <v>151758792</v>
      </c>
      <c r="R472" s="6">
        <v>1394103.84</v>
      </c>
      <c r="S472" s="6"/>
      <c r="T472" s="6">
        <v>2500.05</v>
      </c>
      <c r="U472" s="6">
        <f t="shared" si="87"/>
        <v>1391603.79</v>
      </c>
      <c r="V472" s="6"/>
      <c r="W472" s="6">
        <f t="shared" si="92"/>
        <v>1391603.79</v>
      </c>
      <c r="X472" s="6">
        <v>0</v>
      </c>
      <c r="Y472" s="6">
        <v>0</v>
      </c>
      <c r="Z472" s="6">
        <v>30335.19</v>
      </c>
      <c r="AA472" s="6">
        <v>0</v>
      </c>
      <c r="AB472" s="6">
        <v>2158775.45</v>
      </c>
      <c r="AC472" s="6">
        <v>0</v>
      </c>
      <c r="AD472" s="6">
        <v>1649775.71</v>
      </c>
      <c r="AE472" s="6">
        <v>0</v>
      </c>
      <c r="AF472" s="6">
        <f t="shared" si="93"/>
        <v>5230490.140000001</v>
      </c>
      <c r="AG472" s="2">
        <v>8311700</v>
      </c>
      <c r="AH472" s="2">
        <v>0</v>
      </c>
      <c r="AI472" s="2">
        <v>3096500</v>
      </c>
      <c r="AJ472" s="2">
        <v>6366000</v>
      </c>
      <c r="AK472" s="2">
        <v>60900</v>
      </c>
      <c r="AL472" s="2">
        <v>12366500</v>
      </c>
      <c r="AM472" s="2">
        <f t="shared" si="94"/>
        <v>30201600</v>
      </c>
      <c r="AN472" s="6">
        <v>620000</v>
      </c>
      <c r="AO472" s="6">
        <v>2886892.96</v>
      </c>
      <c r="AP472" s="6">
        <v>325000</v>
      </c>
      <c r="AQ472" s="6">
        <f t="shared" si="95"/>
        <v>3831892.96</v>
      </c>
      <c r="AR472" s="2">
        <v>21250</v>
      </c>
      <c r="AS472" s="2">
        <v>29500</v>
      </c>
      <c r="AT472" s="7"/>
      <c r="AU472" s="7"/>
      <c r="AV472" s="7"/>
      <c r="AW472" s="7"/>
      <c r="AX472" s="7"/>
      <c r="AY472" s="7"/>
      <c r="AZ472" s="7"/>
      <c r="BA472" s="7"/>
      <c r="BB472" s="7"/>
      <c r="BC472" s="7">
        <v>57200</v>
      </c>
      <c r="BD472" s="7"/>
      <c r="BE472" s="7"/>
      <c r="BF472" s="7"/>
      <c r="BG472" s="7"/>
      <c r="BH472" s="7"/>
      <c r="BI472" s="7">
        <f t="shared" si="96"/>
        <v>57200</v>
      </c>
    </row>
    <row r="473" spans="1:61" ht="12.75">
      <c r="A473" t="s">
        <v>490</v>
      </c>
      <c r="B473" s="37" t="s">
        <v>1048</v>
      </c>
      <c r="C473" s="39" t="s">
        <v>1154</v>
      </c>
      <c r="D473" s="1">
        <v>192194400</v>
      </c>
      <c r="E473" s="1">
        <v>554839100</v>
      </c>
      <c r="F473" s="2">
        <f t="shared" si="88"/>
        <v>747033500</v>
      </c>
      <c r="G473" s="2">
        <v>0</v>
      </c>
      <c r="H473" s="2">
        <f t="shared" si="89"/>
        <v>747033500</v>
      </c>
      <c r="I473" s="2">
        <v>1727963</v>
      </c>
      <c r="J473" s="2">
        <f t="shared" si="90"/>
        <v>748761463</v>
      </c>
      <c r="K473" s="4">
        <v>4.123</v>
      </c>
      <c r="L473" s="4">
        <f t="shared" si="91"/>
        <v>2.7971759570905297</v>
      </c>
      <c r="M473" s="5">
        <v>71.74</v>
      </c>
      <c r="N473" s="2"/>
      <c r="O473" s="2">
        <v>0</v>
      </c>
      <c r="P473" s="2">
        <v>354867731</v>
      </c>
      <c r="Q473" s="2">
        <f t="shared" si="86"/>
        <v>1103629194</v>
      </c>
      <c r="R473" s="6">
        <v>10138283.76</v>
      </c>
      <c r="S473" s="6"/>
      <c r="T473" s="6">
        <v>8917.35</v>
      </c>
      <c r="U473" s="6">
        <f t="shared" si="87"/>
        <v>10129366.41</v>
      </c>
      <c r="V473" s="6"/>
      <c r="W473" s="6">
        <f t="shared" si="92"/>
        <v>10129366.41</v>
      </c>
      <c r="X473" s="6">
        <v>0</v>
      </c>
      <c r="Y473" s="6">
        <v>0</v>
      </c>
      <c r="Z473" s="6">
        <v>220813.02</v>
      </c>
      <c r="AA473" s="6">
        <v>17412656</v>
      </c>
      <c r="AB473" s="6">
        <v>0</v>
      </c>
      <c r="AC473" s="6">
        <v>0</v>
      </c>
      <c r="AD473" s="11">
        <v>3107615.04</v>
      </c>
      <c r="AE473" s="6">
        <v>0</v>
      </c>
      <c r="AF473" s="6">
        <f t="shared" si="93"/>
        <v>30870450.47</v>
      </c>
      <c r="AG473" s="2">
        <v>17341200</v>
      </c>
      <c r="AH473" s="2">
        <v>0</v>
      </c>
      <c r="AI473" s="2">
        <v>23600300</v>
      </c>
      <c r="AJ473" s="2">
        <v>15088600</v>
      </c>
      <c r="AK473" s="2">
        <v>458200</v>
      </c>
      <c r="AL473" s="2">
        <v>13460800</v>
      </c>
      <c r="AM473" s="2">
        <f t="shared" si="94"/>
        <v>69949100</v>
      </c>
      <c r="AN473" s="6">
        <v>1346500</v>
      </c>
      <c r="AO473" s="6">
        <v>8473402.6</v>
      </c>
      <c r="AP473" s="6">
        <v>750000</v>
      </c>
      <c r="AQ473" s="6">
        <f t="shared" si="95"/>
        <v>10569902.6</v>
      </c>
      <c r="AR473" s="2">
        <v>51000</v>
      </c>
      <c r="AS473" s="2">
        <v>213500</v>
      </c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>
        <f t="shared" si="96"/>
        <v>0</v>
      </c>
    </row>
    <row r="474" spans="1:61" ht="12.75">
      <c r="A474" t="s">
        <v>491</v>
      </c>
      <c r="B474" s="37" t="s">
        <v>1049</v>
      </c>
      <c r="C474" s="39" t="s">
        <v>1154</v>
      </c>
      <c r="D474" s="1">
        <v>163234100</v>
      </c>
      <c r="E474" s="1">
        <v>320257600</v>
      </c>
      <c r="F474" s="2">
        <f t="shared" si="88"/>
        <v>483491700</v>
      </c>
      <c r="G474" s="2">
        <v>0</v>
      </c>
      <c r="H474" s="2">
        <f t="shared" si="89"/>
        <v>483491700</v>
      </c>
      <c r="I474" s="2">
        <v>1418071</v>
      </c>
      <c r="J474" s="2">
        <f t="shared" si="90"/>
        <v>484909771</v>
      </c>
      <c r="K474" s="4">
        <v>2.128</v>
      </c>
      <c r="L474" s="4">
        <f t="shared" si="91"/>
        <v>2.144719065163301</v>
      </c>
      <c r="M474" s="5">
        <v>101.23</v>
      </c>
      <c r="N474" s="2"/>
      <c r="O474" s="2">
        <v>3954840</v>
      </c>
      <c r="P474" s="2">
        <v>0</v>
      </c>
      <c r="Q474" s="2">
        <f t="shared" si="86"/>
        <v>480954931</v>
      </c>
      <c r="R474" s="6">
        <v>4418202.78</v>
      </c>
      <c r="S474" s="6"/>
      <c r="T474" s="6">
        <v>124.09</v>
      </c>
      <c r="U474" s="6">
        <f t="shared" si="87"/>
        <v>4418078.69</v>
      </c>
      <c r="V474" s="6"/>
      <c r="W474" s="6">
        <f t="shared" si="92"/>
        <v>4418078.69</v>
      </c>
      <c r="X474" s="6">
        <v>0</v>
      </c>
      <c r="Y474" s="6">
        <v>0</v>
      </c>
      <c r="Z474" s="6">
        <v>96298.75</v>
      </c>
      <c r="AA474" s="6">
        <v>0</v>
      </c>
      <c r="AB474" s="6">
        <v>5412617.31</v>
      </c>
      <c r="AC474" s="6">
        <v>0</v>
      </c>
      <c r="AD474" s="6">
        <v>242585</v>
      </c>
      <c r="AE474" s="6">
        <v>145552.35</v>
      </c>
      <c r="AF474" s="6">
        <f t="shared" si="93"/>
        <v>10315132.1</v>
      </c>
      <c r="AG474" s="2">
        <v>464100</v>
      </c>
      <c r="AH474" s="2">
        <v>388600</v>
      </c>
      <c r="AI474" s="2">
        <v>10149400</v>
      </c>
      <c r="AJ474" s="2">
        <v>5678000</v>
      </c>
      <c r="AK474" s="2">
        <v>657600</v>
      </c>
      <c r="AL474" s="2">
        <v>2173700</v>
      </c>
      <c r="AM474" s="2">
        <f t="shared" si="94"/>
        <v>19511400</v>
      </c>
      <c r="AN474" s="6">
        <v>1294668.76</v>
      </c>
      <c r="AO474" s="6">
        <v>850831.08</v>
      </c>
      <c r="AP474" s="6">
        <v>155000.16</v>
      </c>
      <c r="AQ474" s="6">
        <f t="shared" si="95"/>
        <v>2300500</v>
      </c>
      <c r="AR474" s="2">
        <v>8250</v>
      </c>
      <c r="AS474" s="2">
        <v>44250</v>
      </c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>
        <f t="shared" si="96"/>
        <v>0</v>
      </c>
    </row>
    <row r="475" spans="1:61" ht="12.75">
      <c r="A475" t="s">
        <v>492</v>
      </c>
      <c r="B475" s="37" t="s">
        <v>1050</v>
      </c>
      <c r="C475" s="39" t="s">
        <v>1154</v>
      </c>
      <c r="D475" s="1">
        <v>172981800</v>
      </c>
      <c r="E475" s="1">
        <v>419514500</v>
      </c>
      <c r="F475" s="2">
        <f t="shared" si="88"/>
        <v>592496300</v>
      </c>
      <c r="G475" s="2">
        <v>0</v>
      </c>
      <c r="H475" s="2">
        <f t="shared" si="89"/>
        <v>592496300</v>
      </c>
      <c r="I475" s="2">
        <v>1674563</v>
      </c>
      <c r="J475" s="2">
        <f t="shared" si="90"/>
        <v>594170863</v>
      </c>
      <c r="K475" s="4">
        <v>2.822</v>
      </c>
      <c r="L475" s="4">
        <f t="shared" si="91"/>
        <v>2.461361496029</v>
      </c>
      <c r="M475" s="5">
        <v>87.44</v>
      </c>
      <c r="N475" s="2"/>
      <c r="O475" s="2">
        <v>0</v>
      </c>
      <c r="P475" s="2">
        <v>87033151</v>
      </c>
      <c r="Q475" s="2">
        <f t="shared" si="86"/>
        <v>681204014</v>
      </c>
      <c r="R475" s="6">
        <v>6257753.63</v>
      </c>
      <c r="S475" s="6"/>
      <c r="T475" s="6">
        <v>6976.21</v>
      </c>
      <c r="U475" s="6">
        <f t="shared" si="87"/>
        <v>6250777.42</v>
      </c>
      <c r="V475" s="6"/>
      <c r="W475" s="6">
        <f t="shared" si="92"/>
        <v>6250777.42</v>
      </c>
      <c r="X475" s="6">
        <v>0</v>
      </c>
      <c r="Y475" s="6">
        <v>0</v>
      </c>
      <c r="Z475" s="6">
        <v>136249.39</v>
      </c>
      <c r="AA475" s="6">
        <v>8698365.5</v>
      </c>
      <c r="AB475" s="6">
        <v>0</v>
      </c>
      <c r="AC475" s="6">
        <v>0</v>
      </c>
      <c r="AD475" s="6">
        <v>1503250</v>
      </c>
      <c r="AE475" s="6">
        <v>178251</v>
      </c>
      <c r="AF475" s="6">
        <f t="shared" si="93"/>
        <v>16766893.309999999</v>
      </c>
      <c r="AG475" s="2">
        <v>21382100</v>
      </c>
      <c r="AH475" s="2">
        <v>0</v>
      </c>
      <c r="AI475" s="2">
        <v>19972000</v>
      </c>
      <c r="AJ475" s="2">
        <v>7556800</v>
      </c>
      <c r="AK475" s="2">
        <v>408400</v>
      </c>
      <c r="AL475" s="2">
        <v>12118800</v>
      </c>
      <c r="AM475" s="2">
        <f t="shared" si="94"/>
        <v>61438100</v>
      </c>
      <c r="AN475" s="6">
        <v>469620.53</v>
      </c>
      <c r="AO475" s="6">
        <v>1535278.42</v>
      </c>
      <c r="AP475" s="6">
        <v>310000</v>
      </c>
      <c r="AQ475" s="6">
        <f t="shared" si="95"/>
        <v>2314898.95</v>
      </c>
      <c r="AR475" s="2">
        <v>53250</v>
      </c>
      <c r="AS475" s="2">
        <v>95500</v>
      </c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>
        <f t="shared" si="96"/>
        <v>0</v>
      </c>
    </row>
    <row r="476" spans="1:61" ht="12.75">
      <c r="A476" t="s">
        <v>493</v>
      </c>
      <c r="B476" s="37" t="s">
        <v>1051</v>
      </c>
      <c r="C476" s="39" t="s">
        <v>1154</v>
      </c>
      <c r="D476" s="1">
        <v>30780500</v>
      </c>
      <c r="E476" s="1">
        <v>90289100</v>
      </c>
      <c r="F476" s="2">
        <f t="shared" si="88"/>
        <v>121069600</v>
      </c>
      <c r="G476" s="2">
        <v>0</v>
      </c>
      <c r="H476" s="2">
        <f t="shared" si="89"/>
        <v>121069600</v>
      </c>
      <c r="I476" s="2">
        <v>626148</v>
      </c>
      <c r="J476" s="2">
        <f t="shared" si="90"/>
        <v>121695748</v>
      </c>
      <c r="K476" s="4">
        <v>3.477</v>
      </c>
      <c r="L476" s="4">
        <f t="shared" si="91"/>
        <v>2.549929006886309</v>
      </c>
      <c r="M476" s="5">
        <v>73.75</v>
      </c>
      <c r="N476" s="2"/>
      <c r="O476" s="2">
        <v>0</v>
      </c>
      <c r="P476" s="2">
        <v>44236543</v>
      </c>
      <c r="Q476" s="2">
        <f t="shared" si="86"/>
        <v>165932291</v>
      </c>
      <c r="R476" s="6">
        <v>1524306.04</v>
      </c>
      <c r="S476" s="6"/>
      <c r="T476" s="6">
        <v>-1422.16</v>
      </c>
      <c r="U476" s="6">
        <f t="shared" si="87"/>
        <v>1525728.2</v>
      </c>
      <c r="V476" s="6"/>
      <c r="W476" s="6">
        <f t="shared" si="92"/>
        <v>1525728.2</v>
      </c>
      <c r="X476" s="6">
        <v>0</v>
      </c>
      <c r="Y476" s="6">
        <v>0</v>
      </c>
      <c r="Z476" s="6">
        <v>33254.68</v>
      </c>
      <c r="AA476" s="6">
        <v>2357472</v>
      </c>
      <c r="AB476" s="6">
        <v>0</v>
      </c>
      <c r="AC476" s="6">
        <v>0</v>
      </c>
      <c r="AD476" s="6">
        <v>314700.74</v>
      </c>
      <c r="AE476" s="6">
        <v>0</v>
      </c>
      <c r="AF476" s="6">
        <f t="shared" si="93"/>
        <v>4231155.62</v>
      </c>
      <c r="AG476" s="2">
        <v>4300800</v>
      </c>
      <c r="AH476" s="2">
        <v>0</v>
      </c>
      <c r="AI476" s="2">
        <v>2161400</v>
      </c>
      <c r="AJ476" s="2">
        <v>5891800</v>
      </c>
      <c r="AK476" s="2">
        <v>18100</v>
      </c>
      <c r="AL476" s="2">
        <v>1753700</v>
      </c>
      <c r="AM476" s="2">
        <f t="shared" si="94"/>
        <v>14125800</v>
      </c>
      <c r="AN476" s="6">
        <v>380000</v>
      </c>
      <c r="AO476" s="6">
        <v>798844.26</v>
      </c>
      <c r="AP476" s="6">
        <v>180000</v>
      </c>
      <c r="AQ476" s="6">
        <f t="shared" si="95"/>
        <v>1358844.26</v>
      </c>
      <c r="AR476" s="2">
        <v>17500</v>
      </c>
      <c r="AS476" s="2">
        <v>37250</v>
      </c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>
        <f t="shared" si="96"/>
        <v>0</v>
      </c>
    </row>
    <row r="477" spans="1:61" ht="12.75">
      <c r="A477" t="s">
        <v>494</v>
      </c>
      <c r="B477" s="37" t="s">
        <v>1052</v>
      </c>
      <c r="C477" s="39" t="s">
        <v>1154</v>
      </c>
      <c r="D477" s="1">
        <v>67198100</v>
      </c>
      <c r="E477" s="1">
        <v>186327708</v>
      </c>
      <c r="F477" s="2">
        <f t="shared" si="88"/>
        <v>253525808</v>
      </c>
      <c r="G477" s="2">
        <v>0</v>
      </c>
      <c r="H477" s="2">
        <f t="shared" si="89"/>
        <v>253525808</v>
      </c>
      <c r="I477" s="2">
        <v>2664760</v>
      </c>
      <c r="J477" s="2">
        <f t="shared" si="90"/>
        <v>256190568</v>
      </c>
      <c r="K477" s="4">
        <v>2.885</v>
      </c>
      <c r="L477" s="4">
        <f t="shared" si="91"/>
        <v>3.515686598730234</v>
      </c>
      <c r="M477" s="5">
        <v>125.75</v>
      </c>
      <c r="N477" s="2"/>
      <c r="O477" s="2">
        <v>46009186</v>
      </c>
      <c r="P477" s="2">
        <v>0</v>
      </c>
      <c r="Q477" s="2">
        <f t="shared" si="86"/>
        <v>210181382</v>
      </c>
      <c r="R477" s="6">
        <v>1930792.07</v>
      </c>
      <c r="S477" s="6"/>
      <c r="T477" s="6">
        <v>4131.8</v>
      </c>
      <c r="U477" s="6">
        <f t="shared" si="87"/>
        <v>1926660.27</v>
      </c>
      <c r="V477" s="6"/>
      <c r="W477" s="6">
        <f t="shared" si="92"/>
        <v>1926660.27</v>
      </c>
      <c r="X477" s="6">
        <v>0</v>
      </c>
      <c r="Y477" s="6">
        <v>0</v>
      </c>
      <c r="Z477" s="6">
        <v>41999</v>
      </c>
      <c r="AA477" s="6">
        <v>2446661</v>
      </c>
      <c r="AB477" s="6">
        <v>0</v>
      </c>
      <c r="AC477" s="6">
        <v>0</v>
      </c>
      <c r="AD477" s="6">
        <v>2973998.41</v>
      </c>
      <c r="AE477" s="6">
        <v>0</v>
      </c>
      <c r="AF477" s="6">
        <f t="shared" si="93"/>
        <v>7389318.68</v>
      </c>
      <c r="AG477" s="2">
        <v>11962700</v>
      </c>
      <c r="AH477" s="2">
        <v>0</v>
      </c>
      <c r="AI477" s="2">
        <v>23516500</v>
      </c>
      <c r="AJ477" s="2">
        <v>15423596</v>
      </c>
      <c r="AK477" s="2">
        <v>824400</v>
      </c>
      <c r="AL477" s="2">
        <v>22092500</v>
      </c>
      <c r="AM477" s="2">
        <f t="shared" si="94"/>
        <v>73819696</v>
      </c>
      <c r="AN477" s="6">
        <v>720387</v>
      </c>
      <c r="AO477" s="6">
        <v>3319403.16</v>
      </c>
      <c r="AP477" s="6">
        <v>385000</v>
      </c>
      <c r="AQ477" s="6">
        <f t="shared" si="95"/>
        <v>4424790.16</v>
      </c>
      <c r="AR477" s="2">
        <v>22750</v>
      </c>
      <c r="AS477" s="2">
        <v>44000</v>
      </c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>
        <f t="shared" si="96"/>
        <v>0</v>
      </c>
    </row>
    <row r="478" spans="1:61" ht="12.75">
      <c r="A478" t="s">
        <v>495</v>
      </c>
      <c r="B478" s="37" t="s">
        <v>1041</v>
      </c>
      <c r="C478" s="39" t="s">
        <v>1154</v>
      </c>
      <c r="D478" s="1">
        <v>83310820</v>
      </c>
      <c r="E478" s="1">
        <v>261494485</v>
      </c>
      <c r="F478" s="2">
        <f t="shared" si="88"/>
        <v>344805305</v>
      </c>
      <c r="G478" s="2">
        <v>0</v>
      </c>
      <c r="H478" s="2">
        <f t="shared" si="89"/>
        <v>344805305</v>
      </c>
      <c r="I478" s="2">
        <v>804024</v>
      </c>
      <c r="J478" s="2">
        <f t="shared" si="90"/>
        <v>345609329</v>
      </c>
      <c r="K478" s="4">
        <v>4.255</v>
      </c>
      <c r="L478" s="4">
        <f t="shared" si="91"/>
        <v>2.738415743332288</v>
      </c>
      <c r="M478" s="5">
        <v>65.49</v>
      </c>
      <c r="N478" s="2"/>
      <c r="O478" s="2">
        <v>0</v>
      </c>
      <c r="P478" s="2">
        <v>191327518</v>
      </c>
      <c r="Q478" s="2">
        <f t="shared" si="86"/>
        <v>536936847</v>
      </c>
      <c r="R478" s="6">
        <v>4932470.21</v>
      </c>
      <c r="S478" s="6"/>
      <c r="T478" s="6">
        <v>18</v>
      </c>
      <c r="U478" s="6">
        <f t="shared" si="87"/>
        <v>4932452.21</v>
      </c>
      <c r="V478" s="6"/>
      <c r="W478" s="6">
        <f t="shared" si="92"/>
        <v>4932452.21</v>
      </c>
      <c r="X478" s="6">
        <v>0</v>
      </c>
      <c r="Y478" s="6">
        <v>0</v>
      </c>
      <c r="Z478" s="6">
        <v>107500.7</v>
      </c>
      <c r="AA478" s="6">
        <v>0</v>
      </c>
      <c r="AB478" s="6">
        <v>7707905.59</v>
      </c>
      <c r="AC478" s="6">
        <v>0</v>
      </c>
      <c r="AD478" s="11">
        <v>1921144.65</v>
      </c>
      <c r="AE478" s="6">
        <v>34560</v>
      </c>
      <c r="AF478" s="6">
        <f t="shared" si="93"/>
        <v>14703563.15</v>
      </c>
      <c r="AG478" s="2">
        <v>25366700</v>
      </c>
      <c r="AH478" s="2">
        <v>3048100</v>
      </c>
      <c r="AI478" s="2">
        <v>21806228</v>
      </c>
      <c r="AJ478" s="2">
        <v>9410900</v>
      </c>
      <c r="AK478" s="2">
        <v>4200</v>
      </c>
      <c r="AL478" s="2">
        <v>20426500</v>
      </c>
      <c r="AM478" s="2">
        <f t="shared" si="94"/>
        <v>80062628</v>
      </c>
      <c r="AN478" s="6">
        <v>2164233.73</v>
      </c>
      <c r="AO478" s="6">
        <v>5039231.62</v>
      </c>
      <c r="AP478" s="6">
        <v>350000</v>
      </c>
      <c r="AQ478" s="6">
        <f t="shared" si="95"/>
        <v>7553465.35</v>
      </c>
      <c r="AR478" s="2">
        <v>35500</v>
      </c>
      <c r="AS478" s="2">
        <v>98750</v>
      </c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>
        <f t="shared" si="96"/>
        <v>0</v>
      </c>
    </row>
    <row r="479" spans="1:61" ht="12.75">
      <c r="A479" t="s">
        <v>496</v>
      </c>
      <c r="B479" s="37" t="s">
        <v>1053</v>
      </c>
      <c r="C479" s="39" t="s">
        <v>1154</v>
      </c>
      <c r="D479" s="1">
        <v>151301750</v>
      </c>
      <c r="E479" s="1">
        <v>188957000</v>
      </c>
      <c r="F479" s="2">
        <f t="shared" si="88"/>
        <v>340258750</v>
      </c>
      <c r="G479" s="2">
        <v>0</v>
      </c>
      <c r="H479" s="2">
        <f t="shared" si="89"/>
        <v>340258750</v>
      </c>
      <c r="I479" s="2">
        <v>1704191</v>
      </c>
      <c r="J479" s="2">
        <f t="shared" si="90"/>
        <v>341962941</v>
      </c>
      <c r="K479" s="4">
        <v>1.922</v>
      </c>
      <c r="L479" s="4">
        <f t="shared" si="91"/>
        <v>2.0762164924797806</v>
      </c>
      <c r="M479" s="5">
        <v>108.9</v>
      </c>
      <c r="N479" s="2"/>
      <c r="O479" s="2">
        <v>25486858</v>
      </c>
      <c r="P479" s="2">
        <v>0</v>
      </c>
      <c r="Q479" s="2">
        <f t="shared" si="86"/>
        <v>316476083</v>
      </c>
      <c r="R479" s="6">
        <v>2907248.51</v>
      </c>
      <c r="S479" s="6"/>
      <c r="T479" s="6">
        <v>22640.7</v>
      </c>
      <c r="U479" s="6">
        <f t="shared" si="87"/>
        <v>2884607.8099999996</v>
      </c>
      <c r="V479" s="6"/>
      <c r="W479" s="6">
        <f t="shared" si="92"/>
        <v>2884607.8099999996</v>
      </c>
      <c r="X479" s="6">
        <v>0</v>
      </c>
      <c r="Y479" s="6">
        <v>0</v>
      </c>
      <c r="Z479" s="6">
        <v>62871.82</v>
      </c>
      <c r="AA479" s="6">
        <v>3431720</v>
      </c>
      <c r="AB479" s="6">
        <v>0</v>
      </c>
      <c r="AC479" s="6">
        <v>0</v>
      </c>
      <c r="AD479" s="6">
        <v>123477</v>
      </c>
      <c r="AE479" s="6">
        <v>68052</v>
      </c>
      <c r="AF479" s="6">
        <f t="shared" si="93"/>
        <v>6570728.629999999</v>
      </c>
      <c r="AG479" s="2">
        <v>11234000</v>
      </c>
      <c r="AH479" s="2">
        <v>0</v>
      </c>
      <c r="AI479" s="2">
        <v>2415500</v>
      </c>
      <c r="AJ479" s="2">
        <v>7938000</v>
      </c>
      <c r="AK479" s="2">
        <v>421400</v>
      </c>
      <c r="AL479" s="2">
        <v>6733000</v>
      </c>
      <c r="AM479" s="2">
        <f t="shared" si="94"/>
        <v>28741900</v>
      </c>
      <c r="AN479" s="6">
        <v>477053.55</v>
      </c>
      <c r="AO479" s="6">
        <v>901597.7</v>
      </c>
      <c r="AP479" s="6">
        <v>220000</v>
      </c>
      <c r="AQ479" s="6">
        <f t="shared" si="95"/>
        <v>1598651.25</v>
      </c>
      <c r="AR479" s="2">
        <v>16750</v>
      </c>
      <c r="AS479" s="2">
        <v>38500</v>
      </c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>
        <f t="shared" si="96"/>
        <v>0</v>
      </c>
    </row>
    <row r="480" spans="1:61" ht="12.75">
      <c r="A480" t="s">
        <v>497</v>
      </c>
      <c r="B480" s="37" t="s">
        <v>1054</v>
      </c>
      <c r="C480" s="39" t="s">
        <v>1154</v>
      </c>
      <c r="D480" s="1">
        <v>33197000</v>
      </c>
      <c r="E480" s="1">
        <v>118586100</v>
      </c>
      <c r="F480" s="2">
        <f t="shared" si="88"/>
        <v>151783100</v>
      </c>
      <c r="G480" s="2">
        <v>0</v>
      </c>
      <c r="H480" s="2">
        <f t="shared" si="89"/>
        <v>151783100</v>
      </c>
      <c r="I480" s="2">
        <v>1080374</v>
      </c>
      <c r="J480" s="2">
        <f t="shared" si="90"/>
        <v>152863474</v>
      </c>
      <c r="K480" s="4">
        <v>4.363</v>
      </c>
      <c r="L480" s="4">
        <f t="shared" si="91"/>
        <v>2.535311393649288</v>
      </c>
      <c r="M480" s="5">
        <v>58.11</v>
      </c>
      <c r="N480" s="2"/>
      <c r="O480" s="2">
        <v>0</v>
      </c>
      <c r="P480" s="2">
        <v>110168512</v>
      </c>
      <c r="Q480" s="2">
        <f t="shared" si="86"/>
        <v>263031986</v>
      </c>
      <c r="R480" s="6">
        <v>2416294.34</v>
      </c>
      <c r="S480" s="6"/>
      <c r="T480" s="6">
        <v>3384.86</v>
      </c>
      <c r="U480" s="6">
        <f t="shared" si="87"/>
        <v>2412909.48</v>
      </c>
      <c r="V480" s="6"/>
      <c r="W480" s="6">
        <f t="shared" si="92"/>
        <v>2412909.48</v>
      </c>
      <c r="X480" s="6">
        <v>0</v>
      </c>
      <c r="Y480" s="6">
        <v>0</v>
      </c>
      <c r="Z480" s="6">
        <v>52596.74</v>
      </c>
      <c r="AA480" s="6">
        <v>0</v>
      </c>
      <c r="AB480" s="6">
        <v>2955808.69</v>
      </c>
      <c r="AC480" s="6">
        <v>0</v>
      </c>
      <c r="AD480" s="11">
        <v>1216793</v>
      </c>
      <c r="AE480" s="6">
        <v>30572</v>
      </c>
      <c r="AF480" s="6">
        <f t="shared" si="93"/>
        <v>6668679.91</v>
      </c>
      <c r="AG480" s="2">
        <v>4815000</v>
      </c>
      <c r="AH480" s="2">
        <v>0</v>
      </c>
      <c r="AI480" s="2">
        <v>2827100</v>
      </c>
      <c r="AJ480" s="2">
        <v>4870700</v>
      </c>
      <c r="AK480" s="2">
        <v>13000</v>
      </c>
      <c r="AL480" s="2">
        <v>11152100</v>
      </c>
      <c r="AM480" s="2">
        <f t="shared" si="94"/>
        <v>23677900</v>
      </c>
      <c r="AN480" s="6">
        <v>348363.56</v>
      </c>
      <c r="AO480" s="6">
        <v>1535593.59</v>
      </c>
      <c r="AP480" s="6">
        <v>170000</v>
      </c>
      <c r="AQ480" s="6">
        <f t="shared" si="95"/>
        <v>2053957.1500000001</v>
      </c>
      <c r="AR480" s="2">
        <v>12500</v>
      </c>
      <c r="AS480" s="2">
        <v>36000</v>
      </c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>
        <f t="shared" si="96"/>
        <v>0</v>
      </c>
    </row>
    <row r="481" spans="1:61" ht="12.75">
      <c r="A481" t="s">
        <v>498</v>
      </c>
      <c r="B481" s="37" t="s">
        <v>1055</v>
      </c>
      <c r="C481" s="39" t="s">
        <v>1155</v>
      </c>
      <c r="D481" s="18">
        <v>1000918280</v>
      </c>
      <c r="E481" s="2">
        <v>1603365476</v>
      </c>
      <c r="F481" s="2">
        <f t="shared" si="88"/>
        <v>2604283756</v>
      </c>
      <c r="G481" s="2">
        <v>0</v>
      </c>
      <c r="H481" s="2">
        <f t="shared" si="89"/>
        <v>2604283756</v>
      </c>
      <c r="I481" s="2">
        <v>6964130</v>
      </c>
      <c r="J481" s="2">
        <f t="shared" si="90"/>
        <v>2611247886</v>
      </c>
      <c r="K481" s="10">
        <v>1.12</v>
      </c>
      <c r="L481" s="4">
        <f t="shared" si="91"/>
        <v>1.085032993379286</v>
      </c>
      <c r="M481" s="5">
        <v>97.56</v>
      </c>
      <c r="N481" s="2"/>
      <c r="O481" s="2">
        <v>0</v>
      </c>
      <c r="P481" s="2">
        <v>70463776</v>
      </c>
      <c r="Q481" s="2">
        <f t="shared" si="86"/>
        <v>2681711662</v>
      </c>
      <c r="R481" s="6">
        <v>7346932.05</v>
      </c>
      <c r="S481" s="6"/>
      <c r="T481" s="6">
        <v>5978.23</v>
      </c>
      <c r="U481" s="6">
        <f aca="true" t="shared" si="97" ref="U481:U512">+R481-T481</f>
        <v>7340953.819999999</v>
      </c>
      <c r="V481" s="6"/>
      <c r="W481" s="6">
        <f t="shared" si="92"/>
        <v>7340953.819999999</v>
      </c>
      <c r="X481" s="6">
        <v>0</v>
      </c>
      <c r="Y481" s="6">
        <v>0</v>
      </c>
      <c r="Z481" s="6">
        <v>803875.96</v>
      </c>
      <c r="AA481" s="6">
        <v>14428609</v>
      </c>
      <c r="AB481" s="6">
        <v>0</v>
      </c>
      <c r="AC481" s="6">
        <v>0</v>
      </c>
      <c r="AD481" s="6">
        <v>6001767.54</v>
      </c>
      <c r="AE481" s="6">
        <v>522250</v>
      </c>
      <c r="AF481" s="6">
        <f t="shared" si="93"/>
        <v>29097456.32</v>
      </c>
      <c r="AG481" s="2">
        <v>12699000</v>
      </c>
      <c r="AH481" s="2">
        <v>10622600</v>
      </c>
      <c r="AI481" s="2">
        <v>50321590</v>
      </c>
      <c r="AJ481" s="2">
        <v>15048000</v>
      </c>
      <c r="AK481" s="2">
        <v>3504200</v>
      </c>
      <c r="AL481" s="2">
        <v>45055507</v>
      </c>
      <c r="AM481" s="2">
        <f t="shared" si="94"/>
        <v>137250897</v>
      </c>
      <c r="AN481" s="6">
        <v>1849673.96</v>
      </c>
      <c r="AO481" s="6">
        <v>1697169.91</v>
      </c>
      <c r="AP481" s="2">
        <v>226000</v>
      </c>
      <c r="AQ481" s="6">
        <f t="shared" si="95"/>
        <v>3772843.87</v>
      </c>
      <c r="AR481" s="2">
        <v>7000</v>
      </c>
      <c r="AS481" s="2">
        <v>45750</v>
      </c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>
        <f t="shared" si="96"/>
        <v>0</v>
      </c>
    </row>
    <row r="482" spans="1:61" ht="12.75">
      <c r="A482" t="s">
        <v>499</v>
      </c>
      <c r="B482" s="37" t="s">
        <v>1056</v>
      </c>
      <c r="C482" s="39" t="s">
        <v>1155</v>
      </c>
      <c r="D482" s="2">
        <v>2984459500</v>
      </c>
      <c r="E482" s="2">
        <v>4153772300</v>
      </c>
      <c r="F482" s="2">
        <f t="shared" si="88"/>
        <v>7138231800</v>
      </c>
      <c r="G482" s="2">
        <v>0</v>
      </c>
      <c r="H482" s="2">
        <f t="shared" si="89"/>
        <v>7138231800</v>
      </c>
      <c r="I482" s="2">
        <v>7347852</v>
      </c>
      <c r="J482" s="2">
        <f t="shared" si="90"/>
        <v>7145579652</v>
      </c>
      <c r="K482" s="10">
        <v>1.53</v>
      </c>
      <c r="L482" s="4">
        <f t="shared" si="91"/>
        <v>1.530449515517004</v>
      </c>
      <c r="M482" s="5">
        <v>100.71</v>
      </c>
      <c r="N482" s="2"/>
      <c r="O482" s="2">
        <v>42444189</v>
      </c>
      <c r="P482" s="2">
        <v>0</v>
      </c>
      <c r="Q482" s="2">
        <f t="shared" si="86"/>
        <v>7103135463</v>
      </c>
      <c r="R482" s="6">
        <v>19460053.93</v>
      </c>
      <c r="S482" s="6"/>
      <c r="T482" s="6">
        <v>7577.21</v>
      </c>
      <c r="U482" s="6">
        <f t="shared" si="97"/>
        <v>19452476.72</v>
      </c>
      <c r="V482" s="6"/>
      <c r="W482" s="6">
        <f t="shared" si="92"/>
        <v>19452476.72</v>
      </c>
      <c r="X482" s="6">
        <v>0</v>
      </c>
      <c r="Y482" s="6">
        <v>0</v>
      </c>
      <c r="Z482" s="6">
        <v>2130170.2</v>
      </c>
      <c r="AA482" s="6">
        <v>68260463</v>
      </c>
      <c r="AB482" s="6">
        <v>0</v>
      </c>
      <c r="AC482" s="6">
        <v>0</v>
      </c>
      <c r="AD482" s="6">
        <v>16008560.5</v>
      </c>
      <c r="AE482" s="6">
        <v>2858231.86</v>
      </c>
      <c r="AF482" s="6">
        <f t="shared" si="93"/>
        <v>108709902.28</v>
      </c>
      <c r="AG482" s="2">
        <v>50330000</v>
      </c>
      <c r="AH482" s="2">
        <v>31783800</v>
      </c>
      <c r="AI482" s="2">
        <v>249393500</v>
      </c>
      <c r="AJ482" s="2">
        <v>56318400</v>
      </c>
      <c r="AK482" s="2">
        <v>7624500</v>
      </c>
      <c r="AL482" s="2">
        <v>62843800</v>
      </c>
      <c r="AM482" s="2">
        <f t="shared" si="94"/>
        <v>458294000</v>
      </c>
      <c r="AN482" s="6">
        <v>12579978.99</v>
      </c>
      <c r="AO482" s="6">
        <v>7979997.94</v>
      </c>
      <c r="AP482" s="2">
        <v>260000</v>
      </c>
      <c r="AQ482" s="6">
        <f t="shared" si="95"/>
        <v>20819976.93</v>
      </c>
      <c r="AR482" s="2">
        <v>19750</v>
      </c>
      <c r="AS482" s="2">
        <v>165125</v>
      </c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>
        <f t="shared" si="96"/>
        <v>0</v>
      </c>
    </row>
    <row r="483" spans="1:61" ht="12.75">
      <c r="A483" t="s">
        <v>500</v>
      </c>
      <c r="B483" s="37" t="s">
        <v>1057</v>
      </c>
      <c r="C483" s="39" t="s">
        <v>1155</v>
      </c>
      <c r="D483" s="2">
        <v>1000743280</v>
      </c>
      <c r="E483" s="2">
        <v>1671587200</v>
      </c>
      <c r="F483" s="2">
        <f t="shared" si="88"/>
        <v>2672330480</v>
      </c>
      <c r="G483" s="2">
        <v>0</v>
      </c>
      <c r="H483" s="2">
        <f t="shared" si="89"/>
        <v>2672330480</v>
      </c>
      <c r="I483" s="2">
        <v>6030705</v>
      </c>
      <c r="J483" s="2">
        <f t="shared" si="90"/>
        <v>2678361185</v>
      </c>
      <c r="K483" s="10">
        <v>1.34</v>
      </c>
      <c r="L483" s="4">
        <f t="shared" si="91"/>
        <v>1.3940957995920866</v>
      </c>
      <c r="M483" s="5">
        <v>104.29</v>
      </c>
      <c r="N483" s="2"/>
      <c r="O483" s="2">
        <v>104093418</v>
      </c>
      <c r="P483" s="2">
        <v>0</v>
      </c>
      <c r="Q483" s="2">
        <f t="shared" si="86"/>
        <v>2574267767</v>
      </c>
      <c r="R483" s="6">
        <v>7052574.15</v>
      </c>
      <c r="S483" s="6"/>
      <c r="T483" s="6">
        <v>21928.8</v>
      </c>
      <c r="U483" s="6">
        <f t="shared" si="97"/>
        <v>7030645.350000001</v>
      </c>
      <c r="V483" s="6"/>
      <c r="W483" s="6">
        <f t="shared" si="92"/>
        <v>7030645.350000001</v>
      </c>
      <c r="X483" s="6">
        <v>0</v>
      </c>
      <c r="Y483" s="6">
        <v>0</v>
      </c>
      <c r="Z483" s="6">
        <v>770017.59</v>
      </c>
      <c r="AA483" s="6">
        <v>0</v>
      </c>
      <c r="AB483" s="6">
        <v>20259574.1</v>
      </c>
      <c r="AC483" s="6">
        <v>0</v>
      </c>
      <c r="AD483" s="6">
        <v>7291575.77</v>
      </c>
      <c r="AE483" s="6">
        <v>535946</v>
      </c>
      <c r="AF483" s="6">
        <f t="shared" si="93"/>
        <v>35887758.81</v>
      </c>
      <c r="AG483" s="2">
        <v>32944400</v>
      </c>
      <c r="AH483" s="2">
        <v>6272400</v>
      </c>
      <c r="AI483" s="2">
        <v>41693580</v>
      </c>
      <c r="AJ483" s="2">
        <v>19026400</v>
      </c>
      <c r="AK483" s="2">
        <v>2090000</v>
      </c>
      <c r="AL483" s="2">
        <v>43034600</v>
      </c>
      <c r="AM483" s="2">
        <f t="shared" si="94"/>
        <v>145061380</v>
      </c>
      <c r="AN483" s="6">
        <v>1895000</v>
      </c>
      <c r="AO483" s="6">
        <v>2469642.54</v>
      </c>
      <c r="AP483" s="2">
        <v>163000</v>
      </c>
      <c r="AQ483" s="6">
        <f t="shared" si="95"/>
        <v>4527642.54</v>
      </c>
      <c r="AR483" s="2">
        <v>12000</v>
      </c>
      <c r="AS483" s="2">
        <v>57250</v>
      </c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>
        <f t="shared" si="96"/>
        <v>0</v>
      </c>
    </row>
    <row r="484" spans="1:61" ht="12.75">
      <c r="A484" t="s">
        <v>501</v>
      </c>
      <c r="B484" s="37" t="s">
        <v>1058</v>
      </c>
      <c r="C484" s="39" t="s">
        <v>1155</v>
      </c>
      <c r="D484" s="2">
        <v>158872400</v>
      </c>
      <c r="E484" s="2">
        <v>266010800</v>
      </c>
      <c r="F484" s="2">
        <f t="shared" si="88"/>
        <v>424883200</v>
      </c>
      <c r="G484" s="2">
        <v>1413500</v>
      </c>
      <c r="H484" s="2">
        <f t="shared" si="89"/>
        <v>423469700</v>
      </c>
      <c r="I484" s="2">
        <v>3353867</v>
      </c>
      <c r="J484" s="2">
        <f t="shared" si="90"/>
        <v>426823567</v>
      </c>
      <c r="K484" s="10">
        <v>5.06</v>
      </c>
      <c r="L484" s="4">
        <f t="shared" si="91"/>
        <v>2.3796339986551693</v>
      </c>
      <c r="M484" s="5">
        <v>47.05</v>
      </c>
      <c r="N484" s="2"/>
      <c r="O484" s="2">
        <v>0</v>
      </c>
      <c r="P484" s="2">
        <v>480084740</v>
      </c>
      <c r="Q484" s="2">
        <f t="shared" si="86"/>
        <v>906908307</v>
      </c>
      <c r="R484" s="6">
        <v>2484604.81</v>
      </c>
      <c r="S484" s="6"/>
      <c r="T484" s="6">
        <v>253.49</v>
      </c>
      <c r="U484" s="6">
        <f t="shared" si="97"/>
        <v>2484351.32</v>
      </c>
      <c r="V484" s="6"/>
      <c r="W484" s="6">
        <f t="shared" si="92"/>
        <v>2484351.32</v>
      </c>
      <c r="X484" s="6">
        <v>315380.77</v>
      </c>
      <c r="Y484" s="6">
        <v>0</v>
      </c>
      <c r="Z484" s="6">
        <v>272046.52</v>
      </c>
      <c r="AA484" s="6">
        <v>12431343</v>
      </c>
      <c r="AB484" s="6">
        <v>0</v>
      </c>
      <c r="AC484" s="6">
        <v>0</v>
      </c>
      <c r="AD484" s="6">
        <v>6077976.8</v>
      </c>
      <c r="AE484" s="6">
        <v>0</v>
      </c>
      <c r="AF484" s="6">
        <f t="shared" si="93"/>
        <v>21581098.41</v>
      </c>
      <c r="AG484" s="2">
        <v>8431300</v>
      </c>
      <c r="AH484" s="2">
        <v>5732900</v>
      </c>
      <c r="AI484" s="2">
        <v>10014300</v>
      </c>
      <c r="AJ484" s="2">
        <v>7767500</v>
      </c>
      <c r="AK484" s="2">
        <v>2830800</v>
      </c>
      <c r="AL484" s="2">
        <v>3184700</v>
      </c>
      <c r="AM484" s="2">
        <f t="shared" si="94"/>
        <v>37961500</v>
      </c>
      <c r="AN484" s="6">
        <v>415000</v>
      </c>
      <c r="AO484" s="6">
        <v>4836628.35</v>
      </c>
      <c r="AP484" s="2">
        <v>330000</v>
      </c>
      <c r="AQ484" s="6">
        <f t="shared" si="95"/>
        <v>5581628.35</v>
      </c>
      <c r="AR484" s="2">
        <v>31000</v>
      </c>
      <c r="AS484" s="2">
        <v>73000</v>
      </c>
      <c r="AT484" s="7"/>
      <c r="AU484" s="7"/>
      <c r="AV484" s="7"/>
      <c r="AW484" s="7"/>
      <c r="AX484" s="7"/>
      <c r="AY484" s="7"/>
      <c r="AZ484" s="7"/>
      <c r="BA484" s="7"/>
      <c r="BB484" s="7"/>
      <c r="BC484" s="7">
        <v>1413500</v>
      </c>
      <c r="BD484" s="7"/>
      <c r="BE484" s="7"/>
      <c r="BF484" s="7"/>
      <c r="BG484" s="7"/>
      <c r="BH484" s="7"/>
      <c r="BI484" s="7">
        <f t="shared" si="96"/>
        <v>1413500</v>
      </c>
    </row>
    <row r="485" spans="1:61" ht="12.75">
      <c r="A485" t="s">
        <v>502</v>
      </c>
      <c r="B485" s="37" t="s">
        <v>1059</v>
      </c>
      <c r="C485" s="39" t="s">
        <v>1155</v>
      </c>
      <c r="D485" s="2">
        <v>914918350</v>
      </c>
      <c r="E485" s="2">
        <v>2189882350</v>
      </c>
      <c r="F485" s="2">
        <f t="shared" si="88"/>
        <v>3104800700</v>
      </c>
      <c r="G485" s="2">
        <v>0</v>
      </c>
      <c r="H485" s="2">
        <f t="shared" si="89"/>
        <v>3104800700</v>
      </c>
      <c r="I485" s="2">
        <v>4876247</v>
      </c>
      <c r="J485" s="2">
        <f t="shared" si="90"/>
        <v>3109676947</v>
      </c>
      <c r="K485" s="10">
        <v>1.81</v>
      </c>
      <c r="L485" s="4">
        <f t="shared" si="91"/>
        <v>1.7993237618505968</v>
      </c>
      <c r="M485" s="5">
        <v>99.91</v>
      </c>
      <c r="N485" s="2"/>
      <c r="O485" s="2">
        <v>0</v>
      </c>
      <c r="P485" s="2">
        <v>8270483</v>
      </c>
      <c r="Q485" s="2">
        <f t="shared" si="86"/>
        <v>3117947430</v>
      </c>
      <c r="R485" s="6">
        <v>8542062.23</v>
      </c>
      <c r="S485" s="6"/>
      <c r="T485" s="6">
        <v>1629.28</v>
      </c>
      <c r="U485" s="6">
        <f t="shared" si="97"/>
        <v>8540432.950000001</v>
      </c>
      <c r="V485" s="6"/>
      <c r="W485" s="6">
        <f t="shared" si="92"/>
        <v>8540432.950000001</v>
      </c>
      <c r="X485" s="6">
        <v>1084187.32</v>
      </c>
      <c r="Y485" s="6">
        <v>0</v>
      </c>
      <c r="Z485" s="6">
        <v>935210.89</v>
      </c>
      <c r="AA485" s="6">
        <v>37313466.5</v>
      </c>
      <c r="AB485" s="6">
        <v>0</v>
      </c>
      <c r="AC485" s="6">
        <v>0</v>
      </c>
      <c r="AD485" s="6">
        <v>6676270.98</v>
      </c>
      <c r="AE485" s="6">
        <v>1552400.35</v>
      </c>
      <c r="AF485" s="6">
        <f t="shared" si="93"/>
        <v>56101968.99</v>
      </c>
      <c r="AG485" s="2">
        <v>42486600</v>
      </c>
      <c r="AH485" s="2">
        <v>4607800</v>
      </c>
      <c r="AI485" s="2">
        <v>49293000</v>
      </c>
      <c r="AJ485" s="2">
        <v>8572000</v>
      </c>
      <c r="AK485" s="2">
        <v>138700</v>
      </c>
      <c r="AL485" s="2">
        <v>12393800</v>
      </c>
      <c r="AM485" s="2">
        <f t="shared" si="94"/>
        <v>117491900</v>
      </c>
      <c r="AN485" s="6">
        <v>2830000</v>
      </c>
      <c r="AO485" s="6">
        <v>5222694.69</v>
      </c>
      <c r="AP485" s="2">
        <v>370000</v>
      </c>
      <c r="AQ485" s="6">
        <f t="shared" si="95"/>
        <v>8422694.690000001</v>
      </c>
      <c r="AR485" s="2">
        <v>18500</v>
      </c>
      <c r="AS485" s="2">
        <v>97000</v>
      </c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>
        <f t="shared" si="96"/>
        <v>0</v>
      </c>
    </row>
    <row r="486" spans="1:61" ht="12.75">
      <c r="A486" t="s">
        <v>503</v>
      </c>
      <c r="B486" s="37" t="s">
        <v>1060</v>
      </c>
      <c r="C486" s="39" t="s">
        <v>1155</v>
      </c>
      <c r="D486" s="2">
        <v>4316850000</v>
      </c>
      <c r="E486" s="2">
        <v>4851885500</v>
      </c>
      <c r="F486" s="2">
        <f t="shared" si="88"/>
        <v>9168735500</v>
      </c>
      <c r="G486" s="2">
        <v>0</v>
      </c>
      <c r="H486" s="2">
        <f t="shared" si="89"/>
        <v>9168735500</v>
      </c>
      <c r="I486" s="2">
        <v>9305420</v>
      </c>
      <c r="J486" s="2">
        <f t="shared" si="90"/>
        <v>9178040920</v>
      </c>
      <c r="K486" s="10">
        <v>1.7</v>
      </c>
      <c r="L486" s="4">
        <f t="shared" si="91"/>
        <v>1.536696460578974</v>
      </c>
      <c r="M486" s="5">
        <v>91.98</v>
      </c>
      <c r="N486" s="2"/>
      <c r="O486" s="2">
        <v>0</v>
      </c>
      <c r="P486" s="2">
        <v>929341540</v>
      </c>
      <c r="Q486" s="2">
        <f t="shared" si="86"/>
        <v>10107382460</v>
      </c>
      <c r="R486" s="6">
        <v>27690617.58</v>
      </c>
      <c r="S486" s="6"/>
      <c r="T486" s="6">
        <v>196475.7</v>
      </c>
      <c r="U486" s="6">
        <f t="shared" si="97"/>
        <v>27494141.88</v>
      </c>
      <c r="V486" s="6"/>
      <c r="W486" s="6">
        <f t="shared" si="92"/>
        <v>27494141.88</v>
      </c>
      <c r="X486" s="6">
        <v>3492423.46</v>
      </c>
      <c r="Y486" s="6">
        <v>0</v>
      </c>
      <c r="Z486" s="6">
        <v>3012951.54</v>
      </c>
      <c r="AA486" s="6">
        <v>0</v>
      </c>
      <c r="AB486" s="6">
        <v>100637325.72</v>
      </c>
      <c r="AC486" s="6">
        <v>0</v>
      </c>
      <c r="AD486" s="6">
        <v>17011729.55</v>
      </c>
      <c r="AE486" s="6">
        <v>3671216.37</v>
      </c>
      <c r="AF486" s="6">
        <f t="shared" si="93"/>
        <v>155319788.52</v>
      </c>
      <c r="AG486" s="2">
        <v>135019400</v>
      </c>
      <c r="AH486" s="2">
        <v>5791700</v>
      </c>
      <c r="AI486" s="2">
        <v>239760000</v>
      </c>
      <c r="AJ486" s="2">
        <v>40695800</v>
      </c>
      <c r="AK486" s="2">
        <v>4488200</v>
      </c>
      <c r="AL486" s="2">
        <v>103642600</v>
      </c>
      <c r="AM486" s="2">
        <f t="shared" si="94"/>
        <v>529397700</v>
      </c>
      <c r="AN486" s="6">
        <v>3258822.18</v>
      </c>
      <c r="AO486" s="6">
        <v>16260909.71</v>
      </c>
      <c r="AP486" s="2">
        <v>50000</v>
      </c>
      <c r="AQ486" s="6">
        <f t="shared" si="95"/>
        <v>19569731.89</v>
      </c>
      <c r="AR486" s="2">
        <v>86500</v>
      </c>
      <c r="AS486" s="2">
        <v>350250</v>
      </c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>
        <f t="shared" si="96"/>
        <v>0</v>
      </c>
    </row>
    <row r="487" spans="1:61" ht="12.75">
      <c r="A487" t="s">
        <v>504</v>
      </c>
      <c r="B487" s="37" t="s">
        <v>1061</v>
      </c>
      <c r="C487" s="39" t="s">
        <v>1155</v>
      </c>
      <c r="D487" s="2">
        <v>205605050</v>
      </c>
      <c r="E487" s="2">
        <v>271923900</v>
      </c>
      <c r="F487" s="2">
        <f t="shared" si="88"/>
        <v>477528950</v>
      </c>
      <c r="G487" s="2">
        <v>0</v>
      </c>
      <c r="H487" s="2">
        <f t="shared" si="89"/>
        <v>477528950</v>
      </c>
      <c r="I487" s="2">
        <v>334591</v>
      </c>
      <c r="J487" s="2">
        <f t="shared" si="90"/>
        <v>477863541</v>
      </c>
      <c r="K487" s="10">
        <v>0.94</v>
      </c>
      <c r="L487" s="4">
        <f t="shared" si="91"/>
        <v>0.9819159258354018</v>
      </c>
      <c r="M487" s="5">
        <v>104.84</v>
      </c>
      <c r="N487" s="2"/>
      <c r="O487" s="2">
        <v>20960803</v>
      </c>
      <c r="P487" s="2">
        <v>0</v>
      </c>
      <c r="Q487" s="2">
        <f t="shared" si="86"/>
        <v>456902738</v>
      </c>
      <c r="R487" s="6">
        <v>1251750.3</v>
      </c>
      <c r="S487" s="6"/>
      <c r="T487" s="6">
        <v>1261.84</v>
      </c>
      <c r="U487" s="6">
        <f t="shared" si="97"/>
        <v>1250488.46</v>
      </c>
      <c r="V487" s="6"/>
      <c r="W487" s="6">
        <f t="shared" si="92"/>
        <v>1250488.46</v>
      </c>
      <c r="X487" s="6">
        <v>0</v>
      </c>
      <c r="Y487" s="6">
        <v>0</v>
      </c>
      <c r="Z487" s="6">
        <v>136934.65</v>
      </c>
      <c r="AA487" s="6">
        <v>0</v>
      </c>
      <c r="AB487" s="6">
        <v>1635950.31</v>
      </c>
      <c r="AC487" s="6">
        <v>0</v>
      </c>
      <c r="AD487" s="6">
        <v>1463027.33</v>
      </c>
      <c r="AE487" s="6">
        <v>0</v>
      </c>
      <c r="AF487" s="6">
        <f t="shared" si="93"/>
        <v>4486400.75</v>
      </c>
      <c r="AG487" s="2">
        <v>0</v>
      </c>
      <c r="AH487" s="2">
        <v>1324400</v>
      </c>
      <c r="AI487" s="2">
        <v>10955500</v>
      </c>
      <c r="AJ487" s="2">
        <v>1044600</v>
      </c>
      <c r="AK487" s="2">
        <v>0</v>
      </c>
      <c r="AL487" s="2">
        <v>3384200</v>
      </c>
      <c r="AM487" s="2">
        <f t="shared" si="94"/>
        <v>16708700</v>
      </c>
      <c r="AN487" s="6">
        <v>370000</v>
      </c>
      <c r="AO487" s="6">
        <v>223150.47</v>
      </c>
      <c r="AP487" s="2">
        <v>33000</v>
      </c>
      <c r="AQ487" s="6">
        <f t="shared" si="95"/>
        <v>626150.47</v>
      </c>
      <c r="AR487" s="2">
        <v>1500</v>
      </c>
      <c r="AS487" s="2">
        <v>6250</v>
      </c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>
        <f t="shared" si="96"/>
        <v>0</v>
      </c>
    </row>
    <row r="488" spans="1:61" ht="12.75">
      <c r="A488" t="s">
        <v>505</v>
      </c>
      <c r="B488" s="37" t="s">
        <v>813</v>
      </c>
      <c r="C488" s="39" t="s">
        <v>1155</v>
      </c>
      <c r="D488" s="2">
        <v>2841854950</v>
      </c>
      <c r="E488" s="2">
        <v>5918830430</v>
      </c>
      <c r="F488" s="2">
        <f t="shared" si="88"/>
        <v>8760685380</v>
      </c>
      <c r="G488" s="2">
        <v>3479100</v>
      </c>
      <c r="H488" s="2">
        <f t="shared" si="89"/>
        <v>8757206280</v>
      </c>
      <c r="I488" s="2">
        <v>13164292</v>
      </c>
      <c r="J488" s="2">
        <f t="shared" si="90"/>
        <v>8770370572</v>
      </c>
      <c r="K488" s="10">
        <v>1.86</v>
      </c>
      <c r="L488" s="4">
        <f t="shared" si="91"/>
        <v>1.8987240524584232</v>
      </c>
      <c r="M488" s="5">
        <v>102.56</v>
      </c>
      <c r="N488" s="2"/>
      <c r="O488" s="2">
        <v>204108838</v>
      </c>
      <c r="P488" s="2">
        <v>0</v>
      </c>
      <c r="Q488" s="2">
        <f t="shared" si="86"/>
        <v>8566261734</v>
      </c>
      <c r="R488" s="6">
        <v>23468497.28</v>
      </c>
      <c r="S488" s="6"/>
      <c r="T488" s="6">
        <v>53845.32</v>
      </c>
      <c r="U488" s="6">
        <f t="shared" si="97"/>
        <v>23414651.96</v>
      </c>
      <c r="V488" s="6"/>
      <c r="W488" s="6">
        <f t="shared" si="92"/>
        <v>23414651.96</v>
      </c>
      <c r="X488" s="6">
        <v>0</v>
      </c>
      <c r="Y488" s="6">
        <v>0</v>
      </c>
      <c r="Z488" s="6">
        <v>2564406.98</v>
      </c>
      <c r="AA488" s="6">
        <v>104258808</v>
      </c>
      <c r="AB488" s="6">
        <v>0</v>
      </c>
      <c r="AC488" s="6">
        <v>0</v>
      </c>
      <c r="AD488" s="6">
        <v>28026620</v>
      </c>
      <c r="AE488" s="6">
        <v>4385185</v>
      </c>
      <c r="AF488" s="6">
        <f t="shared" si="93"/>
        <v>162649671.94</v>
      </c>
      <c r="AG488" s="2">
        <v>55429400</v>
      </c>
      <c r="AH488" s="2">
        <v>8921200</v>
      </c>
      <c r="AI488" s="2">
        <v>91407204</v>
      </c>
      <c r="AJ488" s="2">
        <v>108493400</v>
      </c>
      <c r="AK488" s="2">
        <v>2111300</v>
      </c>
      <c r="AL488" s="2">
        <v>164244721</v>
      </c>
      <c r="AM488" s="2">
        <f t="shared" si="94"/>
        <v>430607225</v>
      </c>
      <c r="AN488" s="6">
        <v>7981273.53</v>
      </c>
      <c r="AO488" s="6">
        <v>12891214.37</v>
      </c>
      <c r="AP488" s="2">
        <v>1800000</v>
      </c>
      <c r="AQ488" s="6">
        <f t="shared" si="95"/>
        <v>22672487.9</v>
      </c>
      <c r="AR488" s="2">
        <v>104250</v>
      </c>
      <c r="AS488" s="2">
        <v>362500</v>
      </c>
      <c r="AT488" s="7"/>
      <c r="AU488" s="7"/>
      <c r="AV488" s="7"/>
      <c r="AW488" s="7"/>
      <c r="AX488" s="7"/>
      <c r="AY488" s="7">
        <v>25000</v>
      </c>
      <c r="AZ488" s="7"/>
      <c r="BA488" s="7"/>
      <c r="BB488" s="7">
        <v>600700</v>
      </c>
      <c r="BC488" s="7">
        <v>2853400</v>
      </c>
      <c r="BD488" s="7"/>
      <c r="BE488" s="7"/>
      <c r="BF488" s="7"/>
      <c r="BG488" s="7"/>
      <c r="BH488" s="7"/>
      <c r="BI488" s="7">
        <f t="shared" si="96"/>
        <v>3479100</v>
      </c>
    </row>
    <row r="489" spans="1:61" ht="12.75">
      <c r="A489" t="s">
        <v>506</v>
      </c>
      <c r="B489" s="37" t="s">
        <v>1062</v>
      </c>
      <c r="C489" s="39" t="s">
        <v>1155</v>
      </c>
      <c r="D489" s="2">
        <v>803779100</v>
      </c>
      <c r="E489" s="2">
        <v>650993800</v>
      </c>
      <c r="F489" s="2">
        <f t="shared" si="88"/>
        <v>1454772900</v>
      </c>
      <c r="G489" s="2">
        <v>0</v>
      </c>
      <c r="H489" s="2">
        <f t="shared" si="89"/>
        <v>1454772900</v>
      </c>
      <c r="I489" s="2">
        <v>936527</v>
      </c>
      <c r="J489" s="2">
        <f t="shared" si="90"/>
        <v>1455709427</v>
      </c>
      <c r="K489" s="10">
        <v>1.96</v>
      </c>
      <c r="L489" s="4">
        <f t="shared" si="91"/>
        <v>1.927261011090085</v>
      </c>
      <c r="M489" s="5">
        <v>98.87</v>
      </c>
      <c r="N489" s="2"/>
      <c r="O489" s="2">
        <v>0</v>
      </c>
      <c r="P489" s="2">
        <v>20481906</v>
      </c>
      <c r="Q489" s="2">
        <f t="shared" si="86"/>
        <v>1476191333</v>
      </c>
      <c r="R489" s="6">
        <v>4044236.96</v>
      </c>
      <c r="S489" s="6"/>
      <c r="T489" s="6">
        <v>10801.41</v>
      </c>
      <c r="U489" s="6">
        <f t="shared" si="97"/>
        <v>4033435.55</v>
      </c>
      <c r="V489" s="6"/>
      <c r="W489" s="6">
        <f t="shared" si="92"/>
        <v>4033435.55</v>
      </c>
      <c r="X489" s="6">
        <v>512116.37</v>
      </c>
      <c r="Y489" s="6">
        <v>0</v>
      </c>
      <c r="Z489" s="6">
        <v>441758.56</v>
      </c>
      <c r="AA489" s="6">
        <v>18694126</v>
      </c>
      <c r="AB489" s="6">
        <v>0</v>
      </c>
      <c r="AC489" s="6">
        <v>0</v>
      </c>
      <c r="AD489" s="6">
        <v>4550407.59</v>
      </c>
      <c r="AE489" s="6">
        <v>218215.94</v>
      </c>
      <c r="AF489" s="6">
        <f t="shared" si="93"/>
        <v>28450060.01</v>
      </c>
      <c r="AG489" s="2">
        <v>26103600</v>
      </c>
      <c r="AH489" s="2">
        <v>0</v>
      </c>
      <c r="AI489" s="2">
        <v>45749600</v>
      </c>
      <c r="AJ489" s="2">
        <v>7138300</v>
      </c>
      <c r="AK489" s="2">
        <v>0</v>
      </c>
      <c r="AL489" s="2">
        <v>3919800</v>
      </c>
      <c r="AM489" s="2">
        <f t="shared" si="94"/>
        <v>82911300</v>
      </c>
      <c r="AN489" s="6">
        <v>873000</v>
      </c>
      <c r="AO489" s="6">
        <v>1515193.75</v>
      </c>
      <c r="AP489" s="2">
        <v>250000</v>
      </c>
      <c r="AQ489" s="6">
        <f t="shared" si="95"/>
        <v>2638193.75</v>
      </c>
      <c r="AR489" s="2">
        <v>16750</v>
      </c>
      <c r="AS489" s="2">
        <v>55500</v>
      </c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>
        <f t="shared" si="96"/>
        <v>0</v>
      </c>
    </row>
    <row r="490" spans="1:61" ht="12.75">
      <c r="A490" t="s">
        <v>507</v>
      </c>
      <c r="B490" s="37" t="s">
        <v>1063</v>
      </c>
      <c r="C490" s="39" t="s">
        <v>1155</v>
      </c>
      <c r="D490" s="2">
        <v>1157523900</v>
      </c>
      <c r="E490" s="2">
        <v>2527644100</v>
      </c>
      <c r="F490" s="2">
        <f t="shared" si="88"/>
        <v>3685168000</v>
      </c>
      <c r="G490" s="2">
        <v>0</v>
      </c>
      <c r="H490" s="2">
        <f t="shared" si="89"/>
        <v>3685168000</v>
      </c>
      <c r="I490" s="2">
        <v>8684115</v>
      </c>
      <c r="J490" s="2">
        <f t="shared" si="90"/>
        <v>3693852115</v>
      </c>
      <c r="K490" s="10">
        <v>2.93</v>
      </c>
      <c r="L490" s="4">
        <f t="shared" si="91"/>
        <v>1.8725763865250877</v>
      </c>
      <c r="M490" s="5">
        <v>64.06</v>
      </c>
      <c r="N490" s="2"/>
      <c r="O490" s="2">
        <v>0</v>
      </c>
      <c r="P490" s="2">
        <v>2077760869</v>
      </c>
      <c r="Q490" s="2">
        <f t="shared" si="86"/>
        <v>5771612984</v>
      </c>
      <c r="R490" s="6">
        <v>15812157.96</v>
      </c>
      <c r="S490" s="6"/>
      <c r="T490" s="6">
        <v>8913.13</v>
      </c>
      <c r="U490" s="6">
        <f t="shared" si="97"/>
        <v>15803244.83</v>
      </c>
      <c r="V490" s="6"/>
      <c r="W490" s="6">
        <f t="shared" si="92"/>
        <v>15803244.83</v>
      </c>
      <c r="X490" s="6">
        <v>2006252.71</v>
      </c>
      <c r="Y490" s="6">
        <v>0</v>
      </c>
      <c r="Z490" s="6">
        <v>1730581.63</v>
      </c>
      <c r="AA490" s="6">
        <v>72347059</v>
      </c>
      <c r="AB490" s="6">
        <v>0</v>
      </c>
      <c r="AC490" s="6">
        <v>0</v>
      </c>
      <c r="AD490" s="6">
        <v>14713182.69</v>
      </c>
      <c r="AE490" s="6">
        <v>1477541</v>
      </c>
      <c r="AF490" s="6">
        <f t="shared" si="93"/>
        <v>108077861.86</v>
      </c>
      <c r="AG490" s="2">
        <v>48752400</v>
      </c>
      <c r="AH490" s="2">
        <v>0</v>
      </c>
      <c r="AI490" s="2">
        <v>182934800</v>
      </c>
      <c r="AJ490" s="2">
        <v>15945400</v>
      </c>
      <c r="AK490" s="2">
        <v>1686900</v>
      </c>
      <c r="AL490" s="2">
        <v>20511200</v>
      </c>
      <c r="AM490" s="2">
        <f t="shared" si="94"/>
        <v>269830700</v>
      </c>
      <c r="AN490" s="6">
        <v>2800000</v>
      </c>
      <c r="AO490" s="6">
        <v>9080698.12</v>
      </c>
      <c r="AP490" s="2">
        <v>825000</v>
      </c>
      <c r="AQ490" s="6">
        <f t="shared" si="95"/>
        <v>12705698.12</v>
      </c>
      <c r="AR490" s="2">
        <v>39250</v>
      </c>
      <c r="AS490" s="2">
        <v>218000</v>
      </c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>
        <f t="shared" si="96"/>
        <v>0</v>
      </c>
    </row>
    <row r="491" spans="1:61" ht="12.75">
      <c r="A491" t="s">
        <v>508</v>
      </c>
      <c r="B491" s="37" t="s">
        <v>1064</v>
      </c>
      <c r="C491" s="39" t="s">
        <v>1155</v>
      </c>
      <c r="D491" s="2">
        <v>593853800</v>
      </c>
      <c r="E491" s="2">
        <v>561395900</v>
      </c>
      <c r="F491" s="2">
        <f t="shared" si="88"/>
        <v>1155249700</v>
      </c>
      <c r="G491" s="2">
        <v>0</v>
      </c>
      <c r="H491" s="2">
        <f t="shared" si="89"/>
        <v>1155249700</v>
      </c>
      <c r="I491" s="2">
        <v>962076</v>
      </c>
      <c r="J491" s="2">
        <f t="shared" si="90"/>
        <v>1156211776</v>
      </c>
      <c r="K491" s="10">
        <v>1.9</v>
      </c>
      <c r="L491" s="4">
        <f t="shared" si="91"/>
        <v>1.9702735162512677</v>
      </c>
      <c r="M491" s="5">
        <v>106.57</v>
      </c>
      <c r="N491" s="2"/>
      <c r="O491" s="2">
        <v>43146360</v>
      </c>
      <c r="P491" s="2">
        <v>0</v>
      </c>
      <c r="Q491" s="2">
        <f t="shared" si="86"/>
        <v>1113065416</v>
      </c>
      <c r="R491" s="6">
        <v>3049401.65</v>
      </c>
      <c r="S491" s="6"/>
      <c r="T491" s="6">
        <v>30380.46</v>
      </c>
      <c r="U491" s="6">
        <f t="shared" si="97"/>
        <v>3019021.19</v>
      </c>
      <c r="V491" s="6"/>
      <c r="W491" s="6">
        <f t="shared" si="92"/>
        <v>3019021.19</v>
      </c>
      <c r="X491" s="6">
        <v>0</v>
      </c>
      <c r="Y491" s="6">
        <v>0</v>
      </c>
      <c r="Z491" s="6">
        <v>330870.57</v>
      </c>
      <c r="AA491" s="6">
        <v>11719840.5</v>
      </c>
      <c r="AB491" s="6">
        <v>0</v>
      </c>
      <c r="AC491" s="6">
        <v>0</v>
      </c>
      <c r="AD491" s="6">
        <v>6860700.85</v>
      </c>
      <c r="AE491" s="6">
        <v>0</v>
      </c>
      <c r="AF491" s="6">
        <f t="shared" si="93"/>
        <v>21930433.11</v>
      </c>
      <c r="AG491" s="2">
        <v>24293833</v>
      </c>
      <c r="AH491" s="2">
        <v>4615247</v>
      </c>
      <c r="AI491" s="2">
        <v>40453272</v>
      </c>
      <c r="AJ491" s="2">
        <v>15793328</v>
      </c>
      <c r="AK491" s="2">
        <v>6000</v>
      </c>
      <c r="AL491" s="2">
        <v>9583130</v>
      </c>
      <c r="AM491" s="2">
        <f t="shared" si="94"/>
        <v>94744810</v>
      </c>
      <c r="AN491" s="6">
        <v>1800000</v>
      </c>
      <c r="AO491" s="6">
        <v>4434921.65</v>
      </c>
      <c r="AP491" s="2">
        <v>225000</v>
      </c>
      <c r="AQ491" s="6">
        <f t="shared" si="95"/>
        <v>6459921.65</v>
      </c>
      <c r="AR491" s="2">
        <v>66250</v>
      </c>
      <c r="AS491" s="2">
        <v>156750</v>
      </c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>
        <f t="shared" si="96"/>
        <v>0</v>
      </c>
    </row>
    <row r="492" spans="1:61" ht="12.75">
      <c r="A492" t="s">
        <v>509</v>
      </c>
      <c r="B492" s="37" t="s">
        <v>1065</v>
      </c>
      <c r="C492" s="39" t="s">
        <v>1155</v>
      </c>
      <c r="D492" s="2">
        <v>22820400</v>
      </c>
      <c r="E492" s="2">
        <v>39741600</v>
      </c>
      <c r="F492" s="2">
        <f t="shared" si="88"/>
        <v>62562000</v>
      </c>
      <c r="G492" s="2">
        <v>0</v>
      </c>
      <c r="H492" s="2">
        <f t="shared" si="89"/>
        <v>62562000</v>
      </c>
      <c r="I492" s="2">
        <v>53156</v>
      </c>
      <c r="J492" s="2">
        <f t="shared" si="90"/>
        <v>62615156</v>
      </c>
      <c r="K492" s="10">
        <v>1.58</v>
      </c>
      <c r="L492" s="4">
        <f t="shared" si="91"/>
        <v>1.9120922897664583</v>
      </c>
      <c r="M492" s="5">
        <v>121.52</v>
      </c>
      <c r="N492" s="2"/>
      <c r="O492" s="2">
        <v>10954477</v>
      </c>
      <c r="P492" s="2">
        <v>0</v>
      </c>
      <c r="Q492" s="2">
        <f aca="true" t="shared" si="98" ref="Q492:Q555">+J492+N492-O492+P492</f>
        <v>51660679</v>
      </c>
      <c r="R492" s="6">
        <v>141531.81</v>
      </c>
      <c r="S492" s="6"/>
      <c r="T492" s="6">
        <v>0</v>
      </c>
      <c r="U492" s="6">
        <f t="shared" si="97"/>
        <v>141531.81</v>
      </c>
      <c r="V492" s="6"/>
      <c r="W492" s="6">
        <f t="shared" si="92"/>
        <v>141531.81</v>
      </c>
      <c r="X492" s="6">
        <v>17966.95</v>
      </c>
      <c r="Y492" s="6">
        <v>0</v>
      </c>
      <c r="Z492" s="6">
        <v>15498.2</v>
      </c>
      <c r="AA492" s="6">
        <v>477493</v>
      </c>
      <c r="AB492" s="6">
        <v>0</v>
      </c>
      <c r="AC492" s="6">
        <v>0</v>
      </c>
      <c r="AD492" s="6">
        <v>335309.9</v>
      </c>
      <c r="AE492" s="6">
        <v>0</v>
      </c>
      <c r="AF492" s="6">
        <f t="shared" si="93"/>
        <v>987799.86</v>
      </c>
      <c r="AG492" s="2">
        <v>0</v>
      </c>
      <c r="AH492" s="2">
        <v>0</v>
      </c>
      <c r="AI492" s="2">
        <v>1534300</v>
      </c>
      <c r="AJ492" s="2">
        <v>6299100</v>
      </c>
      <c r="AK492" s="2">
        <v>0</v>
      </c>
      <c r="AL492" s="2">
        <v>252300</v>
      </c>
      <c r="AM492" s="2">
        <f t="shared" si="94"/>
        <v>8085700</v>
      </c>
      <c r="AN492" s="6">
        <v>80000</v>
      </c>
      <c r="AO492" s="6">
        <v>113896.54</v>
      </c>
      <c r="AP492" s="2">
        <v>0</v>
      </c>
      <c r="AQ492" s="6">
        <f t="shared" si="95"/>
        <v>193896.53999999998</v>
      </c>
      <c r="AR492" s="2">
        <v>2250</v>
      </c>
      <c r="AS492" s="2">
        <v>5250</v>
      </c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>
        <f t="shared" si="96"/>
        <v>0</v>
      </c>
    </row>
    <row r="493" spans="1:61" ht="12.75">
      <c r="A493" t="s">
        <v>510</v>
      </c>
      <c r="B493" s="37" t="s">
        <v>1066</v>
      </c>
      <c r="C493" s="39" t="s">
        <v>1155</v>
      </c>
      <c r="D493" s="2">
        <v>1644311500</v>
      </c>
      <c r="E493" s="2">
        <v>2086031680</v>
      </c>
      <c r="F493" s="2">
        <f t="shared" si="88"/>
        <v>3730343180</v>
      </c>
      <c r="G493" s="2">
        <v>0</v>
      </c>
      <c r="H493" s="2">
        <f t="shared" si="89"/>
        <v>3730343180</v>
      </c>
      <c r="I493" s="2">
        <v>4297959</v>
      </c>
      <c r="J493" s="2">
        <f t="shared" si="90"/>
        <v>3734641139</v>
      </c>
      <c r="K493" s="10">
        <v>2.42</v>
      </c>
      <c r="L493" s="4">
        <f t="shared" si="91"/>
        <v>1.927722357461035</v>
      </c>
      <c r="M493" s="5">
        <v>80</v>
      </c>
      <c r="N493" s="2"/>
      <c r="O493" s="2">
        <v>0</v>
      </c>
      <c r="P493" s="2">
        <v>938684832</v>
      </c>
      <c r="Q493" s="2">
        <f t="shared" si="98"/>
        <v>4673325971</v>
      </c>
      <c r="R493" s="6">
        <v>12803243.85</v>
      </c>
      <c r="S493" s="6"/>
      <c r="T493" s="6">
        <v>69953.2</v>
      </c>
      <c r="U493" s="6">
        <f t="shared" si="97"/>
        <v>12733290.65</v>
      </c>
      <c r="V493" s="6"/>
      <c r="W493" s="6">
        <f t="shared" si="92"/>
        <v>12733290.65</v>
      </c>
      <c r="X493" s="6">
        <v>1617004.34</v>
      </c>
      <c r="Y493" s="6">
        <v>0</v>
      </c>
      <c r="Z493" s="6">
        <v>1395066.59</v>
      </c>
      <c r="AA493" s="6">
        <v>63278030</v>
      </c>
      <c r="AB493" s="6">
        <v>0</v>
      </c>
      <c r="AC493" s="6">
        <v>0</v>
      </c>
      <c r="AD493" s="6">
        <v>9571502</v>
      </c>
      <c r="AE493" s="6">
        <v>1493856</v>
      </c>
      <c r="AF493" s="6">
        <f t="shared" si="93"/>
        <v>90088749.58</v>
      </c>
      <c r="AG493" s="2">
        <v>29669900</v>
      </c>
      <c r="AH493" s="2">
        <v>3997400</v>
      </c>
      <c r="AI493" s="2">
        <v>148004542</v>
      </c>
      <c r="AJ493" s="2">
        <v>46766000</v>
      </c>
      <c r="AK493" s="2">
        <v>756700</v>
      </c>
      <c r="AL493" s="2">
        <v>753000</v>
      </c>
      <c r="AM493" s="2">
        <f t="shared" si="94"/>
        <v>229947542</v>
      </c>
      <c r="AN493" s="6">
        <v>8800000</v>
      </c>
      <c r="AO493" s="6">
        <v>8319068.61</v>
      </c>
      <c r="AP493" s="2">
        <v>150000</v>
      </c>
      <c r="AQ493" s="6">
        <f t="shared" si="95"/>
        <v>17269068.61</v>
      </c>
      <c r="AR493" s="2">
        <v>10000</v>
      </c>
      <c r="AS493" s="2">
        <v>88750</v>
      </c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>
        <f t="shared" si="96"/>
        <v>0</v>
      </c>
    </row>
    <row r="494" spans="1:61" ht="12.75">
      <c r="A494" t="s">
        <v>511</v>
      </c>
      <c r="B494" s="37" t="s">
        <v>1067</v>
      </c>
      <c r="C494" s="39" t="s">
        <v>1155</v>
      </c>
      <c r="D494" s="2">
        <v>270788800</v>
      </c>
      <c r="E494" s="2">
        <v>567052025</v>
      </c>
      <c r="F494" s="2">
        <f t="shared" si="88"/>
        <v>837840825</v>
      </c>
      <c r="G494" s="2">
        <v>616400</v>
      </c>
      <c r="H494" s="2">
        <f t="shared" si="89"/>
        <v>837224425</v>
      </c>
      <c r="I494" s="2">
        <v>565609</v>
      </c>
      <c r="J494" s="2">
        <f t="shared" si="90"/>
        <v>837790034</v>
      </c>
      <c r="K494" s="10">
        <v>5.52</v>
      </c>
      <c r="L494" s="4">
        <f t="shared" si="91"/>
        <v>2.526446754919755</v>
      </c>
      <c r="M494" s="5">
        <v>45.89</v>
      </c>
      <c r="N494" s="2"/>
      <c r="O494" s="2">
        <v>0</v>
      </c>
      <c r="P494" s="2">
        <v>992496277</v>
      </c>
      <c r="Q494" s="2">
        <f t="shared" si="98"/>
        <v>1830286311</v>
      </c>
      <c r="R494" s="6">
        <v>5014330.71</v>
      </c>
      <c r="S494" s="6"/>
      <c r="T494" s="6">
        <v>-1455.28</v>
      </c>
      <c r="U494" s="6">
        <f t="shared" si="97"/>
        <v>5015785.99</v>
      </c>
      <c r="V494" s="6"/>
      <c r="W494" s="6">
        <f t="shared" si="92"/>
        <v>5015785.99</v>
      </c>
      <c r="X494" s="6">
        <v>636706.23</v>
      </c>
      <c r="Y494" s="6">
        <v>0</v>
      </c>
      <c r="Z494" s="6">
        <v>549214.48</v>
      </c>
      <c r="AA494" s="6">
        <v>27610051</v>
      </c>
      <c r="AB494" s="6">
        <v>0</v>
      </c>
      <c r="AC494" s="6">
        <v>0</v>
      </c>
      <c r="AD494" s="6">
        <v>12429451.41</v>
      </c>
      <c r="AE494" s="6">
        <v>0</v>
      </c>
      <c r="AF494" s="6">
        <f t="shared" si="93"/>
        <v>46241209.11</v>
      </c>
      <c r="AG494" s="2">
        <v>21630600</v>
      </c>
      <c r="AH494" s="2">
        <v>800800</v>
      </c>
      <c r="AI494" s="2">
        <v>19336650</v>
      </c>
      <c r="AJ494" s="2">
        <v>20496500</v>
      </c>
      <c r="AK494" s="2">
        <v>580800</v>
      </c>
      <c r="AL494" s="2">
        <v>1982900</v>
      </c>
      <c r="AM494" s="2">
        <f t="shared" si="94"/>
        <v>64828250</v>
      </c>
      <c r="AN494" s="6">
        <v>500000</v>
      </c>
      <c r="AO494" s="6">
        <v>4324508.95</v>
      </c>
      <c r="AP494" s="2">
        <v>1110000</v>
      </c>
      <c r="AQ494" s="6">
        <f t="shared" si="95"/>
        <v>5934508.95</v>
      </c>
      <c r="AR494" s="2">
        <v>33000</v>
      </c>
      <c r="AS494" s="2">
        <v>107000</v>
      </c>
      <c r="AT494" s="7"/>
      <c r="AU494" s="7"/>
      <c r="AV494" s="7"/>
      <c r="AW494" s="7"/>
      <c r="AX494" s="7"/>
      <c r="AY494" s="7"/>
      <c r="AZ494" s="7"/>
      <c r="BA494" s="7"/>
      <c r="BB494" s="7"/>
      <c r="BC494" s="7">
        <v>616400</v>
      </c>
      <c r="BD494" s="7"/>
      <c r="BE494" s="7"/>
      <c r="BF494" s="7"/>
      <c r="BG494" s="7"/>
      <c r="BH494" s="7"/>
      <c r="BI494" s="7">
        <f t="shared" si="96"/>
        <v>616400</v>
      </c>
    </row>
    <row r="495" spans="1:61" ht="12.75">
      <c r="A495" t="s">
        <v>512</v>
      </c>
      <c r="B495" s="37" t="s">
        <v>1068</v>
      </c>
      <c r="C495" s="39" t="s">
        <v>1155</v>
      </c>
      <c r="D495" s="2">
        <v>306013017</v>
      </c>
      <c r="E495" s="2">
        <v>539709700</v>
      </c>
      <c r="F495" s="2">
        <f t="shared" si="88"/>
        <v>845722717</v>
      </c>
      <c r="G495" s="2">
        <v>0</v>
      </c>
      <c r="H495" s="2">
        <f t="shared" si="89"/>
        <v>845722717</v>
      </c>
      <c r="I495" s="2">
        <v>888340</v>
      </c>
      <c r="J495" s="2">
        <f t="shared" si="90"/>
        <v>846611057</v>
      </c>
      <c r="K495" s="10">
        <v>1.59</v>
      </c>
      <c r="L495" s="4">
        <f t="shared" si="91"/>
        <v>1.476159311193184</v>
      </c>
      <c r="M495" s="5">
        <v>93.27</v>
      </c>
      <c r="N495" s="2"/>
      <c r="O495" s="2">
        <v>0</v>
      </c>
      <c r="P495" s="2">
        <v>62759271</v>
      </c>
      <c r="Q495" s="2">
        <f t="shared" si="98"/>
        <v>909370328</v>
      </c>
      <c r="R495" s="6">
        <v>2491349.87</v>
      </c>
      <c r="S495" s="6"/>
      <c r="T495" s="6">
        <v>6453.37</v>
      </c>
      <c r="U495" s="6">
        <f t="shared" si="97"/>
        <v>2484896.5</v>
      </c>
      <c r="V495" s="6"/>
      <c r="W495" s="6">
        <f t="shared" si="92"/>
        <v>2484896.5</v>
      </c>
      <c r="X495" s="6">
        <v>315461.14</v>
      </c>
      <c r="Y495" s="6">
        <v>0</v>
      </c>
      <c r="Z495" s="6">
        <v>272113.44</v>
      </c>
      <c r="AA495" s="6">
        <v>0</v>
      </c>
      <c r="AB495" s="6">
        <v>6502138.58</v>
      </c>
      <c r="AC495" s="6">
        <v>0</v>
      </c>
      <c r="AD495" s="6">
        <v>3595161.78</v>
      </c>
      <c r="AE495" s="6">
        <v>253983.33</v>
      </c>
      <c r="AF495" s="6">
        <f t="shared" si="93"/>
        <v>13423754.77</v>
      </c>
      <c r="AG495" s="2">
        <v>5820000</v>
      </c>
      <c r="AH495" s="2">
        <v>3429500</v>
      </c>
      <c r="AI495" s="2">
        <v>14399614</v>
      </c>
      <c r="AJ495" s="2">
        <v>13716700</v>
      </c>
      <c r="AK495" s="2">
        <v>997500</v>
      </c>
      <c r="AL495" s="2">
        <v>23686800</v>
      </c>
      <c r="AM495" s="2">
        <f t="shared" si="94"/>
        <v>62050114</v>
      </c>
      <c r="AN495" s="6">
        <v>1875000</v>
      </c>
      <c r="AO495" s="6">
        <v>528246.02</v>
      </c>
      <c r="AP495" s="2">
        <v>160000</v>
      </c>
      <c r="AQ495" s="6">
        <f t="shared" si="95"/>
        <v>2563246.02</v>
      </c>
      <c r="AR495" s="2">
        <v>4500</v>
      </c>
      <c r="AS495" s="2">
        <v>17000</v>
      </c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>
        <f t="shared" si="96"/>
        <v>0</v>
      </c>
    </row>
    <row r="496" spans="1:61" ht="12.75">
      <c r="A496" t="s">
        <v>513</v>
      </c>
      <c r="B496" s="37" t="s">
        <v>1069</v>
      </c>
      <c r="C496" s="39" t="s">
        <v>1155</v>
      </c>
      <c r="D496" s="2">
        <v>422259850</v>
      </c>
      <c r="E496" s="2">
        <v>717888079</v>
      </c>
      <c r="F496" s="2">
        <f t="shared" si="88"/>
        <v>1140147929</v>
      </c>
      <c r="G496" s="2">
        <v>4000</v>
      </c>
      <c r="H496" s="2">
        <f t="shared" si="89"/>
        <v>1140143929</v>
      </c>
      <c r="I496" s="2">
        <v>1177566</v>
      </c>
      <c r="J496" s="2">
        <f t="shared" si="90"/>
        <v>1141321495</v>
      </c>
      <c r="K496" s="10">
        <v>2.01</v>
      </c>
      <c r="L496" s="4">
        <f t="shared" si="91"/>
        <v>1.7949950431051527</v>
      </c>
      <c r="M496" s="5">
        <v>90.69</v>
      </c>
      <c r="N496" s="2"/>
      <c r="O496" s="2">
        <v>0</v>
      </c>
      <c r="P496" s="2">
        <v>130925586</v>
      </c>
      <c r="Q496" s="2">
        <f t="shared" si="98"/>
        <v>1272247081</v>
      </c>
      <c r="R496" s="6">
        <v>3485502.56</v>
      </c>
      <c r="S496" s="6"/>
      <c r="T496" s="6">
        <v>8621.03</v>
      </c>
      <c r="U496" s="6">
        <f t="shared" si="97"/>
        <v>3476881.5300000003</v>
      </c>
      <c r="V496" s="6"/>
      <c r="W496" s="6">
        <f t="shared" si="92"/>
        <v>3476881.5300000003</v>
      </c>
      <c r="X496" s="6">
        <v>0</v>
      </c>
      <c r="Y496" s="6">
        <v>0</v>
      </c>
      <c r="Z496" s="6">
        <v>380769.62</v>
      </c>
      <c r="AA496" s="6">
        <v>0</v>
      </c>
      <c r="AB496" s="6">
        <v>12726330.14</v>
      </c>
      <c r="AC496" s="6">
        <v>0</v>
      </c>
      <c r="AD496" s="6">
        <v>6252790.75</v>
      </c>
      <c r="AE496" s="6">
        <v>0</v>
      </c>
      <c r="AF496" s="6">
        <f t="shared" si="93"/>
        <v>22836772.04</v>
      </c>
      <c r="AG496" s="2">
        <v>7905163</v>
      </c>
      <c r="AH496" s="2">
        <v>0</v>
      </c>
      <c r="AI496" s="2">
        <v>10842050</v>
      </c>
      <c r="AJ496" s="2">
        <v>16311617</v>
      </c>
      <c r="AK496" s="2">
        <v>0</v>
      </c>
      <c r="AL496" s="2">
        <v>6118650</v>
      </c>
      <c r="AM496" s="2">
        <f t="shared" si="94"/>
        <v>41177480</v>
      </c>
      <c r="AN496" s="6">
        <v>760000</v>
      </c>
      <c r="AO496" s="6">
        <v>1867928.19</v>
      </c>
      <c r="AP496" s="2">
        <v>142000</v>
      </c>
      <c r="AQ496" s="6">
        <f t="shared" si="95"/>
        <v>2769928.19</v>
      </c>
      <c r="AR496" s="2">
        <v>31750</v>
      </c>
      <c r="AS496" s="2">
        <v>70750</v>
      </c>
      <c r="AT496" s="7"/>
      <c r="AU496" s="7"/>
      <c r="AV496" s="7"/>
      <c r="AW496" s="7"/>
      <c r="AX496" s="7"/>
      <c r="AY496" s="7"/>
      <c r="AZ496" s="7"/>
      <c r="BA496" s="7"/>
      <c r="BB496" s="7">
        <v>4000</v>
      </c>
      <c r="BC496" s="7"/>
      <c r="BD496" s="7"/>
      <c r="BE496" s="7"/>
      <c r="BF496" s="7"/>
      <c r="BG496" s="7"/>
      <c r="BH496" s="7"/>
      <c r="BI496" s="7">
        <f t="shared" si="96"/>
        <v>4000</v>
      </c>
    </row>
    <row r="497" spans="1:61" ht="12.75">
      <c r="A497" t="s">
        <v>514</v>
      </c>
      <c r="B497" s="37" t="s">
        <v>1070</v>
      </c>
      <c r="C497" s="39" t="s">
        <v>1155</v>
      </c>
      <c r="D497" s="2">
        <v>25665500</v>
      </c>
      <c r="E497" s="2">
        <v>36549300</v>
      </c>
      <c r="F497" s="2">
        <f t="shared" si="88"/>
        <v>62214800</v>
      </c>
      <c r="G497" s="2">
        <v>0</v>
      </c>
      <c r="H497" s="2">
        <f t="shared" si="89"/>
        <v>62214800</v>
      </c>
      <c r="I497" s="2">
        <v>88696</v>
      </c>
      <c r="J497" s="2">
        <f t="shared" si="90"/>
        <v>62303496</v>
      </c>
      <c r="K497" s="10">
        <v>3.04</v>
      </c>
      <c r="L497" s="4">
        <f t="shared" si="91"/>
        <v>1.4152692000969405</v>
      </c>
      <c r="M497" s="5">
        <v>47.21</v>
      </c>
      <c r="N497" s="2"/>
      <c r="O497" s="2">
        <v>0</v>
      </c>
      <c r="P497" s="2">
        <v>71395230</v>
      </c>
      <c r="Q497" s="2">
        <f t="shared" si="98"/>
        <v>133698726</v>
      </c>
      <c r="R497" s="6">
        <v>366286.75</v>
      </c>
      <c r="S497" s="6"/>
      <c r="T497" s="6">
        <v>0</v>
      </c>
      <c r="U497" s="6">
        <f t="shared" si="97"/>
        <v>366286.75</v>
      </c>
      <c r="V497" s="6"/>
      <c r="W497" s="6">
        <f t="shared" si="92"/>
        <v>366286.75</v>
      </c>
      <c r="X497" s="6">
        <v>46498.77</v>
      </c>
      <c r="Y497" s="6">
        <v>0</v>
      </c>
      <c r="Z497" s="6">
        <v>40109.62</v>
      </c>
      <c r="AA497" s="6">
        <v>1026875</v>
      </c>
      <c r="AB497" s="6">
        <v>0</v>
      </c>
      <c r="AC497" s="6">
        <v>0</v>
      </c>
      <c r="AD497" s="6">
        <v>400000</v>
      </c>
      <c r="AE497" s="6">
        <v>12426.75</v>
      </c>
      <c r="AF497" s="6">
        <f t="shared" si="93"/>
        <v>1892196.8900000001</v>
      </c>
      <c r="AG497" s="2">
        <v>340900</v>
      </c>
      <c r="AH497" s="2">
        <v>163000</v>
      </c>
      <c r="AI497" s="2">
        <v>4457401</v>
      </c>
      <c r="AJ497" s="2">
        <v>1675900</v>
      </c>
      <c r="AK497" s="2">
        <v>43600</v>
      </c>
      <c r="AL497" s="2">
        <v>380401</v>
      </c>
      <c r="AM497" s="2">
        <f t="shared" si="94"/>
        <v>7061202</v>
      </c>
      <c r="AN497" s="6">
        <v>290000</v>
      </c>
      <c r="AO497" s="6">
        <v>267008.75</v>
      </c>
      <c r="AP497" s="2">
        <v>11000</v>
      </c>
      <c r="AQ497" s="6">
        <f t="shared" si="95"/>
        <v>568008.75</v>
      </c>
      <c r="AR497" s="2">
        <v>1000</v>
      </c>
      <c r="AS497" s="2">
        <v>6500</v>
      </c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>
        <f t="shared" si="96"/>
        <v>0</v>
      </c>
    </row>
    <row r="498" spans="1:61" ht="12.75">
      <c r="A498" t="s">
        <v>515</v>
      </c>
      <c r="B498" s="37" t="s">
        <v>1071</v>
      </c>
      <c r="C498" s="39" t="s">
        <v>1155</v>
      </c>
      <c r="D498" s="2">
        <v>202611900</v>
      </c>
      <c r="E498" s="2">
        <v>453261800</v>
      </c>
      <c r="F498" s="2">
        <f t="shared" si="88"/>
        <v>655873700</v>
      </c>
      <c r="G498" s="2">
        <v>2142450</v>
      </c>
      <c r="H498" s="2">
        <f t="shared" si="89"/>
        <v>653731250</v>
      </c>
      <c r="I498" s="2">
        <v>5261205</v>
      </c>
      <c r="J498" s="2">
        <f t="shared" si="90"/>
        <v>658992455</v>
      </c>
      <c r="K498" s="10">
        <v>4.83</v>
      </c>
      <c r="L498" s="4">
        <f t="shared" si="91"/>
        <v>2.488838873586061</v>
      </c>
      <c r="M498" s="5">
        <v>51.73</v>
      </c>
      <c r="N498" s="2"/>
      <c r="O498" s="2">
        <v>0</v>
      </c>
      <c r="P498" s="2">
        <v>619362074</v>
      </c>
      <c r="Q498" s="2">
        <f t="shared" si="98"/>
        <v>1278354529</v>
      </c>
      <c r="R498" s="6">
        <v>3502234.78</v>
      </c>
      <c r="S498" s="6"/>
      <c r="T498" s="6">
        <v>3995.19</v>
      </c>
      <c r="U498" s="6">
        <f t="shared" si="97"/>
        <v>3498239.59</v>
      </c>
      <c r="V498" s="6"/>
      <c r="W498" s="6">
        <f t="shared" si="92"/>
        <v>3498239.59</v>
      </c>
      <c r="X498" s="6">
        <v>0</v>
      </c>
      <c r="Y498" s="6">
        <v>0</v>
      </c>
      <c r="Z498" s="6">
        <v>383085.02</v>
      </c>
      <c r="AA498" s="6">
        <v>19045229.5</v>
      </c>
      <c r="AB498" s="6">
        <v>0</v>
      </c>
      <c r="AC498" s="6">
        <v>0</v>
      </c>
      <c r="AD498" s="6">
        <v>8889630.35</v>
      </c>
      <c r="AE498" s="6">
        <v>0</v>
      </c>
      <c r="AF498" s="6">
        <f t="shared" si="93"/>
        <v>31816184.46</v>
      </c>
      <c r="AG498" s="2">
        <v>29649000</v>
      </c>
      <c r="AH498" s="2">
        <v>9473200</v>
      </c>
      <c r="AI498" s="2">
        <v>88774100</v>
      </c>
      <c r="AJ498" s="2">
        <v>17935200</v>
      </c>
      <c r="AK498" s="2">
        <v>2352600</v>
      </c>
      <c r="AL498" s="2">
        <v>107176000</v>
      </c>
      <c r="AM498" s="2">
        <f t="shared" si="94"/>
        <v>255360100</v>
      </c>
      <c r="AN498" s="6">
        <v>2269364</v>
      </c>
      <c r="AO498" s="6">
        <v>4150746.97</v>
      </c>
      <c r="AP498" s="2">
        <v>550000</v>
      </c>
      <c r="AQ498" s="6">
        <f t="shared" si="95"/>
        <v>6970110.970000001</v>
      </c>
      <c r="AR498" s="2">
        <v>19000</v>
      </c>
      <c r="AS498" s="2">
        <v>78500</v>
      </c>
      <c r="AT498" s="7"/>
      <c r="AU498" s="7"/>
      <c r="AV498" s="7"/>
      <c r="AW498" s="7"/>
      <c r="AX498" s="7"/>
      <c r="AY498" s="7"/>
      <c r="AZ498" s="7"/>
      <c r="BA498" s="7"/>
      <c r="BB498" s="7"/>
      <c r="BC498" s="7">
        <v>1957950</v>
      </c>
      <c r="BD498" s="7"/>
      <c r="BE498" s="7"/>
      <c r="BF498" s="7"/>
      <c r="BG498" s="7"/>
      <c r="BH498" s="7">
        <v>184500</v>
      </c>
      <c r="BI498" s="7">
        <f t="shared" si="96"/>
        <v>2142450</v>
      </c>
    </row>
    <row r="499" spans="1:61" ht="12.75">
      <c r="A499" t="s">
        <v>516</v>
      </c>
      <c r="B499" s="37" t="s">
        <v>1072</v>
      </c>
      <c r="C499" s="39" t="s">
        <v>1155</v>
      </c>
      <c r="D499" s="2">
        <v>75230100</v>
      </c>
      <c r="E499" s="2">
        <v>89120767</v>
      </c>
      <c r="F499" s="2">
        <f t="shared" si="88"/>
        <v>164350867</v>
      </c>
      <c r="G499" s="2">
        <v>0</v>
      </c>
      <c r="H499" s="2">
        <f t="shared" si="89"/>
        <v>164350867</v>
      </c>
      <c r="I499" s="2">
        <v>337738</v>
      </c>
      <c r="J499" s="2">
        <f t="shared" si="90"/>
        <v>164688605</v>
      </c>
      <c r="K499" s="10">
        <v>5.43</v>
      </c>
      <c r="L499" s="4">
        <f t="shared" si="91"/>
        <v>2.6279833014509166</v>
      </c>
      <c r="M499" s="5">
        <v>48.82</v>
      </c>
      <c r="N499" s="2"/>
      <c r="O499" s="2">
        <v>0</v>
      </c>
      <c r="P499" s="2">
        <v>174987134</v>
      </c>
      <c r="Q499" s="2">
        <f t="shared" si="98"/>
        <v>339675739</v>
      </c>
      <c r="R499" s="6">
        <v>930590.19</v>
      </c>
      <c r="S499" s="6"/>
      <c r="T499" s="6">
        <v>271.93</v>
      </c>
      <c r="U499" s="6">
        <f t="shared" si="97"/>
        <v>930318.2599999999</v>
      </c>
      <c r="V499" s="6"/>
      <c r="W499" s="6">
        <f t="shared" si="92"/>
        <v>930318.2599999999</v>
      </c>
      <c r="X499" s="6">
        <v>118102.02</v>
      </c>
      <c r="Y499" s="6">
        <v>0</v>
      </c>
      <c r="Z499" s="6">
        <v>101874.34</v>
      </c>
      <c r="AA499" s="6">
        <v>5280795.5</v>
      </c>
      <c r="AB499" s="6">
        <v>0</v>
      </c>
      <c r="AC499" s="6">
        <v>0</v>
      </c>
      <c r="AD499" s="6">
        <v>2495531.58</v>
      </c>
      <c r="AE499" s="6">
        <v>0</v>
      </c>
      <c r="AF499" s="6">
        <f t="shared" si="93"/>
        <v>8926621.7</v>
      </c>
      <c r="AG499" s="2">
        <v>2245000</v>
      </c>
      <c r="AH499" s="2">
        <v>0</v>
      </c>
      <c r="AI499" s="2">
        <v>2113200</v>
      </c>
      <c r="AJ499" s="2">
        <v>2885500</v>
      </c>
      <c r="AK499" s="2">
        <v>0</v>
      </c>
      <c r="AL499" s="2">
        <v>22198275</v>
      </c>
      <c r="AM499" s="2">
        <f t="shared" si="94"/>
        <v>29441975</v>
      </c>
      <c r="AN499" s="6">
        <v>700000</v>
      </c>
      <c r="AO499" s="6">
        <v>1778777.82</v>
      </c>
      <c r="AP499" s="2">
        <v>90000</v>
      </c>
      <c r="AQ499" s="6">
        <f t="shared" si="95"/>
        <v>2568777.8200000003</v>
      </c>
      <c r="AR499" s="2">
        <v>11250</v>
      </c>
      <c r="AS499" s="2">
        <v>35500</v>
      </c>
      <c r="AT499" s="7"/>
      <c r="AU499" s="7"/>
      <c r="AV499" s="7"/>
      <c r="AW499" s="7"/>
      <c r="AX499" s="7"/>
      <c r="AY499" s="7"/>
      <c r="AZ499" s="7"/>
      <c r="BA499" s="7"/>
      <c r="BB499" s="7"/>
      <c r="BC499" s="7">
        <v>0</v>
      </c>
      <c r="BD499" s="7"/>
      <c r="BE499" s="7"/>
      <c r="BF499" s="7"/>
      <c r="BG499" s="7"/>
      <c r="BH499" s="7"/>
      <c r="BI499" s="7">
        <f t="shared" si="96"/>
        <v>0</v>
      </c>
    </row>
    <row r="500" spans="1:61" ht="12.75">
      <c r="A500" t="s">
        <v>517</v>
      </c>
      <c r="B500" s="37" t="s">
        <v>1073</v>
      </c>
      <c r="C500" s="39" t="s">
        <v>1155</v>
      </c>
      <c r="D500" s="2">
        <v>1659083023</v>
      </c>
      <c r="E500" s="2">
        <v>2800389700</v>
      </c>
      <c r="F500" s="2">
        <f t="shared" si="88"/>
        <v>4459472723</v>
      </c>
      <c r="G500" s="2">
        <v>0</v>
      </c>
      <c r="H500" s="2">
        <f t="shared" si="89"/>
        <v>4459472723</v>
      </c>
      <c r="I500" s="2">
        <v>5757334</v>
      </c>
      <c r="J500" s="2">
        <f t="shared" si="90"/>
        <v>4465230057</v>
      </c>
      <c r="K500" s="10">
        <v>1.65</v>
      </c>
      <c r="L500" s="4">
        <f t="shared" si="91"/>
        <v>1.4979556066216264</v>
      </c>
      <c r="M500" s="5">
        <v>91.45</v>
      </c>
      <c r="N500" s="2"/>
      <c r="O500" s="2">
        <v>0</v>
      </c>
      <c r="P500" s="2">
        <v>425204732</v>
      </c>
      <c r="Q500" s="2">
        <f t="shared" si="98"/>
        <v>4890434789</v>
      </c>
      <c r="R500" s="6">
        <v>13398044.46</v>
      </c>
      <c r="S500" s="6"/>
      <c r="T500" s="6">
        <v>13495.03</v>
      </c>
      <c r="U500" s="6">
        <f t="shared" si="97"/>
        <v>13384549.430000002</v>
      </c>
      <c r="V500" s="6"/>
      <c r="W500" s="6">
        <f t="shared" si="92"/>
        <v>13384549.430000002</v>
      </c>
      <c r="X500" s="6">
        <v>1699170.28</v>
      </c>
      <c r="Y500" s="6">
        <v>0</v>
      </c>
      <c r="Z500" s="6">
        <v>1465688.53</v>
      </c>
      <c r="AA500" s="6">
        <v>33101293</v>
      </c>
      <c r="AB500" s="6">
        <v>14176209.23</v>
      </c>
      <c r="AC500" s="6">
        <v>0</v>
      </c>
      <c r="AD500" s="6">
        <v>8536585.63</v>
      </c>
      <c r="AE500" s="6">
        <v>893046.01</v>
      </c>
      <c r="AF500" s="6">
        <f t="shared" si="93"/>
        <v>73256542.11</v>
      </c>
      <c r="AG500" s="2">
        <v>103177100</v>
      </c>
      <c r="AH500" s="2">
        <v>0</v>
      </c>
      <c r="AI500" s="2">
        <v>58037300</v>
      </c>
      <c r="AJ500" s="2">
        <v>19776100</v>
      </c>
      <c r="AK500" s="2">
        <v>1707300</v>
      </c>
      <c r="AL500" s="2">
        <v>31612200</v>
      </c>
      <c r="AM500" s="2">
        <f t="shared" si="94"/>
        <v>214310000</v>
      </c>
      <c r="AN500" s="6">
        <v>1050000</v>
      </c>
      <c r="AO500" s="6">
        <v>4255871.19</v>
      </c>
      <c r="AP500" s="2">
        <v>900000</v>
      </c>
      <c r="AQ500" s="6">
        <f t="shared" si="95"/>
        <v>6205871.19</v>
      </c>
      <c r="AR500" s="2">
        <v>15250</v>
      </c>
      <c r="AS500" s="2">
        <v>121250</v>
      </c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>
        <f t="shared" si="96"/>
        <v>0</v>
      </c>
    </row>
    <row r="501" spans="1:61" ht="12.75">
      <c r="A501" t="s">
        <v>518</v>
      </c>
      <c r="B501" s="37" t="s">
        <v>1074</v>
      </c>
      <c r="C501" s="39" t="s">
        <v>1155</v>
      </c>
      <c r="D501" s="2">
        <v>666034400</v>
      </c>
      <c r="E501" s="2">
        <v>1178801500</v>
      </c>
      <c r="F501" s="2">
        <f t="shared" si="88"/>
        <v>1844835900</v>
      </c>
      <c r="G501" s="2">
        <v>0</v>
      </c>
      <c r="H501" s="2">
        <f t="shared" si="89"/>
        <v>1844835900</v>
      </c>
      <c r="I501" s="2">
        <v>1489275</v>
      </c>
      <c r="J501" s="2">
        <f t="shared" si="90"/>
        <v>1846325175</v>
      </c>
      <c r="K501" s="10">
        <v>1.61</v>
      </c>
      <c r="L501" s="4">
        <f t="shared" si="91"/>
        <v>1.4504149924062153</v>
      </c>
      <c r="M501" s="5">
        <v>90.84</v>
      </c>
      <c r="N501" s="2"/>
      <c r="O501" s="2">
        <v>0</v>
      </c>
      <c r="P501" s="2">
        <v>200816742</v>
      </c>
      <c r="Q501" s="2">
        <f t="shared" si="98"/>
        <v>2047141917</v>
      </c>
      <c r="R501" s="6">
        <v>5608438.26</v>
      </c>
      <c r="S501" s="6"/>
      <c r="T501" s="6">
        <v>4062.8</v>
      </c>
      <c r="U501" s="6">
        <f t="shared" si="97"/>
        <v>5604375.46</v>
      </c>
      <c r="V501" s="6"/>
      <c r="W501" s="6">
        <f t="shared" si="92"/>
        <v>5604375.46</v>
      </c>
      <c r="X501" s="6">
        <v>711487.64</v>
      </c>
      <c r="Y501" s="6">
        <v>0</v>
      </c>
      <c r="Z501" s="6">
        <v>613725.56</v>
      </c>
      <c r="AA501" s="6">
        <v>9995841</v>
      </c>
      <c r="AB501" s="6">
        <v>5614268.58</v>
      </c>
      <c r="AC501" s="6">
        <v>0</v>
      </c>
      <c r="AD501" s="6">
        <v>6783090</v>
      </c>
      <c r="AE501" s="6">
        <v>369265.04</v>
      </c>
      <c r="AF501" s="6">
        <f t="shared" si="93"/>
        <v>29692053.28</v>
      </c>
      <c r="AG501" s="2">
        <v>8254200</v>
      </c>
      <c r="AH501" s="2">
        <v>13104700</v>
      </c>
      <c r="AI501" s="2">
        <v>21369270</v>
      </c>
      <c r="AJ501" s="2">
        <v>5829300</v>
      </c>
      <c r="AK501" s="2">
        <v>1432600</v>
      </c>
      <c r="AL501" s="2">
        <v>18167700</v>
      </c>
      <c r="AM501" s="2">
        <f t="shared" si="94"/>
        <v>68157770</v>
      </c>
      <c r="AN501" s="6">
        <v>2000000</v>
      </c>
      <c r="AO501" s="6">
        <v>3257668.74</v>
      </c>
      <c r="AP501" s="2">
        <v>120000</v>
      </c>
      <c r="AQ501" s="6">
        <f t="shared" si="95"/>
        <v>5377668.74</v>
      </c>
      <c r="AR501" s="2">
        <v>5000</v>
      </c>
      <c r="AS501" s="2">
        <v>51000</v>
      </c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>
        <f t="shared" si="96"/>
        <v>0</v>
      </c>
    </row>
    <row r="502" spans="1:61" ht="12.75">
      <c r="A502" t="s">
        <v>519</v>
      </c>
      <c r="B502" s="37" t="s">
        <v>1075</v>
      </c>
      <c r="C502" s="39" t="s">
        <v>1156</v>
      </c>
      <c r="D502" s="18">
        <v>17038500</v>
      </c>
      <c r="E502" s="2">
        <v>28143000</v>
      </c>
      <c r="F502" s="2">
        <f t="shared" si="88"/>
        <v>45181500</v>
      </c>
      <c r="G502" s="2">
        <v>0</v>
      </c>
      <c r="H502" s="2">
        <f t="shared" si="89"/>
        <v>45181500</v>
      </c>
      <c r="I502" s="2">
        <v>406231</v>
      </c>
      <c r="J502" s="2">
        <f t="shared" si="90"/>
        <v>45587731</v>
      </c>
      <c r="K502" s="10">
        <v>3.08</v>
      </c>
      <c r="L502" s="4">
        <f t="shared" si="91"/>
        <v>1.8188602387314858</v>
      </c>
      <c r="M502" s="5">
        <v>59.34</v>
      </c>
      <c r="N502" s="2"/>
      <c r="O502" s="2">
        <v>0</v>
      </c>
      <c r="P502" s="2">
        <v>31602925</v>
      </c>
      <c r="Q502" s="2">
        <f t="shared" si="98"/>
        <v>77190656</v>
      </c>
      <c r="R502" s="6">
        <v>256117.53</v>
      </c>
      <c r="S502" s="6"/>
      <c r="T502" s="6">
        <v>0</v>
      </c>
      <c r="U502" s="6">
        <f t="shared" si="97"/>
        <v>256117.53</v>
      </c>
      <c r="V502" s="6"/>
      <c r="W502" s="6">
        <f t="shared" si="92"/>
        <v>256117.53</v>
      </c>
      <c r="X502" s="6">
        <v>21834.94</v>
      </c>
      <c r="Y502" s="6">
        <v>8445.8</v>
      </c>
      <c r="Z502" s="6">
        <v>27056.32</v>
      </c>
      <c r="AA502" s="6">
        <v>0</v>
      </c>
      <c r="AB502" s="6">
        <v>903023.85</v>
      </c>
      <c r="AC502" s="6">
        <v>0</v>
      </c>
      <c r="AD502" s="6">
        <v>187511.71</v>
      </c>
      <c r="AE502" s="6">
        <v>0</v>
      </c>
      <c r="AF502" s="6">
        <f t="shared" si="93"/>
        <v>1403990.15</v>
      </c>
      <c r="AG502" s="2">
        <v>0</v>
      </c>
      <c r="AH502" s="2">
        <v>0</v>
      </c>
      <c r="AI502" s="2">
        <v>638500</v>
      </c>
      <c r="AJ502" s="2">
        <v>2012800</v>
      </c>
      <c r="AK502" s="2">
        <v>0</v>
      </c>
      <c r="AL502" s="2">
        <v>407200</v>
      </c>
      <c r="AM502" s="2">
        <f t="shared" si="94"/>
        <v>3058500</v>
      </c>
      <c r="AN502" s="6">
        <v>76000</v>
      </c>
      <c r="AO502" s="6">
        <v>439835.82</v>
      </c>
      <c r="AP502" s="2">
        <v>40000</v>
      </c>
      <c r="AQ502" s="6">
        <f t="shared" si="95"/>
        <v>555835.8200000001</v>
      </c>
      <c r="AR502" s="2">
        <v>1000</v>
      </c>
      <c r="AS502" s="2">
        <v>5000</v>
      </c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</row>
    <row r="503" spans="1:61" ht="12.75">
      <c r="A503" t="s">
        <v>520</v>
      </c>
      <c r="B503" s="37" t="s">
        <v>1076</v>
      </c>
      <c r="C503" s="39" t="s">
        <v>1156</v>
      </c>
      <c r="D503" s="2">
        <v>228968070</v>
      </c>
      <c r="E503" s="2">
        <v>387103100</v>
      </c>
      <c r="F503" s="2">
        <f t="shared" si="88"/>
        <v>616071170</v>
      </c>
      <c r="G503" s="2">
        <v>0</v>
      </c>
      <c r="H503" s="2">
        <f t="shared" si="89"/>
        <v>616071170</v>
      </c>
      <c r="I503" s="2">
        <v>1088695</v>
      </c>
      <c r="J503" s="2">
        <f t="shared" si="90"/>
        <v>617159865</v>
      </c>
      <c r="K503" s="10">
        <v>2.9</v>
      </c>
      <c r="L503" s="4">
        <f t="shared" si="91"/>
        <v>2.037738525701209</v>
      </c>
      <c r="M503" s="5">
        <v>70.58</v>
      </c>
      <c r="N503" s="2"/>
      <c r="O503" s="2">
        <v>0</v>
      </c>
      <c r="P503" s="2">
        <v>259627831</v>
      </c>
      <c r="Q503" s="2">
        <f t="shared" si="98"/>
        <v>876787696</v>
      </c>
      <c r="R503" s="6">
        <v>2909169.48</v>
      </c>
      <c r="S503" s="6"/>
      <c r="T503" s="6">
        <v>1701.08</v>
      </c>
      <c r="U503" s="6">
        <f t="shared" si="97"/>
        <v>2907468.4</v>
      </c>
      <c r="V503" s="6"/>
      <c r="W503" s="6">
        <f t="shared" si="92"/>
        <v>2907468.4</v>
      </c>
      <c r="X503" s="6">
        <v>247868.74</v>
      </c>
      <c r="Y503" s="6">
        <v>95866.7</v>
      </c>
      <c r="Z503" s="6">
        <v>307160.36</v>
      </c>
      <c r="AA503" s="6">
        <v>0</v>
      </c>
      <c r="AB503" s="6">
        <v>9868316.26</v>
      </c>
      <c r="AC503" s="6">
        <v>0</v>
      </c>
      <c r="AD503" s="6">
        <v>4378244.22</v>
      </c>
      <c r="AE503" s="6">
        <v>61715.99</v>
      </c>
      <c r="AF503" s="6">
        <f t="shared" si="93"/>
        <v>17866640.669999998</v>
      </c>
      <c r="AG503" s="2">
        <v>9331100</v>
      </c>
      <c r="AH503" s="2">
        <v>0</v>
      </c>
      <c r="AI503" s="2">
        <v>31975200</v>
      </c>
      <c r="AJ503" s="2">
        <v>14597500</v>
      </c>
      <c r="AK503" s="2">
        <v>18400</v>
      </c>
      <c r="AL503" s="2">
        <v>3890200</v>
      </c>
      <c r="AM503" s="2">
        <f t="shared" si="94"/>
        <v>59812400</v>
      </c>
      <c r="AN503" s="6">
        <v>1200000</v>
      </c>
      <c r="AO503" s="6">
        <v>1461385.31</v>
      </c>
      <c r="AP503" s="2">
        <v>244000</v>
      </c>
      <c r="AQ503" s="6">
        <f t="shared" si="95"/>
        <v>2905385.31</v>
      </c>
      <c r="AR503" s="2">
        <v>9500</v>
      </c>
      <c r="AS503" s="2">
        <v>49500</v>
      </c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</row>
    <row r="504" spans="1:61" ht="12.75">
      <c r="A504" t="s">
        <v>521</v>
      </c>
      <c r="B504" s="37" t="s">
        <v>1077</v>
      </c>
      <c r="C504" s="39" t="s">
        <v>1156</v>
      </c>
      <c r="D504" s="2">
        <v>55657850</v>
      </c>
      <c r="E504" s="2">
        <v>105349100</v>
      </c>
      <c r="F504" s="2">
        <f t="shared" si="88"/>
        <v>161006950</v>
      </c>
      <c r="G504" s="2">
        <v>0</v>
      </c>
      <c r="H504" s="2">
        <f t="shared" si="89"/>
        <v>161006950</v>
      </c>
      <c r="I504" s="2">
        <v>250108</v>
      </c>
      <c r="J504" s="2">
        <f t="shared" si="90"/>
        <v>161257058</v>
      </c>
      <c r="K504" s="10">
        <v>1.38</v>
      </c>
      <c r="L504" s="4">
        <f t="shared" si="91"/>
        <v>1.4245942809949361</v>
      </c>
      <c r="M504" s="5">
        <v>105.07</v>
      </c>
      <c r="N504" s="2"/>
      <c r="O504" s="2">
        <v>5545533</v>
      </c>
      <c r="P504" s="2">
        <v>0</v>
      </c>
      <c r="Q504" s="2">
        <f t="shared" si="98"/>
        <v>155711525</v>
      </c>
      <c r="R504" s="6">
        <v>516648.69</v>
      </c>
      <c r="S504" s="6"/>
      <c r="T504" s="6">
        <v>40209.73</v>
      </c>
      <c r="U504" s="6">
        <f t="shared" si="97"/>
        <v>476438.96</v>
      </c>
      <c r="V504" s="6">
        <v>19343</v>
      </c>
      <c r="W504" s="6">
        <f t="shared" si="92"/>
        <v>457095.96</v>
      </c>
      <c r="X504" s="6">
        <v>40293.24</v>
      </c>
      <c r="Y504" s="6">
        <v>15294.73</v>
      </c>
      <c r="Z504" s="6">
        <v>50557.93</v>
      </c>
      <c r="AA504" s="6">
        <v>664504</v>
      </c>
      <c r="AB504" s="6">
        <v>990511.62</v>
      </c>
      <c r="AC504" s="6">
        <v>0</v>
      </c>
      <c r="AD504" s="6">
        <v>0</v>
      </c>
      <c r="AE504" s="6">
        <v>0</v>
      </c>
      <c r="AF504" s="6">
        <f t="shared" si="93"/>
        <v>2218257.48</v>
      </c>
      <c r="AG504" s="2">
        <v>1106076</v>
      </c>
      <c r="AH504" s="2">
        <v>0</v>
      </c>
      <c r="AI504" s="2">
        <v>3368226</v>
      </c>
      <c r="AJ504" s="2">
        <v>2768807</v>
      </c>
      <c r="AK504" s="2">
        <v>0</v>
      </c>
      <c r="AL504" s="2">
        <v>708300</v>
      </c>
      <c r="AM504" s="2">
        <f t="shared" si="94"/>
        <v>7951409</v>
      </c>
      <c r="AN504" s="6">
        <v>328557.58</v>
      </c>
      <c r="AO504" s="6">
        <v>988019.36</v>
      </c>
      <c r="AP504" s="2">
        <v>21000</v>
      </c>
      <c r="AQ504" s="6">
        <f t="shared" si="95"/>
        <v>1337576.94</v>
      </c>
      <c r="AR504" s="2">
        <v>2750</v>
      </c>
      <c r="AS504" s="2">
        <v>10750</v>
      </c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</row>
    <row r="505" spans="1:61" ht="12.75">
      <c r="A505" t="s">
        <v>522</v>
      </c>
      <c r="B505" s="37" t="s">
        <v>1078</v>
      </c>
      <c r="C505" s="39" t="s">
        <v>1156</v>
      </c>
      <c r="D505" s="2">
        <v>198895730</v>
      </c>
      <c r="E505" s="2">
        <v>330165000</v>
      </c>
      <c r="F505" s="2">
        <f t="shared" si="88"/>
        <v>529060730</v>
      </c>
      <c r="G505" s="2">
        <v>0</v>
      </c>
      <c r="H505" s="2">
        <f t="shared" si="89"/>
        <v>529060730</v>
      </c>
      <c r="I505" s="2">
        <v>687019</v>
      </c>
      <c r="J505" s="2">
        <f t="shared" si="90"/>
        <v>529747749</v>
      </c>
      <c r="K505" s="10">
        <v>4.74</v>
      </c>
      <c r="L505" s="4">
        <f t="shared" si="91"/>
        <v>2.1710503169208506</v>
      </c>
      <c r="M505" s="5">
        <v>45.88</v>
      </c>
      <c r="N505" s="2"/>
      <c r="O505" s="2">
        <v>0</v>
      </c>
      <c r="P505" s="2">
        <v>625452987</v>
      </c>
      <c r="Q505" s="2">
        <f t="shared" si="98"/>
        <v>1155200736</v>
      </c>
      <c r="R505" s="6">
        <v>3832940.1</v>
      </c>
      <c r="S505" s="6"/>
      <c r="T505" s="6">
        <v>994.13</v>
      </c>
      <c r="U505" s="6">
        <f t="shared" si="97"/>
        <v>3831945.97</v>
      </c>
      <c r="V505" s="6"/>
      <c r="W505" s="6">
        <f t="shared" si="92"/>
        <v>3831945.97</v>
      </c>
      <c r="X505" s="6">
        <v>326685.29</v>
      </c>
      <c r="Y505" s="6">
        <v>126355.56</v>
      </c>
      <c r="Z505" s="6">
        <v>404815.02</v>
      </c>
      <c r="AA505" s="6">
        <v>9315451</v>
      </c>
      <c r="AB505" s="6">
        <v>4924988.4</v>
      </c>
      <c r="AC505" s="6">
        <v>0</v>
      </c>
      <c r="AD505" s="6">
        <v>6043800</v>
      </c>
      <c r="AE505" s="6">
        <v>105948</v>
      </c>
      <c r="AF505" s="6">
        <f t="shared" si="93"/>
        <v>25079989.240000002</v>
      </c>
      <c r="AG505" s="2">
        <v>4995700</v>
      </c>
      <c r="AH505" s="2">
        <v>0</v>
      </c>
      <c r="AI505" s="2">
        <v>26041900</v>
      </c>
      <c r="AJ505" s="2">
        <v>1437700</v>
      </c>
      <c r="AK505" s="2">
        <v>0</v>
      </c>
      <c r="AL505" s="2">
        <v>4053600</v>
      </c>
      <c r="AM505" s="2">
        <f t="shared" si="94"/>
        <v>36528900</v>
      </c>
      <c r="AN505" s="6">
        <v>991000</v>
      </c>
      <c r="AO505" s="6">
        <v>1634712</v>
      </c>
      <c r="AP505" s="2">
        <v>370000</v>
      </c>
      <c r="AQ505" s="6">
        <f t="shared" si="95"/>
        <v>2995712</v>
      </c>
      <c r="AR505" s="2">
        <v>12500</v>
      </c>
      <c r="AS505" s="2">
        <v>70500</v>
      </c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</row>
    <row r="506" spans="1:61" ht="12.75">
      <c r="A506" t="s">
        <v>523</v>
      </c>
      <c r="B506" s="37" t="s">
        <v>1079</v>
      </c>
      <c r="C506" s="39" t="s">
        <v>1156</v>
      </c>
      <c r="D506" s="2">
        <v>178372600</v>
      </c>
      <c r="E506" s="2">
        <v>256289764</v>
      </c>
      <c r="F506" s="2">
        <f t="shared" si="88"/>
        <v>434662364</v>
      </c>
      <c r="G506" s="2">
        <v>0</v>
      </c>
      <c r="H506" s="2">
        <f t="shared" si="89"/>
        <v>434662364</v>
      </c>
      <c r="I506" s="2">
        <v>1608552</v>
      </c>
      <c r="J506" s="2">
        <f t="shared" si="90"/>
        <v>436270916</v>
      </c>
      <c r="K506" s="10">
        <v>3.58</v>
      </c>
      <c r="L506" s="4">
        <f t="shared" si="91"/>
        <v>1.8910113404728888</v>
      </c>
      <c r="M506" s="5">
        <v>52.99</v>
      </c>
      <c r="N506" s="2"/>
      <c r="O506" s="2">
        <v>0</v>
      </c>
      <c r="P506" s="2">
        <v>388662232</v>
      </c>
      <c r="Q506" s="2">
        <f t="shared" si="98"/>
        <v>824933148</v>
      </c>
      <c r="R506" s="6">
        <v>2737116.8</v>
      </c>
      <c r="S506" s="6"/>
      <c r="T506" s="6">
        <v>5844.52</v>
      </c>
      <c r="U506" s="6">
        <f t="shared" si="97"/>
        <v>2731272.28</v>
      </c>
      <c r="V506" s="6"/>
      <c r="W506" s="6">
        <f t="shared" si="92"/>
        <v>2731272.28</v>
      </c>
      <c r="X506" s="6">
        <v>232835.05</v>
      </c>
      <c r="Y506" s="6">
        <v>90031.29</v>
      </c>
      <c r="Z506" s="6">
        <v>288591.61</v>
      </c>
      <c r="AA506" s="6">
        <v>6187163.5</v>
      </c>
      <c r="AB506" s="6">
        <v>4421341.88</v>
      </c>
      <c r="AC506" s="6">
        <v>0</v>
      </c>
      <c r="AD506" s="6">
        <v>1517462.77</v>
      </c>
      <c r="AE506" s="6">
        <v>130881</v>
      </c>
      <c r="AF506" s="6">
        <f t="shared" si="93"/>
        <v>15599579.379999999</v>
      </c>
      <c r="AG506" s="2">
        <v>5602800</v>
      </c>
      <c r="AH506" s="2">
        <v>0</v>
      </c>
      <c r="AI506" s="2">
        <v>33850900</v>
      </c>
      <c r="AJ506" s="2">
        <v>3186100</v>
      </c>
      <c r="AK506" s="2">
        <v>160300</v>
      </c>
      <c r="AL506" s="2">
        <v>1413200</v>
      </c>
      <c r="AM506" s="2">
        <f t="shared" si="94"/>
        <v>44213300</v>
      </c>
      <c r="AN506" s="6">
        <v>500000</v>
      </c>
      <c r="AO506" s="6">
        <v>1278695</v>
      </c>
      <c r="AP506" s="2">
        <v>100000</v>
      </c>
      <c r="AQ506" s="6">
        <f t="shared" si="95"/>
        <v>1878695</v>
      </c>
      <c r="AR506" s="2">
        <v>12750</v>
      </c>
      <c r="AS506" s="2">
        <v>69000</v>
      </c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</row>
    <row r="507" spans="1:61" ht="12.75">
      <c r="A507" t="s">
        <v>524</v>
      </c>
      <c r="B507" s="37" t="s">
        <v>1080</v>
      </c>
      <c r="C507" s="39" t="s">
        <v>1156</v>
      </c>
      <c r="D507" s="2">
        <v>69736900</v>
      </c>
      <c r="E507" s="2">
        <v>170870100</v>
      </c>
      <c r="F507" s="2">
        <f t="shared" si="88"/>
        <v>240607000</v>
      </c>
      <c r="G507" s="2">
        <v>0</v>
      </c>
      <c r="H507" s="2">
        <f t="shared" si="89"/>
        <v>240607000</v>
      </c>
      <c r="I507" s="2">
        <v>2410024</v>
      </c>
      <c r="J507" s="2">
        <f t="shared" si="90"/>
        <v>243017024</v>
      </c>
      <c r="K507" s="10">
        <v>4.51</v>
      </c>
      <c r="L507" s="4">
        <f t="shared" si="91"/>
        <v>2.2005126501821115</v>
      </c>
      <c r="M507" s="5">
        <v>48.94</v>
      </c>
      <c r="N507" s="2"/>
      <c r="O507" s="2">
        <v>0</v>
      </c>
      <c r="P507" s="2">
        <v>254479727</v>
      </c>
      <c r="Q507" s="2">
        <f t="shared" si="98"/>
        <v>497496751</v>
      </c>
      <c r="R507" s="6">
        <v>1650687.35</v>
      </c>
      <c r="S507" s="6"/>
      <c r="T507" s="6">
        <v>-1663.56</v>
      </c>
      <c r="U507" s="6">
        <f t="shared" si="97"/>
        <v>1652350.9100000001</v>
      </c>
      <c r="V507" s="6"/>
      <c r="W507" s="6">
        <f t="shared" si="92"/>
        <v>1652350.9100000001</v>
      </c>
      <c r="X507" s="6">
        <v>140869.46</v>
      </c>
      <c r="Y507" s="6">
        <v>54433.51</v>
      </c>
      <c r="Z507" s="6">
        <v>174539.28</v>
      </c>
      <c r="AA507" s="6">
        <v>3879660</v>
      </c>
      <c r="AB507" s="6">
        <v>2081207.78</v>
      </c>
      <c r="AC507" s="6">
        <v>0</v>
      </c>
      <c r="AD507" s="6">
        <v>2964418</v>
      </c>
      <c r="AE507" s="6">
        <v>0</v>
      </c>
      <c r="AF507" s="6">
        <f t="shared" si="93"/>
        <v>10947478.940000001</v>
      </c>
      <c r="AG507" s="2">
        <v>11061900</v>
      </c>
      <c r="AH507" s="2">
        <v>554800</v>
      </c>
      <c r="AI507" s="2">
        <v>7859800</v>
      </c>
      <c r="AJ507" s="2">
        <v>4364600</v>
      </c>
      <c r="AK507" s="2">
        <v>94500</v>
      </c>
      <c r="AL507" s="2">
        <v>1440600</v>
      </c>
      <c r="AM507" s="2">
        <f t="shared" si="94"/>
        <v>25376200</v>
      </c>
      <c r="AN507" s="6">
        <v>350000</v>
      </c>
      <c r="AO507" s="6">
        <v>2294753</v>
      </c>
      <c r="AP507" s="2">
        <v>175000</v>
      </c>
      <c r="AQ507" s="6">
        <f t="shared" si="95"/>
        <v>2819753</v>
      </c>
      <c r="AR507" s="2">
        <v>16500</v>
      </c>
      <c r="AS507" s="2">
        <v>44000</v>
      </c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</row>
    <row r="508" spans="1:61" ht="12.75">
      <c r="A508" t="s">
        <v>525</v>
      </c>
      <c r="B508" s="37" t="s">
        <v>1081</v>
      </c>
      <c r="C508" s="39" t="s">
        <v>1156</v>
      </c>
      <c r="D508" s="2">
        <v>66690300</v>
      </c>
      <c r="E508" s="2">
        <v>211509300</v>
      </c>
      <c r="F508" s="2">
        <f t="shared" si="88"/>
        <v>278199600</v>
      </c>
      <c r="G508" s="2">
        <v>0</v>
      </c>
      <c r="H508" s="2">
        <f t="shared" si="89"/>
        <v>278199600</v>
      </c>
      <c r="I508" s="2">
        <v>528530</v>
      </c>
      <c r="J508" s="2">
        <f t="shared" si="90"/>
        <v>278728130</v>
      </c>
      <c r="K508" s="10">
        <v>3.48</v>
      </c>
      <c r="L508" s="4">
        <f t="shared" si="91"/>
        <v>1.874522147218904</v>
      </c>
      <c r="M508" s="5">
        <v>54.13</v>
      </c>
      <c r="N508" s="2"/>
      <c r="O508" s="2">
        <v>0</v>
      </c>
      <c r="P508" s="2">
        <v>237638803</v>
      </c>
      <c r="Q508" s="2">
        <f t="shared" si="98"/>
        <v>516366933</v>
      </c>
      <c r="R508" s="6">
        <v>1713298.36</v>
      </c>
      <c r="S508" s="6"/>
      <c r="T508" s="6">
        <v>2044.69</v>
      </c>
      <c r="U508" s="6">
        <f t="shared" si="97"/>
        <v>1711253.6700000002</v>
      </c>
      <c r="V508" s="6"/>
      <c r="W508" s="6">
        <f t="shared" si="92"/>
        <v>1711253.6700000002</v>
      </c>
      <c r="X508" s="6">
        <v>145884.31</v>
      </c>
      <c r="Y508" s="6">
        <v>56412.85</v>
      </c>
      <c r="Z508" s="6">
        <v>180793.07</v>
      </c>
      <c r="AA508" s="6">
        <v>3681462</v>
      </c>
      <c r="AB508" s="6">
        <v>2541606.62</v>
      </c>
      <c r="AC508" s="6">
        <v>0</v>
      </c>
      <c r="AD508" s="6">
        <v>1305000</v>
      </c>
      <c r="AE508" s="6">
        <v>57000</v>
      </c>
      <c r="AF508" s="6">
        <f t="shared" si="93"/>
        <v>9679412.52</v>
      </c>
      <c r="AG508" s="2">
        <v>1586300</v>
      </c>
      <c r="AH508" s="2">
        <v>43600</v>
      </c>
      <c r="AI508" s="2">
        <v>8298100</v>
      </c>
      <c r="AJ508" s="2">
        <v>706800</v>
      </c>
      <c r="AK508" s="2">
        <v>2400</v>
      </c>
      <c r="AL508" s="2">
        <v>1306800</v>
      </c>
      <c r="AM508" s="2">
        <f t="shared" si="94"/>
        <v>11944000</v>
      </c>
      <c r="AN508" s="6">
        <v>890685.17</v>
      </c>
      <c r="AO508" s="6">
        <v>453681.29</v>
      </c>
      <c r="AP508" s="2">
        <v>126633.54</v>
      </c>
      <c r="AQ508" s="6">
        <f t="shared" si="95"/>
        <v>1471000</v>
      </c>
      <c r="AR508" s="2">
        <v>4750</v>
      </c>
      <c r="AS508" s="2">
        <v>27750</v>
      </c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</row>
    <row r="509" spans="1:61" ht="12.75">
      <c r="A509" t="s">
        <v>526</v>
      </c>
      <c r="B509" s="37" t="s">
        <v>1082</v>
      </c>
      <c r="C509" s="39" t="s">
        <v>1156</v>
      </c>
      <c r="D509" s="2">
        <v>216018100</v>
      </c>
      <c r="E509" s="2">
        <v>320610200</v>
      </c>
      <c r="F509" s="2">
        <f t="shared" si="88"/>
        <v>536628300</v>
      </c>
      <c r="G509" s="2">
        <v>0</v>
      </c>
      <c r="H509" s="2">
        <f t="shared" si="89"/>
        <v>536628300</v>
      </c>
      <c r="I509" s="2">
        <v>855984</v>
      </c>
      <c r="J509" s="2">
        <f t="shared" si="90"/>
        <v>537484284</v>
      </c>
      <c r="K509" s="10">
        <v>2.1</v>
      </c>
      <c r="L509" s="4">
        <f t="shared" si="91"/>
        <v>2.0916959172522303</v>
      </c>
      <c r="M509" s="5">
        <v>100.1</v>
      </c>
      <c r="N509" s="2"/>
      <c r="O509" s="2">
        <v>0</v>
      </c>
      <c r="P509" s="2">
        <v>618049</v>
      </c>
      <c r="Q509" s="2">
        <f t="shared" si="98"/>
        <v>538102333</v>
      </c>
      <c r="R509" s="6">
        <v>1785416.12</v>
      </c>
      <c r="S509" s="6"/>
      <c r="T509" s="6">
        <v>1521.37</v>
      </c>
      <c r="U509" s="6">
        <f t="shared" si="97"/>
        <v>1783894.75</v>
      </c>
      <c r="V509" s="6"/>
      <c r="W509" s="6">
        <f t="shared" si="92"/>
        <v>1783894.75</v>
      </c>
      <c r="X509" s="6">
        <v>152078.18</v>
      </c>
      <c r="Y509" s="6">
        <v>58813.55</v>
      </c>
      <c r="Z509" s="6">
        <v>188495.32</v>
      </c>
      <c r="AA509" s="6">
        <v>6838391</v>
      </c>
      <c r="AB509" s="6">
        <v>0</v>
      </c>
      <c r="AC509" s="6">
        <v>0</v>
      </c>
      <c r="AD509" s="6">
        <v>2072546.73</v>
      </c>
      <c r="AE509" s="6">
        <v>161245</v>
      </c>
      <c r="AF509" s="6">
        <f t="shared" si="93"/>
        <v>11255464.530000001</v>
      </c>
      <c r="AG509" s="2">
        <v>5120600</v>
      </c>
      <c r="AH509" s="2">
        <v>475600</v>
      </c>
      <c r="AI509" s="2">
        <v>10549500</v>
      </c>
      <c r="AJ509" s="2">
        <v>22016300</v>
      </c>
      <c r="AK509" s="2">
        <v>721100</v>
      </c>
      <c r="AL509" s="2">
        <v>4920000</v>
      </c>
      <c r="AM509" s="2">
        <f t="shared" si="94"/>
        <v>43803100</v>
      </c>
      <c r="AN509" s="6">
        <v>400000</v>
      </c>
      <c r="AO509" s="6">
        <v>890706.63</v>
      </c>
      <c r="AP509" s="2">
        <v>100000</v>
      </c>
      <c r="AQ509" s="6">
        <f t="shared" si="95"/>
        <v>1390706.63</v>
      </c>
      <c r="AR509" s="2">
        <v>2750</v>
      </c>
      <c r="AS509" s="2">
        <v>23750</v>
      </c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</row>
    <row r="510" spans="1:61" ht="12.75">
      <c r="A510" t="s">
        <v>527</v>
      </c>
      <c r="B510" s="37" t="s">
        <v>1083</v>
      </c>
      <c r="C510" s="39" t="s">
        <v>1156</v>
      </c>
      <c r="D510" s="2">
        <v>57480150</v>
      </c>
      <c r="E510" s="2">
        <v>151012700</v>
      </c>
      <c r="F510" s="2">
        <f t="shared" si="88"/>
        <v>208492850</v>
      </c>
      <c r="G510" s="2">
        <v>0</v>
      </c>
      <c r="H510" s="2">
        <f t="shared" si="89"/>
        <v>208492850</v>
      </c>
      <c r="I510" s="2">
        <v>302368</v>
      </c>
      <c r="J510" s="2">
        <f t="shared" si="90"/>
        <v>208795218</v>
      </c>
      <c r="K510" s="10">
        <v>3.64</v>
      </c>
      <c r="L510" s="4">
        <f t="shared" si="91"/>
        <v>2.1520466840636265</v>
      </c>
      <c r="M510" s="5">
        <v>59.44</v>
      </c>
      <c r="N510" s="2"/>
      <c r="O510" s="2">
        <v>0</v>
      </c>
      <c r="P510" s="2">
        <v>143918893</v>
      </c>
      <c r="Q510" s="2">
        <f t="shared" si="98"/>
        <v>352714111</v>
      </c>
      <c r="R510" s="6">
        <v>1170300.55</v>
      </c>
      <c r="S510" s="6"/>
      <c r="T510" s="6">
        <v>1341.84</v>
      </c>
      <c r="U510" s="6">
        <f t="shared" si="97"/>
        <v>1168958.71</v>
      </c>
      <c r="V510" s="6"/>
      <c r="W510" s="6">
        <f t="shared" si="92"/>
        <v>1168958.71</v>
      </c>
      <c r="X510" s="6">
        <v>99653.54</v>
      </c>
      <c r="Y510" s="6">
        <v>38536.55</v>
      </c>
      <c r="Z510" s="6">
        <v>123499.45</v>
      </c>
      <c r="AA510" s="6">
        <v>3306627.5</v>
      </c>
      <c r="AB510" s="6">
        <v>1370637.58</v>
      </c>
      <c r="AC510" s="6">
        <v>0</v>
      </c>
      <c r="AD510" s="6">
        <v>1476395</v>
      </c>
      <c r="AE510" s="6">
        <v>6264</v>
      </c>
      <c r="AF510" s="6">
        <f t="shared" si="93"/>
        <v>7590572.33</v>
      </c>
      <c r="AG510" s="2">
        <v>400000</v>
      </c>
      <c r="AH510" s="2">
        <v>0</v>
      </c>
      <c r="AI510" s="2">
        <v>3102900</v>
      </c>
      <c r="AJ510" s="2">
        <v>546000</v>
      </c>
      <c r="AK510" s="2">
        <v>0</v>
      </c>
      <c r="AL510" s="2">
        <v>610300</v>
      </c>
      <c r="AM510" s="2">
        <f t="shared" si="94"/>
        <v>4659200</v>
      </c>
      <c r="AN510" s="6">
        <v>448000</v>
      </c>
      <c r="AO510" s="6">
        <v>524977</v>
      </c>
      <c r="AP510" s="2">
        <v>175000</v>
      </c>
      <c r="AQ510" s="6">
        <f t="shared" si="95"/>
        <v>1147977</v>
      </c>
      <c r="AR510" s="2">
        <v>11500</v>
      </c>
      <c r="AS510" s="2">
        <v>31000</v>
      </c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</row>
    <row r="511" spans="1:61" ht="12.75">
      <c r="A511" t="s">
        <v>528</v>
      </c>
      <c r="B511" s="37" t="s">
        <v>1084</v>
      </c>
      <c r="C511" s="39" t="s">
        <v>1156</v>
      </c>
      <c r="D511" s="2">
        <v>116592725</v>
      </c>
      <c r="E511" s="2">
        <v>267199700</v>
      </c>
      <c r="F511" s="2">
        <f t="shared" si="88"/>
        <v>383792425</v>
      </c>
      <c r="G511" s="2">
        <v>0</v>
      </c>
      <c r="H511" s="2">
        <f t="shared" si="89"/>
        <v>383792425</v>
      </c>
      <c r="I511" s="2">
        <v>869121</v>
      </c>
      <c r="J511" s="2">
        <f t="shared" si="90"/>
        <v>384661546</v>
      </c>
      <c r="K511" s="10">
        <v>3.54</v>
      </c>
      <c r="L511" s="4">
        <f t="shared" si="91"/>
        <v>1.819816275803484</v>
      </c>
      <c r="M511" s="5">
        <v>51.59</v>
      </c>
      <c r="N511" s="2"/>
      <c r="O511" s="2">
        <v>0</v>
      </c>
      <c r="P511" s="2">
        <v>362475209</v>
      </c>
      <c r="Q511" s="2">
        <f t="shared" si="98"/>
        <v>747136755</v>
      </c>
      <c r="R511" s="6">
        <v>2478989.44</v>
      </c>
      <c r="S511" s="6"/>
      <c r="T511" s="6">
        <v>825</v>
      </c>
      <c r="U511" s="6">
        <f t="shared" si="97"/>
        <v>2478164.44</v>
      </c>
      <c r="V511" s="6"/>
      <c r="W511" s="6">
        <f t="shared" si="92"/>
        <v>2478164.44</v>
      </c>
      <c r="X511" s="6">
        <v>211271.44</v>
      </c>
      <c r="Y511" s="6">
        <v>81714.82</v>
      </c>
      <c r="Z511" s="6">
        <v>261800.55</v>
      </c>
      <c r="AA511" s="6">
        <v>4525334.5</v>
      </c>
      <c r="AB511" s="6">
        <v>4270520.5</v>
      </c>
      <c r="AC511" s="6">
        <v>0</v>
      </c>
      <c r="AD511" s="6">
        <v>1729244.02</v>
      </c>
      <c r="AE511" s="6">
        <v>38466</v>
      </c>
      <c r="AF511" s="6">
        <f t="shared" si="93"/>
        <v>13596516.27</v>
      </c>
      <c r="AG511" s="2">
        <v>21255800</v>
      </c>
      <c r="AH511" s="2">
        <v>0</v>
      </c>
      <c r="AI511" s="2">
        <v>17652250</v>
      </c>
      <c r="AJ511" s="2">
        <v>3801600</v>
      </c>
      <c r="AK511" s="2">
        <v>0</v>
      </c>
      <c r="AL511" s="2">
        <v>408600</v>
      </c>
      <c r="AM511" s="2">
        <f t="shared" si="94"/>
        <v>43118250</v>
      </c>
      <c r="AN511" s="6">
        <v>700000</v>
      </c>
      <c r="AO511" s="6">
        <v>1106464.72</v>
      </c>
      <c r="AP511" s="2">
        <v>101000</v>
      </c>
      <c r="AQ511" s="6">
        <f t="shared" si="95"/>
        <v>1907464.72</v>
      </c>
      <c r="AR511" s="2">
        <v>14750</v>
      </c>
      <c r="AS511" s="2">
        <v>66000</v>
      </c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</row>
    <row r="512" spans="1:61" ht="12.75">
      <c r="A512" t="s">
        <v>529</v>
      </c>
      <c r="B512" s="37" t="s">
        <v>1085</v>
      </c>
      <c r="C512" s="39" t="s">
        <v>1156</v>
      </c>
      <c r="D512" s="2">
        <v>193678700</v>
      </c>
      <c r="E512" s="2">
        <v>447408600</v>
      </c>
      <c r="F512" s="2">
        <f t="shared" si="88"/>
        <v>641087300</v>
      </c>
      <c r="G512" s="2">
        <v>0</v>
      </c>
      <c r="H512" s="2">
        <f t="shared" si="89"/>
        <v>641087300</v>
      </c>
      <c r="I512" s="2">
        <v>1323716</v>
      </c>
      <c r="J512" s="2">
        <f t="shared" si="90"/>
        <v>642411016</v>
      </c>
      <c r="K512" s="10">
        <v>3.35</v>
      </c>
      <c r="L512" s="4">
        <f t="shared" si="91"/>
        <v>1.716617354742103</v>
      </c>
      <c r="M512" s="5">
        <v>51.33</v>
      </c>
      <c r="N512" s="2"/>
      <c r="O512" s="2">
        <v>0</v>
      </c>
      <c r="P512" s="2">
        <v>610192363</v>
      </c>
      <c r="Q512" s="2">
        <f t="shared" si="98"/>
        <v>1252603379</v>
      </c>
      <c r="R512" s="6">
        <v>4156120.73</v>
      </c>
      <c r="S512" s="6"/>
      <c r="T512" s="6">
        <v>1249.84</v>
      </c>
      <c r="U512" s="6">
        <f t="shared" si="97"/>
        <v>4154870.89</v>
      </c>
      <c r="V512" s="6"/>
      <c r="W512" s="6">
        <f t="shared" si="92"/>
        <v>4154870.89</v>
      </c>
      <c r="X512" s="6">
        <v>354216.42</v>
      </c>
      <c r="Y512" s="6">
        <v>137053.35</v>
      </c>
      <c r="Z512" s="6">
        <v>438932.18</v>
      </c>
      <c r="AA512" s="6">
        <v>7896450.5</v>
      </c>
      <c r="AB512" s="6">
        <v>4153528.23</v>
      </c>
      <c r="AC512" s="6">
        <v>0</v>
      </c>
      <c r="AD512" s="6">
        <v>4367355.42</v>
      </c>
      <c r="AE512" s="6">
        <v>0</v>
      </c>
      <c r="AF512" s="6">
        <f t="shared" si="93"/>
        <v>21502406.990000002</v>
      </c>
      <c r="AG512" s="2">
        <v>15933800</v>
      </c>
      <c r="AH512" s="2">
        <v>0</v>
      </c>
      <c r="AI512" s="2">
        <v>33778400</v>
      </c>
      <c r="AJ512" s="2">
        <v>5245400</v>
      </c>
      <c r="AK512" s="2">
        <v>581700</v>
      </c>
      <c r="AL512" s="2">
        <v>1609600</v>
      </c>
      <c r="AM512" s="2">
        <f t="shared" si="94"/>
        <v>57148900</v>
      </c>
      <c r="AN512" s="6">
        <v>1525782</v>
      </c>
      <c r="AO512" s="6">
        <v>2438274.97</v>
      </c>
      <c r="AP512" s="2">
        <v>370000</v>
      </c>
      <c r="AQ512" s="6">
        <f t="shared" si="95"/>
        <v>4334056.970000001</v>
      </c>
      <c r="AR512" s="2">
        <v>19250</v>
      </c>
      <c r="AS512" s="2">
        <v>75000</v>
      </c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</row>
    <row r="513" spans="1:61" ht="12.75">
      <c r="A513" t="s">
        <v>530</v>
      </c>
      <c r="B513" s="37" t="s">
        <v>1086</v>
      </c>
      <c r="C513" s="39" t="s">
        <v>1156</v>
      </c>
      <c r="D513" s="2">
        <v>1186192100</v>
      </c>
      <c r="E513" s="2">
        <v>888933400</v>
      </c>
      <c r="F513" s="2">
        <f t="shared" si="88"/>
        <v>2075125500</v>
      </c>
      <c r="G513" s="2">
        <v>0</v>
      </c>
      <c r="H513" s="2">
        <f t="shared" si="89"/>
        <v>2075125500</v>
      </c>
      <c r="I513" s="2">
        <v>1378353</v>
      </c>
      <c r="J513" s="2">
        <f t="shared" si="90"/>
        <v>2076503853</v>
      </c>
      <c r="K513" s="10">
        <v>1.68</v>
      </c>
      <c r="L513" s="4">
        <f t="shared" si="91"/>
        <v>2.0092303551172925</v>
      </c>
      <c r="M513" s="5">
        <v>119.78</v>
      </c>
      <c r="N513" s="2"/>
      <c r="O513" s="2">
        <v>341721085</v>
      </c>
      <c r="P513" s="2">
        <v>0</v>
      </c>
      <c r="Q513" s="2">
        <f t="shared" si="98"/>
        <v>1734782768</v>
      </c>
      <c r="R513" s="6">
        <v>5755985.28</v>
      </c>
      <c r="S513" s="6"/>
      <c r="T513" s="6">
        <v>183.84</v>
      </c>
      <c r="U513" s="6">
        <f aca="true" t="shared" si="99" ref="U513:U525">+R513-T513</f>
        <v>5755801.44</v>
      </c>
      <c r="V513" s="6"/>
      <c r="W513" s="6">
        <f t="shared" si="92"/>
        <v>5755801.44</v>
      </c>
      <c r="X513" s="6">
        <v>490702.61</v>
      </c>
      <c r="Y513" s="6">
        <v>0</v>
      </c>
      <c r="Z513" s="6">
        <v>608045.92</v>
      </c>
      <c r="AA513" s="6">
        <v>19278562</v>
      </c>
      <c r="AB513" s="6">
        <v>0</v>
      </c>
      <c r="AC513" s="6">
        <v>0</v>
      </c>
      <c r="AD513" s="6">
        <v>8722670</v>
      </c>
      <c r="AE513" s="6">
        <v>0</v>
      </c>
      <c r="AF513" s="6">
        <f t="shared" si="93"/>
        <v>34855781.97</v>
      </c>
      <c r="AG513" s="2">
        <v>33828000</v>
      </c>
      <c r="AH513" s="2">
        <v>326700</v>
      </c>
      <c r="AI513" s="2">
        <v>51163300</v>
      </c>
      <c r="AJ513" s="2">
        <v>8944900</v>
      </c>
      <c r="AK513" s="2">
        <v>0</v>
      </c>
      <c r="AL513" s="2">
        <v>4335600</v>
      </c>
      <c r="AM513" s="2">
        <f t="shared" si="94"/>
        <v>98598500</v>
      </c>
      <c r="AN513" s="6">
        <v>1650000</v>
      </c>
      <c r="AO513" s="6">
        <v>3130425.38</v>
      </c>
      <c r="AP513" s="2">
        <v>685809</v>
      </c>
      <c r="AQ513" s="6">
        <f t="shared" si="95"/>
        <v>5466234.38</v>
      </c>
      <c r="AR513" s="2">
        <v>42750</v>
      </c>
      <c r="AS513" s="2">
        <v>173250</v>
      </c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</row>
    <row r="514" spans="1:61" ht="12.75">
      <c r="A514" t="s">
        <v>531</v>
      </c>
      <c r="B514" s="37" t="s">
        <v>1087</v>
      </c>
      <c r="C514" s="39" t="s">
        <v>1156</v>
      </c>
      <c r="D514" s="2">
        <v>197519400</v>
      </c>
      <c r="E514" s="2">
        <v>273600700</v>
      </c>
      <c r="F514" s="2">
        <f t="shared" si="88"/>
        <v>471120100</v>
      </c>
      <c r="G514" s="2">
        <v>0</v>
      </c>
      <c r="H514" s="2">
        <f t="shared" si="89"/>
        <v>471120100</v>
      </c>
      <c r="I514" s="2">
        <v>1187891</v>
      </c>
      <c r="J514" s="2">
        <f t="shared" si="90"/>
        <v>472307991</v>
      </c>
      <c r="K514" s="10">
        <v>1.72</v>
      </c>
      <c r="L514" s="4">
        <f t="shared" si="91"/>
        <v>1.751625411438168</v>
      </c>
      <c r="M514" s="5">
        <v>102.7</v>
      </c>
      <c r="N514" s="2"/>
      <c r="O514" s="2">
        <v>10155620</v>
      </c>
      <c r="P514" s="2">
        <v>0</v>
      </c>
      <c r="Q514" s="2">
        <f t="shared" si="98"/>
        <v>462152371</v>
      </c>
      <c r="R514" s="6">
        <v>1533415.19</v>
      </c>
      <c r="S514" s="6"/>
      <c r="T514" s="6">
        <v>1255.51</v>
      </c>
      <c r="U514" s="6">
        <f t="shared" si="99"/>
        <v>1532159.68</v>
      </c>
      <c r="V514" s="6"/>
      <c r="W514" s="6">
        <f t="shared" si="92"/>
        <v>1532159.68</v>
      </c>
      <c r="X514" s="6">
        <v>130619.05</v>
      </c>
      <c r="Y514" s="6">
        <v>50515.2</v>
      </c>
      <c r="Z514" s="6">
        <v>161880.86</v>
      </c>
      <c r="AA514" s="6">
        <v>3622753</v>
      </c>
      <c r="AB514" s="6">
        <v>2047863.06</v>
      </c>
      <c r="AC514" s="6">
        <v>0</v>
      </c>
      <c r="AD514" s="6">
        <v>478542.52</v>
      </c>
      <c r="AE514" s="6">
        <v>70845</v>
      </c>
      <c r="AF514" s="6">
        <f t="shared" si="93"/>
        <v>8095178.369999999</v>
      </c>
      <c r="AG514" s="2">
        <v>5532100</v>
      </c>
      <c r="AH514" s="2">
        <v>0</v>
      </c>
      <c r="AI514" s="2">
        <v>16636000</v>
      </c>
      <c r="AJ514" s="2">
        <v>7795300</v>
      </c>
      <c r="AK514" s="2">
        <v>6500</v>
      </c>
      <c r="AL514" s="2">
        <v>7412400</v>
      </c>
      <c r="AM514" s="2">
        <f t="shared" si="94"/>
        <v>37382300</v>
      </c>
      <c r="AN514" s="6">
        <v>600000</v>
      </c>
      <c r="AO514" s="6">
        <v>732600.01</v>
      </c>
      <c r="AP514" s="2">
        <v>160000</v>
      </c>
      <c r="AQ514" s="6">
        <f t="shared" si="95"/>
        <v>1492600.01</v>
      </c>
      <c r="AR514" s="2">
        <v>4750</v>
      </c>
      <c r="AS514" s="2">
        <v>24750</v>
      </c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</row>
    <row r="515" spans="1:61" ht="12.75">
      <c r="A515" t="s">
        <v>532</v>
      </c>
      <c r="B515" s="37" t="s">
        <v>1088</v>
      </c>
      <c r="C515" s="39" t="s">
        <v>1156</v>
      </c>
      <c r="D515" s="2">
        <v>58339610</v>
      </c>
      <c r="E515" s="2">
        <v>162153400</v>
      </c>
      <c r="F515" s="2">
        <f aca="true" t="shared" si="100" ref="F515:F568">+D515+E515</f>
        <v>220493010</v>
      </c>
      <c r="G515" s="2">
        <v>0</v>
      </c>
      <c r="H515" s="2">
        <f aca="true" t="shared" si="101" ref="H515:H568">+F515-G515</f>
        <v>220493010</v>
      </c>
      <c r="I515" s="2">
        <v>677937</v>
      </c>
      <c r="J515" s="2">
        <f aca="true" t="shared" si="102" ref="J515:J568">+H515+I515</f>
        <v>221170947</v>
      </c>
      <c r="K515" s="10">
        <v>3.47</v>
      </c>
      <c r="L515" s="4">
        <f aca="true" t="shared" si="103" ref="L515:L568">((+AF515/Q515)*100)</f>
        <v>1.6910517773391038</v>
      </c>
      <c r="M515" s="5">
        <v>48.83</v>
      </c>
      <c r="N515" s="2"/>
      <c r="O515" s="2">
        <v>0</v>
      </c>
      <c r="P515" s="2">
        <v>231736491</v>
      </c>
      <c r="Q515" s="2">
        <f t="shared" si="98"/>
        <v>452907438</v>
      </c>
      <c r="R515" s="6">
        <v>1502740.63</v>
      </c>
      <c r="S515" s="6"/>
      <c r="T515" s="6">
        <v>191.1</v>
      </c>
      <c r="U515" s="6">
        <f t="shared" si="99"/>
        <v>1502549.5299999998</v>
      </c>
      <c r="V515" s="6"/>
      <c r="W515" s="6">
        <f aca="true" t="shared" si="104" ref="W515:W568">+U515-V515</f>
        <v>1502549.5299999998</v>
      </c>
      <c r="X515" s="6">
        <v>128097.25</v>
      </c>
      <c r="Y515" s="6">
        <v>49546.8</v>
      </c>
      <c r="Z515" s="6">
        <v>158732.2</v>
      </c>
      <c r="AA515" s="6">
        <v>4955039</v>
      </c>
      <c r="AB515" s="6">
        <v>0</v>
      </c>
      <c r="AC515" s="6">
        <v>0</v>
      </c>
      <c r="AD515" s="6">
        <v>864934.5</v>
      </c>
      <c r="AE515" s="6">
        <v>0</v>
      </c>
      <c r="AF515" s="6">
        <f aca="true" t="shared" si="105" ref="AF515:AF568">SUM(W515:AE515)</f>
        <v>7658899.279999999</v>
      </c>
      <c r="AG515" s="2">
        <v>1671600</v>
      </c>
      <c r="AH515" s="2">
        <v>0</v>
      </c>
      <c r="AI515" s="2">
        <v>48459750</v>
      </c>
      <c r="AJ515" s="2">
        <v>2149500</v>
      </c>
      <c r="AK515" s="2">
        <v>39200</v>
      </c>
      <c r="AL515" s="2">
        <v>948100</v>
      </c>
      <c r="AM515" s="2">
        <f aca="true" t="shared" si="106" ref="AM515:AM568">SUM(AG515:AL515)</f>
        <v>53268150</v>
      </c>
      <c r="AN515" s="6">
        <v>340000</v>
      </c>
      <c r="AO515" s="6">
        <v>835821</v>
      </c>
      <c r="AP515" s="2">
        <v>200000</v>
      </c>
      <c r="AQ515" s="6">
        <f aca="true" t="shared" si="107" ref="AQ515:AQ568">SUM(AN515:AP515)</f>
        <v>1375821</v>
      </c>
      <c r="AR515" s="2">
        <v>13250</v>
      </c>
      <c r="AS515" s="2">
        <v>41250</v>
      </c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</row>
    <row r="516" spans="1:61" ht="12.75">
      <c r="A516" t="s">
        <v>533</v>
      </c>
      <c r="B516" s="37" t="s">
        <v>1089</v>
      </c>
      <c r="C516" s="39" t="s">
        <v>1156</v>
      </c>
      <c r="D516" s="2">
        <v>140782300</v>
      </c>
      <c r="E516" s="2">
        <v>242318400</v>
      </c>
      <c r="F516" s="2">
        <f t="shared" si="100"/>
        <v>383100700</v>
      </c>
      <c r="G516" s="2">
        <v>0</v>
      </c>
      <c r="H516" s="2">
        <f t="shared" si="101"/>
        <v>383100700</v>
      </c>
      <c r="I516" s="2">
        <v>4919871</v>
      </c>
      <c r="J516" s="2">
        <f t="shared" si="102"/>
        <v>388020571</v>
      </c>
      <c r="K516" s="10">
        <v>4.84</v>
      </c>
      <c r="L516" s="4">
        <f t="shared" si="103"/>
        <v>2.5462700436555146</v>
      </c>
      <c r="M516" s="5">
        <v>53.04</v>
      </c>
      <c r="N516" s="2"/>
      <c r="O516" s="2">
        <v>0</v>
      </c>
      <c r="P516" s="2">
        <v>348427740</v>
      </c>
      <c r="Q516" s="2">
        <f t="shared" si="98"/>
        <v>736448311</v>
      </c>
      <c r="R516" s="6">
        <v>2443525.33</v>
      </c>
      <c r="S516" s="6"/>
      <c r="T516" s="6">
        <v>4998.57</v>
      </c>
      <c r="U516" s="6">
        <f t="shared" si="99"/>
        <v>2438526.7600000002</v>
      </c>
      <c r="V516" s="6"/>
      <c r="W516" s="6">
        <f t="shared" si="104"/>
        <v>2438526.7600000002</v>
      </c>
      <c r="X516" s="6">
        <v>207878.14</v>
      </c>
      <c r="Y516" s="6">
        <v>80369.74</v>
      </c>
      <c r="Z516" s="6">
        <v>257657.19</v>
      </c>
      <c r="AA516" s="6">
        <v>10354936</v>
      </c>
      <c r="AB516" s="6">
        <v>0</v>
      </c>
      <c r="AC516" s="6">
        <v>0</v>
      </c>
      <c r="AD516" s="6">
        <v>5412594.9</v>
      </c>
      <c r="AE516" s="6">
        <v>0</v>
      </c>
      <c r="AF516" s="6">
        <f t="shared" si="105"/>
        <v>18751962.73</v>
      </c>
      <c r="AG516" s="2">
        <v>10149700</v>
      </c>
      <c r="AH516" s="2">
        <v>6780000</v>
      </c>
      <c r="AI516" s="2">
        <v>31021400</v>
      </c>
      <c r="AJ516" s="2">
        <v>15664300</v>
      </c>
      <c r="AK516" s="2">
        <v>969000</v>
      </c>
      <c r="AL516" s="2">
        <v>53392200</v>
      </c>
      <c r="AM516" s="2">
        <f t="shared" si="106"/>
        <v>117976600</v>
      </c>
      <c r="AN516" s="6">
        <v>721000</v>
      </c>
      <c r="AO516" s="6">
        <v>2476405.1</v>
      </c>
      <c r="AP516" s="2">
        <v>320000</v>
      </c>
      <c r="AQ516" s="6">
        <f t="shared" si="107"/>
        <v>3517405.1</v>
      </c>
      <c r="AR516" s="2">
        <v>19750</v>
      </c>
      <c r="AS516" s="2">
        <v>58500</v>
      </c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</row>
    <row r="517" spans="1:61" ht="12.75">
      <c r="A517" t="s">
        <v>534</v>
      </c>
      <c r="B517" s="37" t="s">
        <v>1090</v>
      </c>
      <c r="C517" s="39" t="s">
        <v>1156</v>
      </c>
      <c r="D517" s="2">
        <v>48906300</v>
      </c>
      <c r="E517" s="2">
        <v>67998050</v>
      </c>
      <c r="F517" s="2">
        <f t="shared" si="100"/>
        <v>116904350</v>
      </c>
      <c r="G517" s="2">
        <v>0</v>
      </c>
      <c r="H517" s="2">
        <f t="shared" si="101"/>
        <v>116904350</v>
      </c>
      <c r="I517" s="2">
        <v>217714</v>
      </c>
      <c r="J517" s="2">
        <f t="shared" si="102"/>
        <v>117122064</v>
      </c>
      <c r="K517" s="10">
        <v>4.73</v>
      </c>
      <c r="L517" s="4">
        <f t="shared" si="103"/>
        <v>2.39563238903173</v>
      </c>
      <c r="M517" s="5">
        <v>51.19</v>
      </c>
      <c r="N517" s="2"/>
      <c r="O517" s="2">
        <v>0</v>
      </c>
      <c r="P517" s="2">
        <v>114034238</v>
      </c>
      <c r="Q517" s="2">
        <f t="shared" si="98"/>
        <v>231156302</v>
      </c>
      <c r="R517" s="6">
        <v>766973.42</v>
      </c>
      <c r="S517" s="6"/>
      <c r="T517" s="6">
        <v>2.04</v>
      </c>
      <c r="U517" s="6">
        <f t="shared" si="99"/>
        <v>766971.38</v>
      </c>
      <c r="V517" s="6"/>
      <c r="W517" s="6">
        <f t="shared" si="104"/>
        <v>766971.38</v>
      </c>
      <c r="X517" s="6">
        <v>65387.05</v>
      </c>
      <c r="Y517" s="6">
        <v>25291.92</v>
      </c>
      <c r="Z517" s="6">
        <v>81023.07</v>
      </c>
      <c r="AA517" s="6">
        <v>1999611</v>
      </c>
      <c r="AB517" s="6">
        <v>866207.82</v>
      </c>
      <c r="AC517" s="6">
        <v>0</v>
      </c>
      <c r="AD517" s="6">
        <v>1733163</v>
      </c>
      <c r="AE517" s="6">
        <v>0</v>
      </c>
      <c r="AF517" s="6">
        <f t="shared" si="105"/>
        <v>5537655.24</v>
      </c>
      <c r="AG517" s="2">
        <v>3197300</v>
      </c>
      <c r="AH517" s="2">
        <v>0</v>
      </c>
      <c r="AI517" s="2">
        <v>5294600</v>
      </c>
      <c r="AJ517" s="2">
        <v>1102900</v>
      </c>
      <c r="AK517" s="2">
        <v>76900</v>
      </c>
      <c r="AL517" s="2">
        <v>1645900</v>
      </c>
      <c r="AM517" s="2">
        <f t="shared" si="106"/>
        <v>11317600</v>
      </c>
      <c r="AN517" s="6">
        <v>32903</v>
      </c>
      <c r="AO517" s="6">
        <v>830447</v>
      </c>
      <c r="AP517" s="2">
        <v>270000</v>
      </c>
      <c r="AQ517" s="6">
        <f t="shared" si="107"/>
        <v>1133350</v>
      </c>
      <c r="AR517" s="2">
        <v>11375</v>
      </c>
      <c r="AS517" s="2">
        <v>32250</v>
      </c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</row>
    <row r="518" spans="1:61" ht="12.75">
      <c r="A518" t="s">
        <v>535</v>
      </c>
      <c r="B518" s="37" t="s">
        <v>1091</v>
      </c>
      <c r="C518" s="39" t="s">
        <v>1156</v>
      </c>
      <c r="D518" s="2">
        <v>131715600</v>
      </c>
      <c r="E518" s="2">
        <v>138168700</v>
      </c>
      <c r="F518" s="2">
        <f t="shared" si="100"/>
        <v>269884300</v>
      </c>
      <c r="G518" s="2">
        <v>0</v>
      </c>
      <c r="H518" s="2">
        <f t="shared" si="101"/>
        <v>269884300</v>
      </c>
      <c r="I518" s="2">
        <v>670183</v>
      </c>
      <c r="J518" s="2">
        <f t="shared" si="102"/>
        <v>270554483</v>
      </c>
      <c r="K518" s="10">
        <v>1.62</v>
      </c>
      <c r="L518" s="4">
        <f t="shared" si="103"/>
        <v>1.6742305379224682</v>
      </c>
      <c r="M518" s="5">
        <v>104.08</v>
      </c>
      <c r="N518" s="2"/>
      <c r="O518" s="2">
        <v>9775322</v>
      </c>
      <c r="P518" s="2">
        <v>0</v>
      </c>
      <c r="Q518" s="2">
        <f t="shared" si="98"/>
        <v>260779161</v>
      </c>
      <c r="R518" s="6">
        <v>865261.66</v>
      </c>
      <c r="S518" s="6"/>
      <c r="T518" s="6">
        <v>712.19</v>
      </c>
      <c r="U518" s="6">
        <f t="shared" si="99"/>
        <v>864549.4700000001</v>
      </c>
      <c r="V518" s="6"/>
      <c r="W518" s="6">
        <f t="shared" si="104"/>
        <v>864549.4700000001</v>
      </c>
      <c r="X518" s="6">
        <v>73703.85</v>
      </c>
      <c r="Y518" s="6">
        <v>28503.47</v>
      </c>
      <c r="Z518" s="6">
        <v>91336.54</v>
      </c>
      <c r="AA518" s="6">
        <v>0</v>
      </c>
      <c r="AB518" s="6">
        <v>2910966.02</v>
      </c>
      <c r="AC518" s="6">
        <v>0</v>
      </c>
      <c r="AD518" s="6">
        <v>396985</v>
      </c>
      <c r="AE518" s="6">
        <v>0</v>
      </c>
      <c r="AF518" s="6">
        <f t="shared" si="105"/>
        <v>4366044.35</v>
      </c>
      <c r="AG518" s="2">
        <v>1606700</v>
      </c>
      <c r="AH518" s="2">
        <v>0</v>
      </c>
      <c r="AI518" s="2">
        <v>307285000</v>
      </c>
      <c r="AJ518" s="2">
        <v>5127800</v>
      </c>
      <c r="AK518" s="2">
        <v>299000</v>
      </c>
      <c r="AL518" s="2">
        <v>5483100</v>
      </c>
      <c r="AM518" s="2">
        <f t="shared" si="106"/>
        <v>319801600</v>
      </c>
      <c r="AN518" s="6">
        <v>590112</v>
      </c>
      <c r="AO518" s="6">
        <v>466417.12</v>
      </c>
      <c r="AP518" s="2">
        <v>125000</v>
      </c>
      <c r="AQ518" s="6">
        <f t="shared" si="107"/>
        <v>1181529.12</v>
      </c>
      <c r="AR518" s="2">
        <v>5000</v>
      </c>
      <c r="AS518" s="2">
        <v>28500</v>
      </c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</row>
    <row r="519" spans="1:61" ht="12.75">
      <c r="A519" t="s">
        <v>536</v>
      </c>
      <c r="B519" s="37" t="s">
        <v>1092</v>
      </c>
      <c r="C519" s="39" t="s">
        <v>1156</v>
      </c>
      <c r="D519" s="2">
        <v>914711600</v>
      </c>
      <c r="E519" s="2">
        <v>1467805000</v>
      </c>
      <c r="F519" s="2">
        <f t="shared" si="100"/>
        <v>2382516600</v>
      </c>
      <c r="G519" s="2">
        <v>0</v>
      </c>
      <c r="H519" s="2">
        <f t="shared" si="101"/>
        <v>2382516600</v>
      </c>
      <c r="I519" s="2">
        <v>5151224</v>
      </c>
      <c r="J519" s="2">
        <f t="shared" si="102"/>
        <v>2387667824</v>
      </c>
      <c r="K519" s="10">
        <v>2.87</v>
      </c>
      <c r="L519" s="4">
        <f t="shared" si="103"/>
        <v>1.9548227204566424</v>
      </c>
      <c r="M519" s="5">
        <v>68.29</v>
      </c>
      <c r="N519" s="2"/>
      <c r="O519" s="2">
        <v>0</v>
      </c>
      <c r="P519" s="2">
        <v>1112144440</v>
      </c>
      <c r="Q519" s="2">
        <f t="shared" si="98"/>
        <v>3499812264</v>
      </c>
      <c r="R519" s="6">
        <v>11612328.79</v>
      </c>
      <c r="S519" s="6"/>
      <c r="T519" s="6">
        <v>6715.49</v>
      </c>
      <c r="U519" s="6">
        <f t="shared" si="99"/>
        <v>11605613.299999999</v>
      </c>
      <c r="V519" s="6"/>
      <c r="W519" s="6">
        <f t="shared" si="104"/>
        <v>11605613.299999999</v>
      </c>
      <c r="X519" s="6">
        <v>0</v>
      </c>
      <c r="Y519" s="6">
        <v>382931.26</v>
      </c>
      <c r="Z519" s="6">
        <v>1226375.76</v>
      </c>
      <c r="AA519" s="6">
        <v>41929287</v>
      </c>
      <c r="AB519" s="6">
        <v>0</v>
      </c>
      <c r="AC519" s="6">
        <v>0</v>
      </c>
      <c r="AD519" s="6">
        <v>13008841.16</v>
      </c>
      <c r="AE519" s="6">
        <v>262076.83</v>
      </c>
      <c r="AF519" s="6">
        <f t="shared" si="105"/>
        <v>68415125.31</v>
      </c>
      <c r="AG519" s="2">
        <v>36475600</v>
      </c>
      <c r="AH519" s="2">
        <v>15753100</v>
      </c>
      <c r="AI519" s="2">
        <v>42803100</v>
      </c>
      <c r="AJ519" s="2">
        <v>33310000</v>
      </c>
      <c r="AK519" s="2">
        <v>1178500</v>
      </c>
      <c r="AL519" s="2">
        <v>22499100</v>
      </c>
      <c r="AM519" s="2">
        <f t="shared" si="106"/>
        <v>152019400</v>
      </c>
      <c r="AN519" s="6">
        <v>3700000</v>
      </c>
      <c r="AO519" s="6">
        <v>4936873.78</v>
      </c>
      <c r="AP519" s="2">
        <v>1008000</v>
      </c>
      <c r="AQ519" s="6">
        <f t="shared" si="107"/>
        <v>9644873.780000001</v>
      </c>
      <c r="AR519" s="2">
        <v>19000</v>
      </c>
      <c r="AS519" s="2">
        <v>132000</v>
      </c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</row>
    <row r="520" spans="1:61" ht="12.75">
      <c r="A520" t="s">
        <v>537</v>
      </c>
      <c r="B520" s="37" t="s">
        <v>1093</v>
      </c>
      <c r="C520" s="39" t="s">
        <v>1156</v>
      </c>
      <c r="D520" s="2">
        <v>219463400</v>
      </c>
      <c r="E520" s="2">
        <v>212631200</v>
      </c>
      <c r="F520" s="2">
        <f t="shared" si="100"/>
        <v>432094600</v>
      </c>
      <c r="G520" s="2">
        <v>0</v>
      </c>
      <c r="H520" s="2">
        <f t="shared" si="101"/>
        <v>432094600</v>
      </c>
      <c r="I520" s="2">
        <v>476760</v>
      </c>
      <c r="J520" s="2">
        <f t="shared" si="102"/>
        <v>432571360</v>
      </c>
      <c r="K520" s="10">
        <v>2.25</v>
      </c>
      <c r="L520" s="4">
        <f t="shared" si="103"/>
        <v>2.3634221279371497</v>
      </c>
      <c r="M520" s="5">
        <v>106.19</v>
      </c>
      <c r="N520" s="2"/>
      <c r="O520" s="2">
        <v>22338398</v>
      </c>
      <c r="P520" s="2">
        <v>0</v>
      </c>
      <c r="Q520" s="2">
        <f t="shared" si="98"/>
        <v>410232962</v>
      </c>
      <c r="R520" s="6">
        <v>1361147.31</v>
      </c>
      <c r="S520" s="6"/>
      <c r="T520" s="6">
        <v>1424.02</v>
      </c>
      <c r="U520" s="6">
        <f t="shared" si="99"/>
        <v>1359723.29</v>
      </c>
      <c r="V520" s="6"/>
      <c r="W520" s="6">
        <f t="shared" si="104"/>
        <v>1359723.29</v>
      </c>
      <c r="X520" s="6">
        <v>115915.83</v>
      </c>
      <c r="Y520" s="6">
        <v>44885.56</v>
      </c>
      <c r="Z520" s="6">
        <v>143664.18</v>
      </c>
      <c r="AA520" s="6">
        <v>3446296.5</v>
      </c>
      <c r="AB520" s="6">
        <v>1939971.98</v>
      </c>
      <c r="AC520" s="6">
        <v>0</v>
      </c>
      <c r="AD520" s="6">
        <v>2645079.26</v>
      </c>
      <c r="AE520" s="6">
        <v>0</v>
      </c>
      <c r="AF520" s="6">
        <f t="shared" si="105"/>
        <v>9695536.6</v>
      </c>
      <c r="AG520" s="2">
        <v>28870500</v>
      </c>
      <c r="AH520" s="2">
        <v>0</v>
      </c>
      <c r="AI520" s="2">
        <v>8766500</v>
      </c>
      <c r="AJ520" s="2">
        <v>5584300</v>
      </c>
      <c r="AK520" s="2">
        <v>0</v>
      </c>
      <c r="AL520" s="2">
        <v>6247400</v>
      </c>
      <c r="AM520" s="2">
        <f t="shared" si="106"/>
        <v>49468700</v>
      </c>
      <c r="AN520" s="6">
        <v>65000</v>
      </c>
      <c r="AO520" s="6">
        <v>1000458.34</v>
      </c>
      <c r="AP520" s="2">
        <v>157500</v>
      </c>
      <c r="AQ520" s="6">
        <f t="shared" si="107"/>
        <v>1222958.3399999999</v>
      </c>
      <c r="AR520" s="2">
        <v>7250</v>
      </c>
      <c r="AS520" s="2">
        <v>29750</v>
      </c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</row>
    <row r="521" spans="1:61" ht="12.75">
      <c r="A521" t="s">
        <v>538</v>
      </c>
      <c r="B521" s="37" t="s">
        <v>1094</v>
      </c>
      <c r="C521" s="39" t="s">
        <v>1156</v>
      </c>
      <c r="D521" s="2">
        <v>91543900</v>
      </c>
      <c r="E521" s="2">
        <v>155472400</v>
      </c>
      <c r="F521" s="2">
        <f t="shared" si="100"/>
        <v>247016300</v>
      </c>
      <c r="G521" s="2">
        <v>0</v>
      </c>
      <c r="H521" s="2">
        <f t="shared" si="101"/>
        <v>247016300</v>
      </c>
      <c r="I521" s="2">
        <v>386580</v>
      </c>
      <c r="J521" s="2">
        <f t="shared" si="102"/>
        <v>247402880</v>
      </c>
      <c r="K521" s="10">
        <v>4.14</v>
      </c>
      <c r="L521" s="4">
        <f t="shared" si="103"/>
        <v>1.8673505900409442</v>
      </c>
      <c r="M521" s="5">
        <v>45.16</v>
      </c>
      <c r="N521" s="2"/>
      <c r="O521" s="2">
        <v>0</v>
      </c>
      <c r="P521" s="2">
        <v>301045500</v>
      </c>
      <c r="Q521" s="2">
        <f t="shared" si="98"/>
        <v>548448380</v>
      </c>
      <c r="R521" s="6">
        <v>1819744.16</v>
      </c>
      <c r="S521" s="6"/>
      <c r="T521" s="6">
        <v>-13.25</v>
      </c>
      <c r="U521" s="6">
        <f t="shared" si="99"/>
        <v>1819757.41</v>
      </c>
      <c r="V521" s="6"/>
      <c r="W521" s="6">
        <f t="shared" si="104"/>
        <v>1819757.41</v>
      </c>
      <c r="X521" s="6">
        <v>155140.87</v>
      </c>
      <c r="Y521" s="6">
        <v>60008.9</v>
      </c>
      <c r="Z521" s="6">
        <v>192239.52</v>
      </c>
      <c r="AA521" s="6">
        <v>3312479</v>
      </c>
      <c r="AB521" s="6">
        <v>3004905.36</v>
      </c>
      <c r="AC521" s="6">
        <v>0</v>
      </c>
      <c r="AD521" s="6">
        <v>1672183</v>
      </c>
      <c r="AE521" s="6">
        <v>24740</v>
      </c>
      <c r="AF521" s="6">
        <f t="shared" si="105"/>
        <v>10241454.059999999</v>
      </c>
      <c r="AG521" s="2">
        <v>2875900</v>
      </c>
      <c r="AH521" s="2">
        <v>0</v>
      </c>
      <c r="AI521" s="2">
        <v>17985400</v>
      </c>
      <c r="AJ521" s="2">
        <v>5769100</v>
      </c>
      <c r="AK521" s="2">
        <v>24000</v>
      </c>
      <c r="AL521" s="2">
        <v>1397800</v>
      </c>
      <c r="AM521" s="2">
        <f t="shared" si="106"/>
        <v>28052200</v>
      </c>
      <c r="AN521" s="6">
        <v>682999</v>
      </c>
      <c r="AO521" s="6">
        <v>1273010</v>
      </c>
      <c r="AP521" s="2">
        <v>260000</v>
      </c>
      <c r="AQ521" s="6">
        <f t="shared" si="107"/>
        <v>2216009</v>
      </c>
      <c r="AR521" s="2">
        <v>9500</v>
      </c>
      <c r="AS521" s="2">
        <v>41250</v>
      </c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</row>
    <row r="522" spans="1:61" ht="12.75">
      <c r="A522" t="s">
        <v>539</v>
      </c>
      <c r="B522" s="37" t="s">
        <v>1095</v>
      </c>
      <c r="C522" s="39" t="s">
        <v>1156</v>
      </c>
      <c r="D522" s="2">
        <v>17683900</v>
      </c>
      <c r="E522" s="2">
        <v>60926700</v>
      </c>
      <c r="F522" s="2">
        <f t="shared" si="100"/>
        <v>78610600</v>
      </c>
      <c r="G522" s="2">
        <v>0</v>
      </c>
      <c r="H522" s="2">
        <f t="shared" si="101"/>
        <v>78610600</v>
      </c>
      <c r="I522" s="2">
        <v>1270985</v>
      </c>
      <c r="J522" s="2">
        <f t="shared" si="102"/>
        <v>79881585</v>
      </c>
      <c r="K522" s="10">
        <v>3.98</v>
      </c>
      <c r="L522" s="4">
        <f t="shared" si="103"/>
        <v>2.2715993028772856</v>
      </c>
      <c r="M522" s="5">
        <v>57.41</v>
      </c>
      <c r="N522" s="2"/>
      <c r="O522" s="2">
        <v>0</v>
      </c>
      <c r="P522" s="2">
        <v>59907290</v>
      </c>
      <c r="Q522" s="2">
        <f t="shared" si="98"/>
        <v>139788875</v>
      </c>
      <c r="R522" s="6">
        <v>463817.56</v>
      </c>
      <c r="S522" s="6"/>
      <c r="T522" s="6">
        <v>934.96</v>
      </c>
      <c r="U522" s="6">
        <f t="shared" si="99"/>
        <v>462882.6</v>
      </c>
      <c r="V522" s="6"/>
      <c r="W522" s="6">
        <f t="shared" si="104"/>
        <v>462882.6</v>
      </c>
      <c r="X522" s="6">
        <v>39461.51</v>
      </c>
      <c r="Y522" s="6">
        <v>15257.89</v>
      </c>
      <c r="Z522" s="6">
        <v>48907.53</v>
      </c>
      <c r="AA522" s="6">
        <v>0</v>
      </c>
      <c r="AB522" s="6">
        <v>2079242.58</v>
      </c>
      <c r="AC522" s="6">
        <v>0</v>
      </c>
      <c r="AD522" s="6">
        <v>529691</v>
      </c>
      <c r="AE522" s="6">
        <v>0</v>
      </c>
      <c r="AF522" s="6">
        <f t="shared" si="105"/>
        <v>3175443.1100000003</v>
      </c>
      <c r="AG522" s="2">
        <v>4893700</v>
      </c>
      <c r="AH522" s="2">
        <v>1872700</v>
      </c>
      <c r="AI522" s="2">
        <v>2484500</v>
      </c>
      <c r="AJ522" s="2">
        <v>9582400</v>
      </c>
      <c r="AK522" s="2">
        <v>0</v>
      </c>
      <c r="AL522" s="2">
        <v>1063900</v>
      </c>
      <c r="AM522" s="2">
        <f t="shared" si="106"/>
        <v>19897200</v>
      </c>
      <c r="AN522" s="6">
        <v>208050</v>
      </c>
      <c r="AO522" s="6">
        <v>437849</v>
      </c>
      <c r="AP522" s="2">
        <v>75000</v>
      </c>
      <c r="AQ522" s="6">
        <f t="shared" si="107"/>
        <v>720899</v>
      </c>
      <c r="AR522" s="2">
        <v>5750</v>
      </c>
      <c r="AS522" s="2">
        <v>14500</v>
      </c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</row>
    <row r="523" spans="1:61" ht="12.75">
      <c r="A523" t="s">
        <v>540</v>
      </c>
      <c r="B523" s="37" t="s">
        <v>1096</v>
      </c>
      <c r="C523" s="39" t="s">
        <v>1156</v>
      </c>
      <c r="D523" s="2">
        <v>571855364</v>
      </c>
      <c r="E523" s="2">
        <v>935111970</v>
      </c>
      <c r="F523" s="2">
        <f t="shared" si="100"/>
        <v>1506967334</v>
      </c>
      <c r="G523" s="2">
        <v>0</v>
      </c>
      <c r="H523" s="2">
        <f t="shared" si="101"/>
        <v>1506967334</v>
      </c>
      <c r="I523" s="2">
        <v>5470748</v>
      </c>
      <c r="J523" s="2">
        <f t="shared" si="102"/>
        <v>1512438082</v>
      </c>
      <c r="K523" s="10">
        <v>4.12</v>
      </c>
      <c r="L523" s="4">
        <f t="shared" si="103"/>
        <v>2.0405671805629044</v>
      </c>
      <c r="M523" s="5">
        <v>49.55</v>
      </c>
      <c r="N523" s="2"/>
      <c r="O523" s="2">
        <v>0</v>
      </c>
      <c r="P523" s="2">
        <v>1539449929</v>
      </c>
      <c r="Q523" s="2">
        <f t="shared" si="98"/>
        <v>3051888011</v>
      </c>
      <c r="R523" s="6">
        <v>10126122.3</v>
      </c>
      <c r="S523" s="6"/>
      <c r="T523" s="6">
        <v>985.63</v>
      </c>
      <c r="U523" s="6">
        <f t="shared" si="99"/>
        <v>10125136.67</v>
      </c>
      <c r="V523" s="6"/>
      <c r="W523" s="6">
        <f t="shared" si="104"/>
        <v>10125136.67</v>
      </c>
      <c r="X523" s="6">
        <v>863200.53</v>
      </c>
      <c r="Y523" s="6">
        <v>0</v>
      </c>
      <c r="Z523" s="6">
        <v>1069629.83</v>
      </c>
      <c r="AA523" s="6">
        <v>37758834</v>
      </c>
      <c r="AB523" s="6">
        <v>0</v>
      </c>
      <c r="AC523" s="6">
        <v>0</v>
      </c>
      <c r="AD523" s="6">
        <v>12459024.11</v>
      </c>
      <c r="AE523" s="6">
        <v>0</v>
      </c>
      <c r="AF523" s="6">
        <f t="shared" si="105"/>
        <v>62275825.14</v>
      </c>
      <c r="AG523" s="2">
        <v>44450700</v>
      </c>
      <c r="AH523" s="2">
        <v>0</v>
      </c>
      <c r="AI523" s="2">
        <v>68096664</v>
      </c>
      <c r="AJ523" s="2">
        <v>13049490</v>
      </c>
      <c r="AK523" s="2">
        <v>88200</v>
      </c>
      <c r="AL523" s="2">
        <v>5642100</v>
      </c>
      <c r="AM523" s="2">
        <f t="shared" si="106"/>
        <v>131327154</v>
      </c>
      <c r="AN523" s="6">
        <v>1622000</v>
      </c>
      <c r="AO523" s="6">
        <v>5832340.81</v>
      </c>
      <c r="AP523" s="2">
        <v>1220000</v>
      </c>
      <c r="AQ523" s="6">
        <f t="shared" si="107"/>
        <v>8674340.809999999</v>
      </c>
      <c r="AR523" s="2">
        <v>52750</v>
      </c>
      <c r="AS523" s="2">
        <v>179250</v>
      </c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</row>
    <row r="524" spans="1:61" ht="12.75">
      <c r="A524" t="s">
        <v>541</v>
      </c>
      <c r="B524" s="37" t="s">
        <v>1097</v>
      </c>
      <c r="C524" s="39" t="s">
        <v>1156</v>
      </c>
      <c r="D524" s="2">
        <v>694000</v>
      </c>
      <c r="E524" s="2">
        <v>1637700</v>
      </c>
      <c r="F524" s="2">
        <f t="shared" si="100"/>
        <v>2331700</v>
      </c>
      <c r="G524" s="2">
        <v>0</v>
      </c>
      <c r="H524" s="2">
        <f t="shared" si="101"/>
        <v>2331700</v>
      </c>
      <c r="I524" s="2">
        <v>65827</v>
      </c>
      <c r="J524" s="2">
        <f t="shared" si="102"/>
        <v>2397527</v>
      </c>
      <c r="K524" s="10">
        <v>0.79</v>
      </c>
      <c r="L524" s="4">
        <f t="shared" si="103"/>
        <v>0.6675853036617505</v>
      </c>
      <c r="M524" s="5">
        <v>95.42</v>
      </c>
      <c r="N524" s="2"/>
      <c r="O524" s="2">
        <v>0</v>
      </c>
      <c r="P524" s="2">
        <v>407716</v>
      </c>
      <c r="Q524" s="2">
        <f t="shared" si="98"/>
        <v>2805243</v>
      </c>
      <c r="R524" s="6">
        <v>9307.76</v>
      </c>
      <c r="S524" s="6"/>
      <c r="T524" s="6">
        <v>0</v>
      </c>
      <c r="U524" s="6">
        <f t="shared" si="99"/>
        <v>9307.76</v>
      </c>
      <c r="V524" s="6">
        <v>1523</v>
      </c>
      <c r="W524" s="6">
        <f t="shared" si="104"/>
        <v>7784.76</v>
      </c>
      <c r="X524" s="6">
        <v>793.52</v>
      </c>
      <c r="Y524" s="6">
        <v>306.94</v>
      </c>
      <c r="Z524" s="6">
        <v>983.27</v>
      </c>
      <c r="AA524" s="6">
        <v>0</v>
      </c>
      <c r="AB524" s="6">
        <v>8858.9</v>
      </c>
      <c r="AC524" s="6">
        <v>0</v>
      </c>
      <c r="AD524" s="6">
        <v>0</v>
      </c>
      <c r="AE524" s="6">
        <v>0</v>
      </c>
      <c r="AF524" s="6">
        <f t="shared" si="105"/>
        <v>18727.39</v>
      </c>
      <c r="AG524" s="2">
        <v>0</v>
      </c>
      <c r="AH524" s="2">
        <v>0</v>
      </c>
      <c r="AI524" s="2">
        <v>30498250</v>
      </c>
      <c r="AJ524" s="2">
        <v>17700</v>
      </c>
      <c r="AK524" s="2">
        <v>0</v>
      </c>
      <c r="AL524" s="2">
        <v>0</v>
      </c>
      <c r="AM524" s="2">
        <f t="shared" si="106"/>
        <v>30515950</v>
      </c>
      <c r="AN524" s="6">
        <v>88670</v>
      </c>
      <c r="AO524" s="6">
        <v>44205</v>
      </c>
      <c r="AP524" s="2">
        <v>0</v>
      </c>
      <c r="AQ524" s="6">
        <f t="shared" si="107"/>
        <v>132875</v>
      </c>
      <c r="AR524" s="2">
        <v>250</v>
      </c>
      <c r="AS524" s="2">
        <v>750</v>
      </c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</row>
    <row r="525" spans="1:61" ht="12.75">
      <c r="A525" t="s">
        <v>542</v>
      </c>
      <c r="B525" s="37" t="s">
        <v>1098</v>
      </c>
      <c r="C525" s="39" t="s">
        <v>1156</v>
      </c>
      <c r="D525" s="2">
        <v>630076249</v>
      </c>
      <c r="E525" s="2">
        <v>793966162</v>
      </c>
      <c r="F525" s="2">
        <f t="shared" si="100"/>
        <v>1424042411</v>
      </c>
      <c r="G525" s="2">
        <v>0</v>
      </c>
      <c r="H525" s="2">
        <f t="shared" si="101"/>
        <v>1424042411</v>
      </c>
      <c r="I525" s="2">
        <v>3190770</v>
      </c>
      <c r="J525" s="2">
        <f t="shared" si="102"/>
        <v>1427233181</v>
      </c>
      <c r="K525" s="10">
        <v>1.86</v>
      </c>
      <c r="L525" s="4">
        <f t="shared" si="103"/>
        <v>2.033607987659616</v>
      </c>
      <c r="M525" s="5">
        <v>110.28</v>
      </c>
      <c r="N525" s="2"/>
      <c r="O525" s="2">
        <v>123753501</v>
      </c>
      <c r="P525" s="2">
        <v>0</v>
      </c>
      <c r="Q525" s="2">
        <f t="shared" si="98"/>
        <v>1303479680</v>
      </c>
      <c r="R525" s="6">
        <v>4324928.22</v>
      </c>
      <c r="S525" s="6"/>
      <c r="T525" s="6">
        <v>35413.02</v>
      </c>
      <c r="U525" s="6">
        <f t="shared" si="99"/>
        <v>4289515.2</v>
      </c>
      <c r="V525" s="6"/>
      <c r="W525" s="6">
        <f t="shared" si="104"/>
        <v>4289515.2</v>
      </c>
      <c r="X525" s="6">
        <v>365609.18</v>
      </c>
      <c r="Y525" s="6">
        <v>141129.61</v>
      </c>
      <c r="Z525" s="6">
        <v>453407.04</v>
      </c>
      <c r="AA525" s="6">
        <v>0</v>
      </c>
      <c r="AB525" s="6">
        <v>18697629.86</v>
      </c>
      <c r="AC525" s="6">
        <v>0</v>
      </c>
      <c r="AD525" s="6">
        <v>2274929</v>
      </c>
      <c r="AE525" s="6">
        <v>285447</v>
      </c>
      <c r="AF525" s="6">
        <f t="shared" si="105"/>
        <v>26507666.89</v>
      </c>
      <c r="AG525" s="2">
        <v>33004700</v>
      </c>
      <c r="AH525" s="2">
        <v>0</v>
      </c>
      <c r="AI525" s="2">
        <v>57437400</v>
      </c>
      <c r="AJ525" s="2">
        <v>5176298</v>
      </c>
      <c r="AK525" s="2">
        <v>1022300</v>
      </c>
      <c r="AL525" s="2">
        <v>12657700</v>
      </c>
      <c r="AM525" s="2">
        <f t="shared" si="106"/>
        <v>109298398</v>
      </c>
      <c r="AN525" s="6">
        <v>751000</v>
      </c>
      <c r="AO525" s="6">
        <v>2092560</v>
      </c>
      <c r="AP525" s="2">
        <v>735000</v>
      </c>
      <c r="AQ525" s="6">
        <f t="shared" si="107"/>
        <v>3578560</v>
      </c>
      <c r="AR525" s="2">
        <v>28583</v>
      </c>
      <c r="AS525" s="2">
        <v>98592</v>
      </c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</row>
    <row r="526" spans="1:61" ht="12.75">
      <c r="A526" t="s">
        <v>543</v>
      </c>
      <c r="B526" s="37" t="s">
        <v>1099</v>
      </c>
      <c r="C526" s="39" t="s">
        <v>1157</v>
      </c>
      <c r="D526" s="1">
        <v>798360420</v>
      </c>
      <c r="E526" s="1">
        <v>1025298600</v>
      </c>
      <c r="F526" s="2">
        <f t="shared" si="100"/>
        <v>1823659020</v>
      </c>
      <c r="G526" s="2">
        <v>0</v>
      </c>
      <c r="H526" s="2">
        <f t="shared" si="101"/>
        <v>1823659020</v>
      </c>
      <c r="I526" s="2">
        <v>1183708</v>
      </c>
      <c r="J526" s="2">
        <f t="shared" si="102"/>
        <v>1824842728</v>
      </c>
      <c r="K526" s="10">
        <v>3.005</v>
      </c>
      <c r="L526" s="4">
        <f t="shared" si="103"/>
        <v>1.6595952435697798</v>
      </c>
      <c r="M526" s="5">
        <v>55.97</v>
      </c>
      <c r="N526" s="2"/>
      <c r="O526" s="2">
        <v>0</v>
      </c>
      <c r="P526" s="2">
        <v>1478460395</v>
      </c>
      <c r="Q526" s="2">
        <f t="shared" si="98"/>
        <v>3303303123</v>
      </c>
      <c r="R526" s="6">
        <v>11035588.92</v>
      </c>
      <c r="S526" s="6"/>
      <c r="T526" s="6">
        <v>4663.34</v>
      </c>
      <c r="U526" s="6">
        <f aca="true" t="shared" si="108" ref="U526:U568">+R526+S526-T526</f>
        <v>11030925.58</v>
      </c>
      <c r="V526" s="6"/>
      <c r="W526" s="6">
        <f t="shared" si="104"/>
        <v>11030925.58</v>
      </c>
      <c r="X526" s="6">
        <v>0</v>
      </c>
      <c r="Y526" s="6">
        <v>0</v>
      </c>
      <c r="Z526" s="6">
        <v>495495.47</v>
      </c>
      <c r="AA526" s="6">
        <v>33437644.5</v>
      </c>
      <c r="AB526" s="6">
        <v>0</v>
      </c>
      <c r="AC526" s="6">
        <v>0</v>
      </c>
      <c r="AD526" s="6">
        <v>9857395.96</v>
      </c>
      <c r="AE526" s="6">
        <v>0</v>
      </c>
      <c r="AF526" s="6">
        <f t="shared" si="105"/>
        <v>54821461.51</v>
      </c>
      <c r="AG526" s="2">
        <v>44171800</v>
      </c>
      <c r="AH526" s="2">
        <v>4326500</v>
      </c>
      <c r="AI526" s="2">
        <v>115909900</v>
      </c>
      <c r="AJ526" s="2">
        <v>5604000</v>
      </c>
      <c r="AK526" s="2">
        <v>5500</v>
      </c>
      <c r="AL526" s="2">
        <v>2817000</v>
      </c>
      <c r="AM526" s="2">
        <f t="shared" si="106"/>
        <v>172834700</v>
      </c>
      <c r="AN526" s="6">
        <v>1850000</v>
      </c>
      <c r="AO526" s="6">
        <v>4249739.25</v>
      </c>
      <c r="AP526" s="2">
        <v>275000</v>
      </c>
      <c r="AQ526" s="6">
        <f t="shared" si="107"/>
        <v>6374739.25</v>
      </c>
      <c r="AR526" s="2">
        <v>16250</v>
      </c>
      <c r="AS526" s="2">
        <v>123750</v>
      </c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>
        <f aca="true" t="shared" si="109" ref="BI526:BI568">SUM(AT526:BH526)</f>
        <v>0</v>
      </c>
    </row>
    <row r="527" spans="1:61" ht="12.75">
      <c r="A527" t="s">
        <v>544</v>
      </c>
      <c r="B527" s="37" t="s">
        <v>1100</v>
      </c>
      <c r="C527" s="39" t="s">
        <v>1157</v>
      </c>
      <c r="D527" s="1">
        <v>265011000</v>
      </c>
      <c r="E527" s="1">
        <v>453576000</v>
      </c>
      <c r="F527" s="2">
        <f t="shared" si="100"/>
        <v>718587000</v>
      </c>
      <c r="G527" s="2">
        <v>0</v>
      </c>
      <c r="H527" s="2">
        <f t="shared" si="101"/>
        <v>718587000</v>
      </c>
      <c r="I527" s="2">
        <v>417044</v>
      </c>
      <c r="J527" s="2">
        <f t="shared" si="102"/>
        <v>719004044</v>
      </c>
      <c r="K527" s="10">
        <v>6.655</v>
      </c>
      <c r="L527" s="4">
        <f t="shared" si="103"/>
        <v>1.8986542579490138</v>
      </c>
      <c r="M527" s="5">
        <v>28.83</v>
      </c>
      <c r="N527" s="2"/>
      <c r="O527" s="2">
        <v>0</v>
      </c>
      <c r="P527" s="2">
        <v>1801121635</v>
      </c>
      <c r="Q527" s="2">
        <f t="shared" si="98"/>
        <v>2520125679</v>
      </c>
      <c r="R527" s="6">
        <v>8419170.14</v>
      </c>
      <c r="S527" s="6"/>
      <c r="T527" s="6">
        <v>1303.02</v>
      </c>
      <c r="U527" s="6">
        <f t="shared" si="108"/>
        <v>8417867.120000001</v>
      </c>
      <c r="V527" s="6"/>
      <c r="W527" s="6">
        <f t="shared" si="104"/>
        <v>8417867.120000001</v>
      </c>
      <c r="X527" s="6">
        <v>0</v>
      </c>
      <c r="Y527" s="6">
        <v>0</v>
      </c>
      <c r="Z527" s="6">
        <v>378018.85</v>
      </c>
      <c r="AA527" s="6">
        <v>26808105</v>
      </c>
      <c r="AB527" s="6">
        <v>0</v>
      </c>
      <c r="AC527" s="6">
        <v>0</v>
      </c>
      <c r="AD527" s="6">
        <v>12244482.54</v>
      </c>
      <c r="AE527" s="6">
        <v>0</v>
      </c>
      <c r="AF527" s="6">
        <f t="shared" si="105"/>
        <v>47848473.51</v>
      </c>
      <c r="AG527" s="2">
        <v>21779000</v>
      </c>
      <c r="AH527" s="2">
        <v>0</v>
      </c>
      <c r="AI527" s="2">
        <v>43030900</v>
      </c>
      <c r="AJ527" s="2">
        <v>18111300</v>
      </c>
      <c r="AK527" s="2">
        <v>3846800</v>
      </c>
      <c r="AL527" s="2">
        <v>1764000</v>
      </c>
      <c r="AM527" s="2">
        <f t="shared" si="106"/>
        <v>88532000</v>
      </c>
      <c r="AN527" s="6">
        <v>1200000</v>
      </c>
      <c r="AO527" s="6">
        <v>4127065.14</v>
      </c>
      <c r="AP527" s="2">
        <v>525000</v>
      </c>
      <c r="AQ527" s="6">
        <f t="shared" si="107"/>
        <v>5852065.140000001</v>
      </c>
      <c r="AR527" s="2">
        <v>50500</v>
      </c>
      <c r="AS527" s="2">
        <v>244750</v>
      </c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>
        <f t="shared" si="109"/>
        <v>0</v>
      </c>
    </row>
    <row r="528" spans="1:61" ht="12.75">
      <c r="A528" t="s">
        <v>545</v>
      </c>
      <c r="B528" s="37" t="s">
        <v>1101</v>
      </c>
      <c r="C528" s="39" t="s">
        <v>1157</v>
      </c>
      <c r="D528" s="1">
        <v>736282600</v>
      </c>
      <c r="E528" s="1">
        <v>908368200</v>
      </c>
      <c r="F528" s="2">
        <f t="shared" si="100"/>
        <v>1644650800</v>
      </c>
      <c r="G528" s="2">
        <v>0</v>
      </c>
      <c r="H528" s="2">
        <f t="shared" si="101"/>
        <v>1644650800</v>
      </c>
      <c r="I528" s="2">
        <v>2412869</v>
      </c>
      <c r="J528" s="2">
        <f t="shared" si="102"/>
        <v>1647063669</v>
      </c>
      <c r="K528" s="10">
        <v>4.458</v>
      </c>
      <c r="L528" s="4">
        <f t="shared" si="103"/>
        <v>1.8409797721885623</v>
      </c>
      <c r="M528" s="5">
        <v>41.48</v>
      </c>
      <c r="N528" s="2"/>
      <c r="O528" s="2">
        <v>0</v>
      </c>
      <c r="P528" s="2">
        <v>2341248722</v>
      </c>
      <c r="Q528" s="2">
        <f t="shared" si="98"/>
        <v>3988312391</v>
      </c>
      <c r="R528" s="6">
        <v>13324050.01</v>
      </c>
      <c r="S528" s="6"/>
      <c r="T528" s="6">
        <v>38298.5</v>
      </c>
      <c r="U528" s="6">
        <f t="shared" si="108"/>
        <v>13285751.51</v>
      </c>
      <c r="V528" s="6"/>
      <c r="W528" s="6">
        <f t="shared" si="104"/>
        <v>13285751.51</v>
      </c>
      <c r="X528" s="6">
        <v>0</v>
      </c>
      <c r="Y528" s="6">
        <v>0</v>
      </c>
      <c r="Z528" s="6">
        <v>598246.86</v>
      </c>
      <c r="AA528" s="6">
        <v>41071892</v>
      </c>
      <c r="AB528" s="6">
        <v>0</v>
      </c>
      <c r="AC528" s="6">
        <v>0</v>
      </c>
      <c r="AD528" s="6">
        <v>18468134</v>
      </c>
      <c r="AE528" s="6">
        <v>0</v>
      </c>
      <c r="AF528" s="6">
        <f t="shared" si="105"/>
        <v>73424024.37</v>
      </c>
      <c r="AG528" s="2">
        <v>59286300</v>
      </c>
      <c r="AH528" s="2">
        <v>24113500</v>
      </c>
      <c r="AI528" s="2">
        <v>92967100</v>
      </c>
      <c r="AJ528" s="2">
        <v>31609200</v>
      </c>
      <c r="AK528" s="2">
        <v>0</v>
      </c>
      <c r="AL528" s="2">
        <v>3009200</v>
      </c>
      <c r="AM528" s="2">
        <f t="shared" si="106"/>
        <v>210985300</v>
      </c>
      <c r="AN528" s="6">
        <v>858000</v>
      </c>
      <c r="AO528" s="6">
        <v>7986792</v>
      </c>
      <c r="AP528" s="2">
        <v>599738</v>
      </c>
      <c r="AQ528" s="6">
        <f t="shared" si="107"/>
        <v>9444530</v>
      </c>
      <c r="AR528" s="2">
        <v>45250</v>
      </c>
      <c r="AS528" s="2">
        <v>262500</v>
      </c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>
        <f t="shared" si="109"/>
        <v>0</v>
      </c>
    </row>
    <row r="529" spans="1:61" ht="12.75">
      <c r="A529" t="s">
        <v>546</v>
      </c>
      <c r="B529" s="37" t="s">
        <v>1102</v>
      </c>
      <c r="C529" s="39" t="s">
        <v>1157</v>
      </c>
      <c r="D529" s="1">
        <v>317795300</v>
      </c>
      <c r="E529" s="1">
        <v>610071700</v>
      </c>
      <c r="F529" s="2">
        <f t="shared" si="100"/>
        <v>927867000</v>
      </c>
      <c r="G529" s="2">
        <v>24231600</v>
      </c>
      <c r="H529" s="2">
        <f t="shared" si="101"/>
        <v>903635400</v>
      </c>
      <c r="I529" s="2">
        <v>1572167</v>
      </c>
      <c r="J529" s="2">
        <f t="shared" si="102"/>
        <v>905207567</v>
      </c>
      <c r="K529" s="10">
        <v>17.844</v>
      </c>
      <c r="L529" s="4">
        <f t="shared" si="103"/>
        <v>1.9278860017434434</v>
      </c>
      <c r="M529" s="5">
        <v>10.98</v>
      </c>
      <c r="N529" s="2"/>
      <c r="O529" s="2">
        <v>0</v>
      </c>
      <c r="P529" s="2">
        <v>7473142110</v>
      </c>
      <c r="Q529" s="2">
        <f t="shared" si="98"/>
        <v>8378349677</v>
      </c>
      <c r="R529" s="6">
        <v>27990172.07</v>
      </c>
      <c r="S529" s="6"/>
      <c r="T529" s="6">
        <v>507608.22</v>
      </c>
      <c r="U529" s="6">
        <f t="shared" si="108"/>
        <v>27482563.85</v>
      </c>
      <c r="V529" s="6"/>
      <c r="W529" s="6">
        <f t="shared" si="104"/>
        <v>27482563.85</v>
      </c>
      <c r="X529" s="6">
        <v>0</v>
      </c>
      <c r="Y529" s="6">
        <v>0</v>
      </c>
      <c r="Z529" s="6">
        <v>1256752.45</v>
      </c>
      <c r="AA529" s="6">
        <v>38651708</v>
      </c>
      <c r="AB529" s="6">
        <v>0</v>
      </c>
      <c r="AC529" s="6">
        <v>0</v>
      </c>
      <c r="AD529" s="6">
        <v>94134006.3</v>
      </c>
      <c r="AE529" s="6">
        <v>0</v>
      </c>
      <c r="AF529" s="6">
        <f t="shared" si="105"/>
        <v>161525030.6</v>
      </c>
      <c r="AG529" s="2">
        <v>87324100</v>
      </c>
      <c r="AH529" s="2">
        <v>6352200</v>
      </c>
      <c r="AI529" s="2">
        <v>121167200</v>
      </c>
      <c r="AJ529" s="2">
        <v>101995800</v>
      </c>
      <c r="AK529" s="2">
        <v>1977000</v>
      </c>
      <c r="AL529" s="2">
        <v>477161400</v>
      </c>
      <c r="AM529" s="2">
        <f t="shared" si="106"/>
        <v>795977700</v>
      </c>
      <c r="AN529" s="6">
        <v>19000000</v>
      </c>
      <c r="AO529" s="6">
        <v>69825234.67</v>
      </c>
      <c r="AP529" s="2">
        <v>3500000</v>
      </c>
      <c r="AQ529" s="6">
        <f t="shared" si="107"/>
        <v>92325234.67</v>
      </c>
      <c r="AR529" s="2">
        <v>193250</v>
      </c>
      <c r="AS529" s="2">
        <v>241750</v>
      </c>
      <c r="AT529" s="7"/>
      <c r="AU529" s="7"/>
      <c r="AV529" s="7"/>
      <c r="AW529" s="7"/>
      <c r="AX529" s="7">
        <v>24231600</v>
      </c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>
        <f t="shared" si="109"/>
        <v>24231600</v>
      </c>
    </row>
    <row r="530" spans="1:61" ht="12.75">
      <c r="A530" t="s">
        <v>547</v>
      </c>
      <c r="B530" s="37" t="s">
        <v>1103</v>
      </c>
      <c r="C530" s="39" t="s">
        <v>1157</v>
      </c>
      <c r="D530" s="1">
        <v>85843000</v>
      </c>
      <c r="E530" s="1">
        <v>139600500</v>
      </c>
      <c r="F530" s="2">
        <f t="shared" si="100"/>
        <v>225443500</v>
      </c>
      <c r="G530" s="2">
        <v>0</v>
      </c>
      <c r="H530" s="2">
        <f t="shared" si="101"/>
        <v>225443500</v>
      </c>
      <c r="I530" s="2">
        <v>90930</v>
      </c>
      <c r="J530" s="2">
        <f t="shared" si="102"/>
        <v>225534430</v>
      </c>
      <c r="K530" s="10">
        <v>10.299</v>
      </c>
      <c r="L530" s="4">
        <f t="shared" si="103"/>
        <v>2.0517240135916284</v>
      </c>
      <c r="M530" s="5">
        <v>19.95</v>
      </c>
      <c r="N530" s="2"/>
      <c r="O530" s="2">
        <v>0</v>
      </c>
      <c r="P530" s="2">
        <v>906517144</v>
      </c>
      <c r="Q530" s="2">
        <f t="shared" si="98"/>
        <v>1132051574</v>
      </c>
      <c r="R530" s="6">
        <v>3781928.37</v>
      </c>
      <c r="S530" s="6"/>
      <c r="T530" s="6">
        <v>0</v>
      </c>
      <c r="U530" s="6">
        <f t="shared" si="108"/>
        <v>3781928.37</v>
      </c>
      <c r="V530" s="6"/>
      <c r="W530" s="6">
        <f t="shared" si="104"/>
        <v>3781928.37</v>
      </c>
      <c r="X530" s="6">
        <v>0</v>
      </c>
      <c r="Y530" s="6">
        <v>0</v>
      </c>
      <c r="Z530" s="6">
        <v>169807.74</v>
      </c>
      <c r="AA530" s="6">
        <v>0</v>
      </c>
      <c r="AB530" s="6">
        <v>14701840.88</v>
      </c>
      <c r="AC530" s="6">
        <v>0</v>
      </c>
      <c r="AD530" s="6">
        <v>4572997</v>
      </c>
      <c r="AE530" s="6">
        <v>0</v>
      </c>
      <c r="AF530" s="6">
        <f t="shared" si="105"/>
        <v>23226573.990000002</v>
      </c>
      <c r="AG530" s="2">
        <v>1211700</v>
      </c>
      <c r="AH530" s="2">
        <v>0</v>
      </c>
      <c r="AI530" s="2">
        <v>3136200</v>
      </c>
      <c r="AJ530" s="2">
        <v>2357700</v>
      </c>
      <c r="AK530" s="2">
        <v>0</v>
      </c>
      <c r="AL530" s="2">
        <v>800300</v>
      </c>
      <c r="AM530" s="2">
        <f t="shared" si="106"/>
        <v>7505900</v>
      </c>
      <c r="AN530" s="6">
        <v>920000</v>
      </c>
      <c r="AO530" s="6">
        <v>2649820.64</v>
      </c>
      <c r="AP530" s="2">
        <v>183000</v>
      </c>
      <c r="AQ530" s="6">
        <f t="shared" si="107"/>
        <v>3752820.64</v>
      </c>
      <c r="AR530" s="2">
        <v>11000</v>
      </c>
      <c r="AS530" s="2">
        <v>86000</v>
      </c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>
        <f t="shared" si="109"/>
        <v>0</v>
      </c>
    </row>
    <row r="531" spans="1:61" ht="12.75">
      <c r="A531" t="s">
        <v>548</v>
      </c>
      <c r="B531" s="37" t="s">
        <v>1104</v>
      </c>
      <c r="C531" s="39" t="s">
        <v>1157</v>
      </c>
      <c r="D531" s="1">
        <v>69810900</v>
      </c>
      <c r="E531" s="1">
        <v>112034400</v>
      </c>
      <c r="F531" s="2">
        <f t="shared" si="100"/>
        <v>181845300</v>
      </c>
      <c r="G531" s="2">
        <v>0</v>
      </c>
      <c r="H531" s="2">
        <f t="shared" si="101"/>
        <v>181845300</v>
      </c>
      <c r="I531" s="2">
        <v>85878</v>
      </c>
      <c r="J531" s="2">
        <f t="shared" si="102"/>
        <v>181931178</v>
      </c>
      <c r="K531" s="10">
        <v>6.907</v>
      </c>
      <c r="L531" s="4">
        <f t="shared" si="103"/>
        <v>2.0846637980787595</v>
      </c>
      <c r="M531" s="5">
        <v>30.77</v>
      </c>
      <c r="N531" s="2"/>
      <c r="O531" s="2">
        <v>0</v>
      </c>
      <c r="P531" s="2">
        <v>420839961</v>
      </c>
      <c r="Q531" s="2">
        <f t="shared" si="98"/>
        <v>602771139</v>
      </c>
      <c r="R531" s="6">
        <v>2013722.1</v>
      </c>
      <c r="S531" s="6"/>
      <c r="T531" s="6">
        <v>1819.5</v>
      </c>
      <c r="U531" s="6">
        <f t="shared" si="108"/>
        <v>2011902.6</v>
      </c>
      <c r="V531" s="6"/>
      <c r="W531" s="6">
        <f t="shared" si="104"/>
        <v>2011902.6</v>
      </c>
      <c r="X531" s="6">
        <v>0</v>
      </c>
      <c r="Y531" s="6">
        <v>0</v>
      </c>
      <c r="Z531" s="6">
        <v>90415.67</v>
      </c>
      <c r="AA531" s="6">
        <v>6053294.5</v>
      </c>
      <c r="AB531" s="6">
        <v>0</v>
      </c>
      <c r="AC531" s="6">
        <v>0</v>
      </c>
      <c r="AD531" s="6">
        <v>4410138.95</v>
      </c>
      <c r="AE531" s="6">
        <v>0</v>
      </c>
      <c r="AF531" s="6">
        <f t="shared" si="105"/>
        <v>12565751.719999999</v>
      </c>
      <c r="AG531" s="2">
        <v>2318900</v>
      </c>
      <c r="AH531" s="2">
        <v>1445500</v>
      </c>
      <c r="AI531" s="2">
        <v>4993700</v>
      </c>
      <c r="AJ531" s="2">
        <v>2522600</v>
      </c>
      <c r="AK531" s="2">
        <v>0</v>
      </c>
      <c r="AL531" s="2">
        <v>534600</v>
      </c>
      <c r="AM531" s="2">
        <f t="shared" si="106"/>
        <v>11815300</v>
      </c>
      <c r="AN531" s="6">
        <v>525000</v>
      </c>
      <c r="AO531" s="6">
        <v>1577105.51</v>
      </c>
      <c r="AP531" s="2">
        <v>107000</v>
      </c>
      <c r="AQ531" s="6">
        <f t="shared" si="107"/>
        <v>2209105.51</v>
      </c>
      <c r="AR531" s="2">
        <v>16750</v>
      </c>
      <c r="AS531" s="2">
        <v>51250</v>
      </c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>
        <f t="shared" si="109"/>
        <v>0</v>
      </c>
    </row>
    <row r="532" spans="1:61" ht="12.75">
      <c r="A532" t="s">
        <v>549</v>
      </c>
      <c r="B532" s="37" t="s">
        <v>1105</v>
      </c>
      <c r="C532" s="39" t="s">
        <v>1157</v>
      </c>
      <c r="D532" s="1">
        <v>394748700</v>
      </c>
      <c r="E532" s="1">
        <v>532060444</v>
      </c>
      <c r="F532" s="2">
        <f t="shared" si="100"/>
        <v>926809144</v>
      </c>
      <c r="G532" s="2">
        <v>7500000</v>
      </c>
      <c r="H532" s="2">
        <f t="shared" si="101"/>
        <v>919309144</v>
      </c>
      <c r="I532" s="2">
        <v>559891</v>
      </c>
      <c r="J532" s="2">
        <f t="shared" si="102"/>
        <v>919869035</v>
      </c>
      <c r="K532" s="10">
        <v>6.09</v>
      </c>
      <c r="L532" s="4">
        <f t="shared" si="103"/>
        <v>2.6938495150635795</v>
      </c>
      <c r="M532" s="5">
        <v>44.93</v>
      </c>
      <c r="N532" s="2"/>
      <c r="O532" s="2">
        <v>0</v>
      </c>
      <c r="P532" s="2">
        <v>1159572120</v>
      </c>
      <c r="Q532" s="2">
        <f t="shared" si="98"/>
        <v>2079441155</v>
      </c>
      <c r="R532" s="6">
        <v>6946942.77</v>
      </c>
      <c r="S532" s="6"/>
      <c r="T532" s="6">
        <v>13801.73</v>
      </c>
      <c r="U532" s="6">
        <f t="shared" si="108"/>
        <v>6933141.039999999</v>
      </c>
      <c r="V532" s="6"/>
      <c r="W532" s="6">
        <f t="shared" si="104"/>
        <v>6933141.039999999</v>
      </c>
      <c r="X532" s="6">
        <v>0</v>
      </c>
      <c r="Y532" s="6">
        <v>0</v>
      </c>
      <c r="Z532" s="6">
        <v>311916.17</v>
      </c>
      <c r="AA532" s="6">
        <v>24321784</v>
      </c>
      <c r="AB532" s="6">
        <v>0</v>
      </c>
      <c r="AC532" s="6">
        <v>0</v>
      </c>
      <c r="AD532" s="6">
        <v>24450174.26</v>
      </c>
      <c r="AE532" s="6">
        <v>0</v>
      </c>
      <c r="AF532" s="6">
        <f t="shared" si="105"/>
        <v>56017015.47</v>
      </c>
      <c r="AG532" s="2">
        <v>26233800</v>
      </c>
      <c r="AH532" s="2">
        <v>16056700</v>
      </c>
      <c r="AI532" s="2">
        <v>25949100</v>
      </c>
      <c r="AJ532" s="2">
        <v>13240500</v>
      </c>
      <c r="AK532" s="2">
        <v>13225900</v>
      </c>
      <c r="AL532" s="2">
        <v>8590400</v>
      </c>
      <c r="AM532" s="2">
        <f t="shared" si="106"/>
        <v>103296400</v>
      </c>
      <c r="AN532" s="6">
        <v>1100000</v>
      </c>
      <c r="AO532" s="6">
        <v>10681305.99</v>
      </c>
      <c r="AP532" s="2">
        <v>1625000</v>
      </c>
      <c r="AQ532" s="6">
        <f t="shared" si="107"/>
        <v>13406305.99</v>
      </c>
      <c r="AR532" s="2">
        <v>54500</v>
      </c>
      <c r="AS532" s="2">
        <v>114500</v>
      </c>
      <c r="AT532" s="7"/>
      <c r="AU532" s="7"/>
      <c r="AV532" s="7"/>
      <c r="AW532" s="7"/>
      <c r="AX532" s="7">
        <v>7500000</v>
      </c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>
        <f t="shared" si="109"/>
        <v>7500000</v>
      </c>
    </row>
    <row r="533" spans="1:61" ht="12.75">
      <c r="A533" t="s">
        <v>550</v>
      </c>
      <c r="B533" s="37" t="s">
        <v>1106</v>
      </c>
      <c r="C533" s="39" t="s">
        <v>1157</v>
      </c>
      <c r="D533" s="1">
        <v>304856700</v>
      </c>
      <c r="E533" s="1">
        <v>574946000</v>
      </c>
      <c r="F533" s="2">
        <f t="shared" si="100"/>
        <v>879802700</v>
      </c>
      <c r="G533" s="2">
        <v>0</v>
      </c>
      <c r="H533" s="2">
        <f t="shared" si="101"/>
        <v>879802700</v>
      </c>
      <c r="I533" s="2">
        <v>421023</v>
      </c>
      <c r="J533" s="2">
        <f t="shared" si="102"/>
        <v>880223723</v>
      </c>
      <c r="K533" s="10">
        <v>3.418</v>
      </c>
      <c r="L533" s="4">
        <f t="shared" si="103"/>
        <v>1.6453752870426521</v>
      </c>
      <c r="M533" s="5">
        <v>48.85</v>
      </c>
      <c r="N533" s="2"/>
      <c r="O533" s="2">
        <v>0</v>
      </c>
      <c r="P533" s="2">
        <v>948199236</v>
      </c>
      <c r="Q533" s="2">
        <f t="shared" si="98"/>
        <v>1828422959</v>
      </c>
      <c r="R533" s="6">
        <v>6108347.73</v>
      </c>
      <c r="S533" s="6"/>
      <c r="T533" s="6">
        <v>7057.12</v>
      </c>
      <c r="U533" s="6">
        <f t="shared" si="108"/>
        <v>6101290.61</v>
      </c>
      <c r="V533" s="6"/>
      <c r="W533" s="6">
        <f t="shared" si="104"/>
        <v>6101290.61</v>
      </c>
      <c r="X533" s="6">
        <v>0</v>
      </c>
      <c r="Y533" s="6">
        <v>0</v>
      </c>
      <c r="Z533" s="6">
        <v>274263.44</v>
      </c>
      <c r="AA533" s="6">
        <v>15094519</v>
      </c>
      <c r="AB533" s="6">
        <v>0</v>
      </c>
      <c r="AC533" s="6">
        <v>0</v>
      </c>
      <c r="AD533" s="6">
        <v>8614346.46</v>
      </c>
      <c r="AE533" s="6">
        <v>0</v>
      </c>
      <c r="AF533" s="6">
        <f t="shared" si="105"/>
        <v>30084419.51</v>
      </c>
      <c r="AG533" s="2">
        <v>17860200</v>
      </c>
      <c r="AH533" s="2">
        <v>2883600</v>
      </c>
      <c r="AI533" s="2">
        <v>40525900</v>
      </c>
      <c r="AJ533" s="2">
        <v>6774300</v>
      </c>
      <c r="AK533" s="2">
        <v>10221900</v>
      </c>
      <c r="AL533" s="2">
        <v>2651100</v>
      </c>
      <c r="AM533" s="2">
        <f t="shared" si="106"/>
        <v>80917000</v>
      </c>
      <c r="AN533" s="6">
        <v>1340000</v>
      </c>
      <c r="AO533" s="6">
        <v>2594443.99</v>
      </c>
      <c r="AP533" s="2">
        <v>178000</v>
      </c>
      <c r="AQ533" s="6">
        <f t="shared" si="107"/>
        <v>4112443.99</v>
      </c>
      <c r="AR533" s="2">
        <v>43500</v>
      </c>
      <c r="AS533" s="2">
        <v>101250</v>
      </c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>
        <f t="shared" si="109"/>
        <v>0</v>
      </c>
    </row>
    <row r="534" spans="1:61" ht="12.75">
      <c r="A534" t="s">
        <v>551</v>
      </c>
      <c r="B534" s="37" t="s">
        <v>1107</v>
      </c>
      <c r="C534" s="39" t="s">
        <v>1157</v>
      </c>
      <c r="D534" s="1">
        <v>1078941900</v>
      </c>
      <c r="E534" s="1">
        <v>1778060100</v>
      </c>
      <c r="F534" s="2">
        <f t="shared" si="100"/>
        <v>2857002000</v>
      </c>
      <c r="G534" s="2">
        <v>0</v>
      </c>
      <c r="H534" s="2">
        <f t="shared" si="101"/>
        <v>2857002000</v>
      </c>
      <c r="I534" s="2">
        <v>4740166</v>
      </c>
      <c r="J534" s="2">
        <f t="shared" si="102"/>
        <v>2861742166</v>
      </c>
      <c r="K534" s="10">
        <v>4.399</v>
      </c>
      <c r="L534" s="4">
        <f t="shared" si="103"/>
        <v>2.131186287908199</v>
      </c>
      <c r="M534" s="5">
        <v>49.47</v>
      </c>
      <c r="N534" s="2"/>
      <c r="O534" s="2">
        <v>0</v>
      </c>
      <c r="P534" s="2">
        <v>3044236030</v>
      </c>
      <c r="Q534" s="2">
        <f t="shared" si="98"/>
        <v>5905978196</v>
      </c>
      <c r="R534" s="6">
        <v>19730537.92</v>
      </c>
      <c r="S534" s="6"/>
      <c r="T534" s="6">
        <v>8926.06</v>
      </c>
      <c r="U534" s="6">
        <f t="shared" si="108"/>
        <v>19721611.860000003</v>
      </c>
      <c r="V534" s="6"/>
      <c r="W534" s="6">
        <f t="shared" si="104"/>
        <v>19721611.860000003</v>
      </c>
      <c r="X534" s="6">
        <v>0</v>
      </c>
      <c r="Y534" s="6">
        <v>0</v>
      </c>
      <c r="Z534" s="6">
        <v>885896.73</v>
      </c>
      <c r="AA534" s="6">
        <v>70107549.5</v>
      </c>
      <c r="AB534" s="6">
        <v>0</v>
      </c>
      <c r="AC534" s="6">
        <v>0</v>
      </c>
      <c r="AD534" s="6">
        <v>35152339.39</v>
      </c>
      <c r="AE534" s="6">
        <v>0</v>
      </c>
      <c r="AF534" s="6">
        <f t="shared" si="105"/>
        <v>125867397.48</v>
      </c>
      <c r="AG534" s="2">
        <v>46828800</v>
      </c>
      <c r="AH534" s="2">
        <v>4941500</v>
      </c>
      <c r="AI534" s="2">
        <v>223170900</v>
      </c>
      <c r="AJ534" s="2">
        <v>24895400</v>
      </c>
      <c r="AK534" s="2">
        <v>52489000</v>
      </c>
      <c r="AL534" s="2">
        <v>30354900</v>
      </c>
      <c r="AM534" s="2">
        <f t="shared" si="106"/>
        <v>382680500</v>
      </c>
      <c r="AN534" s="6">
        <v>8113850</v>
      </c>
      <c r="AO534" s="6">
        <v>41032237.72</v>
      </c>
      <c r="AP534" s="2">
        <v>1500000</v>
      </c>
      <c r="AQ534" s="6">
        <f t="shared" si="107"/>
        <v>50646087.72</v>
      </c>
      <c r="AR534" s="2">
        <v>186750</v>
      </c>
      <c r="AS534" s="2">
        <v>342750</v>
      </c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>
        <f t="shared" si="109"/>
        <v>0</v>
      </c>
    </row>
    <row r="535" spans="1:61" ht="12.75">
      <c r="A535" t="s">
        <v>552</v>
      </c>
      <c r="B535" s="37" t="s">
        <v>1108</v>
      </c>
      <c r="C535" s="39" t="s">
        <v>1157</v>
      </c>
      <c r="D535" s="1">
        <v>191329100</v>
      </c>
      <c r="E535" s="1">
        <v>295287900</v>
      </c>
      <c r="F535" s="2">
        <f t="shared" si="100"/>
        <v>486617000</v>
      </c>
      <c r="G535" s="2">
        <v>0</v>
      </c>
      <c r="H535" s="2">
        <f t="shared" si="101"/>
        <v>486617000</v>
      </c>
      <c r="I535" s="2">
        <v>322472</v>
      </c>
      <c r="J535" s="2">
        <f t="shared" si="102"/>
        <v>486939472</v>
      </c>
      <c r="K535" s="10">
        <v>4.899</v>
      </c>
      <c r="L535" s="4">
        <f t="shared" si="103"/>
        <v>1.26980762927206</v>
      </c>
      <c r="M535" s="5">
        <v>26.19</v>
      </c>
      <c r="N535" s="2"/>
      <c r="O535" s="2">
        <v>0</v>
      </c>
      <c r="P535" s="2">
        <v>1391619516</v>
      </c>
      <c r="Q535" s="2">
        <f t="shared" si="98"/>
        <v>1878558988</v>
      </c>
      <c r="R535" s="6">
        <v>6275840.87</v>
      </c>
      <c r="S535" s="6"/>
      <c r="T535" s="6">
        <v>30725.62</v>
      </c>
      <c r="U535" s="6">
        <f t="shared" si="108"/>
        <v>6245115.25</v>
      </c>
      <c r="V535" s="6"/>
      <c r="W535" s="6">
        <f t="shared" si="104"/>
        <v>6245115.25</v>
      </c>
      <c r="X535" s="6">
        <v>0</v>
      </c>
      <c r="Y535" s="6">
        <v>0</v>
      </c>
      <c r="Z535" s="6">
        <v>281783.85</v>
      </c>
      <c r="AA535" s="6">
        <v>11485584</v>
      </c>
      <c r="AB535" s="6">
        <v>0</v>
      </c>
      <c r="AC535" s="6">
        <v>0</v>
      </c>
      <c r="AD535" s="6">
        <v>5841602.25</v>
      </c>
      <c r="AE535" s="6">
        <v>0</v>
      </c>
      <c r="AF535" s="6">
        <f t="shared" si="105"/>
        <v>23854085.35</v>
      </c>
      <c r="AG535" s="2">
        <v>7847700</v>
      </c>
      <c r="AH535" s="2">
        <v>0</v>
      </c>
      <c r="AI535" s="2">
        <v>111118800</v>
      </c>
      <c r="AJ535" s="2">
        <v>16003900</v>
      </c>
      <c r="AK535" s="2">
        <v>0</v>
      </c>
      <c r="AL535" s="2">
        <v>1192000</v>
      </c>
      <c r="AM535" s="2">
        <f t="shared" si="106"/>
        <v>136162400</v>
      </c>
      <c r="AN535" s="6">
        <v>1307500</v>
      </c>
      <c r="AO535" s="6">
        <v>2655368.36</v>
      </c>
      <c r="AP535" s="2">
        <v>250000</v>
      </c>
      <c r="AQ535" s="6">
        <f t="shared" si="107"/>
        <v>4212868.359999999</v>
      </c>
      <c r="AR535" s="2">
        <v>9000</v>
      </c>
      <c r="AS535" s="2">
        <v>96500</v>
      </c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>
        <f t="shared" si="109"/>
        <v>0</v>
      </c>
    </row>
    <row r="536" spans="1:61" ht="12.75">
      <c r="A536" t="s">
        <v>553</v>
      </c>
      <c r="B536" s="37" t="s">
        <v>1109</v>
      </c>
      <c r="C536" s="39" t="s">
        <v>1157</v>
      </c>
      <c r="D536" s="1">
        <v>561925400</v>
      </c>
      <c r="E536" s="1">
        <v>729017865</v>
      </c>
      <c r="F536" s="2">
        <f t="shared" si="100"/>
        <v>1290943265</v>
      </c>
      <c r="G536" s="2">
        <v>0</v>
      </c>
      <c r="H536" s="2">
        <f t="shared" si="101"/>
        <v>1290943265</v>
      </c>
      <c r="I536" s="2">
        <v>3210229</v>
      </c>
      <c r="J536" s="2">
        <f t="shared" si="102"/>
        <v>1294153494</v>
      </c>
      <c r="K536" s="10">
        <v>3.582</v>
      </c>
      <c r="L536" s="4">
        <f t="shared" si="103"/>
        <v>1.9295929008803032</v>
      </c>
      <c r="M536" s="5">
        <v>54.06</v>
      </c>
      <c r="N536" s="2"/>
      <c r="O536" s="2">
        <v>0</v>
      </c>
      <c r="P536" s="2">
        <v>1108190561</v>
      </c>
      <c r="Q536" s="2">
        <f t="shared" si="98"/>
        <v>2402344055</v>
      </c>
      <c r="R536" s="6">
        <v>8025688.36</v>
      </c>
      <c r="S536" s="6"/>
      <c r="T536" s="6">
        <v>31861.49</v>
      </c>
      <c r="U536" s="6">
        <f t="shared" si="108"/>
        <v>7993826.87</v>
      </c>
      <c r="V536" s="6"/>
      <c r="W536" s="6">
        <f t="shared" si="104"/>
        <v>7993826.87</v>
      </c>
      <c r="X536" s="6">
        <v>0</v>
      </c>
      <c r="Y536" s="6">
        <v>0</v>
      </c>
      <c r="Z536" s="6">
        <v>360351.61</v>
      </c>
      <c r="AA536" s="6">
        <v>28166803</v>
      </c>
      <c r="AB536" s="6">
        <v>0</v>
      </c>
      <c r="AC536" s="6">
        <v>0</v>
      </c>
      <c r="AD536" s="6">
        <v>9705063.51</v>
      </c>
      <c r="AE536" s="6">
        <v>129415.35</v>
      </c>
      <c r="AF536" s="6">
        <f t="shared" si="105"/>
        <v>46355460.34</v>
      </c>
      <c r="AG536" s="2">
        <v>34886800</v>
      </c>
      <c r="AH536" s="2">
        <v>5735900</v>
      </c>
      <c r="AI536" s="2">
        <v>43670100</v>
      </c>
      <c r="AJ536" s="2">
        <v>20941900</v>
      </c>
      <c r="AK536" s="2">
        <v>125100</v>
      </c>
      <c r="AL536" s="2">
        <v>3473100</v>
      </c>
      <c r="AM536" s="2">
        <f t="shared" si="106"/>
        <v>108832900</v>
      </c>
      <c r="AN536" s="6">
        <v>2265406</v>
      </c>
      <c r="AO536" s="6">
        <v>3510975.89</v>
      </c>
      <c r="AP536" s="2">
        <v>200000</v>
      </c>
      <c r="AQ536" s="6">
        <f t="shared" si="107"/>
        <v>5976381.890000001</v>
      </c>
      <c r="AR536" s="2">
        <v>17250</v>
      </c>
      <c r="AS536" s="2">
        <v>113250</v>
      </c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>
        <f t="shared" si="109"/>
        <v>0</v>
      </c>
    </row>
    <row r="537" spans="1:61" ht="12.75">
      <c r="A537" t="s">
        <v>554</v>
      </c>
      <c r="B537" s="37" t="s">
        <v>1110</v>
      </c>
      <c r="C537" s="39" t="s">
        <v>1157</v>
      </c>
      <c r="D537" s="1">
        <v>501453300</v>
      </c>
      <c r="E537" s="1">
        <v>766240221</v>
      </c>
      <c r="F537" s="2">
        <f t="shared" si="100"/>
        <v>1267693521</v>
      </c>
      <c r="G537" s="2">
        <v>0</v>
      </c>
      <c r="H537" s="2">
        <f t="shared" si="101"/>
        <v>1267693521</v>
      </c>
      <c r="I537" s="2">
        <v>5023780</v>
      </c>
      <c r="J537" s="2">
        <f t="shared" si="102"/>
        <v>1272717301</v>
      </c>
      <c r="K537" s="10">
        <v>5.668</v>
      </c>
      <c r="L537" s="4">
        <f t="shared" si="103"/>
        <v>2.249708743193535</v>
      </c>
      <c r="M537" s="5">
        <v>40.03</v>
      </c>
      <c r="N537" s="2"/>
      <c r="O537" s="2">
        <v>0</v>
      </c>
      <c r="P537" s="2">
        <v>1933569142</v>
      </c>
      <c r="Q537" s="2">
        <f t="shared" si="98"/>
        <v>3206286443</v>
      </c>
      <c r="R537" s="6">
        <v>10711478.12</v>
      </c>
      <c r="S537" s="6"/>
      <c r="T537" s="6">
        <v>62985.67</v>
      </c>
      <c r="U537" s="6">
        <f t="shared" si="108"/>
        <v>10648492.45</v>
      </c>
      <c r="V537" s="6"/>
      <c r="W537" s="6">
        <f t="shared" si="104"/>
        <v>10648492.45</v>
      </c>
      <c r="X537" s="6">
        <v>0</v>
      </c>
      <c r="Y537" s="6">
        <v>0</v>
      </c>
      <c r="Z537" s="6">
        <v>480942.97</v>
      </c>
      <c r="AA537" s="6">
        <v>18847523.5</v>
      </c>
      <c r="AB537" s="6">
        <v>0</v>
      </c>
      <c r="AC537" s="6">
        <v>0</v>
      </c>
      <c r="AD537" s="6">
        <v>42155147.52</v>
      </c>
      <c r="AE537" s="6">
        <v>0</v>
      </c>
      <c r="AF537" s="6">
        <f t="shared" si="105"/>
        <v>72132106.44</v>
      </c>
      <c r="AG537" s="2">
        <v>62376000</v>
      </c>
      <c r="AH537" s="2">
        <v>12941300</v>
      </c>
      <c r="AI537" s="2">
        <v>25821300</v>
      </c>
      <c r="AJ537" s="2">
        <v>95955600</v>
      </c>
      <c r="AK537" s="2">
        <v>1784100</v>
      </c>
      <c r="AL537" s="2">
        <v>54726300</v>
      </c>
      <c r="AM537" s="2">
        <f t="shared" si="106"/>
        <v>253604600</v>
      </c>
      <c r="AN537" s="6">
        <v>2300000</v>
      </c>
      <c r="AO537" s="6">
        <v>20398761.85</v>
      </c>
      <c r="AP537" s="2">
        <v>2700000</v>
      </c>
      <c r="AQ537" s="6">
        <f t="shared" si="107"/>
        <v>25398761.85</v>
      </c>
      <c r="AR537" s="2">
        <v>114500</v>
      </c>
      <c r="AS537" s="2">
        <v>180750</v>
      </c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>
        <f t="shared" si="109"/>
        <v>0</v>
      </c>
    </row>
    <row r="538" spans="1:61" ht="12.75">
      <c r="A538" t="s">
        <v>555</v>
      </c>
      <c r="B538" s="37" t="s">
        <v>1111</v>
      </c>
      <c r="C538" s="39" t="s">
        <v>1157</v>
      </c>
      <c r="D538" s="1">
        <v>509796700</v>
      </c>
      <c r="E538" s="1">
        <v>1003883000</v>
      </c>
      <c r="F538" s="2">
        <f t="shared" si="100"/>
        <v>1513679700</v>
      </c>
      <c r="G538" s="2">
        <v>0</v>
      </c>
      <c r="H538" s="2">
        <f t="shared" si="101"/>
        <v>1513679700</v>
      </c>
      <c r="I538" s="2">
        <v>3912396</v>
      </c>
      <c r="J538" s="2">
        <f t="shared" si="102"/>
        <v>1517592096</v>
      </c>
      <c r="K538" s="10">
        <v>4.585</v>
      </c>
      <c r="L538" s="4">
        <f t="shared" si="103"/>
        <v>2.1487638059109004</v>
      </c>
      <c r="M538" s="5">
        <v>47.35</v>
      </c>
      <c r="N538" s="2"/>
      <c r="O538" s="2">
        <v>0</v>
      </c>
      <c r="P538" s="2">
        <v>1720162303</v>
      </c>
      <c r="Q538" s="2">
        <f t="shared" si="98"/>
        <v>3237754399</v>
      </c>
      <c r="R538" s="6">
        <v>10816605.45</v>
      </c>
      <c r="S538" s="6"/>
      <c r="T538" s="6">
        <v>9554.96</v>
      </c>
      <c r="U538" s="6">
        <f t="shared" si="108"/>
        <v>10807050.489999998</v>
      </c>
      <c r="V538" s="6"/>
      <c r="W538" s="6">
        <f t="shared" si="104"/>
        <v>10807050.489999998</v>
      </c>
      <c r="X538" s="6">
        <v>0</v>
      </c>
      <c r="Y538" s="6">
        <v>0</v>
      </c>
      <c r="Z538" s="6">
        <v>485663.16</v>
      </c>
      <c r="AA538" s="6">
        <v>32703374</v>
      </c>
      <c r="AB538" s="6">
        <v>0</v>
      </c>
      <c r="AC538" s="6">
        <v>0</v>
      </c>
      <c r="AD538" s="6">
        <v>25575607</v>
      </c>
      <c r="AE538" s="6">
        <v>0</v>
      </c>
      <c r="AF538" s="6">
        <f t="shared" si="105"/>
        <v>69571694.65</v>
      </c>
      <c r="AG538" s="2">
        <v>33389100</v>
      </c>
      <c r="AH538" s="2">
        <v>3812200</v>
      </c>
      <c r="AI538" s="2">
        <v>76636500</v>
      </c>
      <c r="AJ538" s="2">
        <v>47324900</v>
      </c>
      <c r="AK538" s="2">
        <v>3315600</v>
      </c>
      <c r="AL538" s="2">
        <v>183854200</v>
      </c>
      <c r="AM538" s="2">
        <f t="shared" si="106"/>
        <v>348332500</v>
      </c>
      <c r="AN538" s="6">
        <v>2200000</v>
      </c>
      <c r="AO538" s="6">
        <v>14990236</v>
      </c>
      <c r="AP538" s="2">
        <v>0</v>
      </c>
      <c r="AQ538" s="6">
        <f t="shared" si="107"/>
        <v>17190236</v>
      </c>
      <c r="AR538" s="2">
        <v>108500</v>
      </c>
      <c r="AS538" s="2">
        <v>259500</v>
      </c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>
        <f t="shared" si="109"/>
        <v>0</v>
      </c>
    </row>
    <row r="539" spans="1:61" ht="12.75">
      <c r="A539" t="s">
        <v>556</v>
      </c>
      <c r="B539" s="37" t="s">
        <v>1112</v>
      </c>
      <c r="C539" s="39" t="s">
        <v>1157</v>
      </c>
      <c r="D539" s="1">
        <v>370749200</v>
      </c>
      <c r="E539" s="1">
        <v>413507300</v>
      </c>
      <c r="F539" s="2">
        <f t="shared" si="100"/>
        <v>784256500</v>
      </c>
      <c r="G539" s="2">
        <v>0</v>
      </c>
      <c r="H539" s="2">
        <f t="shared" si="101"/>
        <v>784256500</v>
      </c>
      <c r="I539" s="2">
        <v>2627503</v>
      </c>
      <c r="J539" s="2">
        <f t="shared" si="102"/>
        <v>786884003</v>
      </c>
      <c r="K539" s="10">
        <v>6.448</v>
      </c>
      <c r="L539" s="4">
        <f t="shared" si="103"/>
        <v>2.9812161086211497</v>
      </c>
      <c r="M539" s="5">
        <v>46.34</v>
      </c>
      <c r="N539" s="2"/>
      <c r="O539" s="2">
        <v>0</v>
      </c>
      <c r="P539" s="2">
        <v>914863114</v>
      </c>
      <c r="Q539" s="2">
        <f t="shared" si="98"/>
        <v>1701747117</v>
      </c>
      <c r="R539" s="6">
        <v>5685152.38</v>
      </c>
      <c r="S539" s="6"/>
      <c r="T539" s="6">
        <v>35866.77</v>
      </c>
      <c r="U539" s="6">
        <f t="shared" si="108"/>
        <v>5649285.61</v>
      </c>
      <c r="V539" s="6"/>
      <c r="W539" s="6">
        <f t="shared" si="104"/>
        <v>5649285.61</v>
      </c>
      <c r="X539" s="6">
        <v>0</v>
      </c>
      <c r="Y539" s="6">
        <v>0</v>
      </c>
      <c r="Z539" s="6">
        <v>255262.07</v>
      </c>
      <c r="AA539" s="6">
        <v>22354903.5</v>
      </c>
      <c r="AB539" s="6">
        <v>0</v>
      </c>
      <c r="AC539" s="6">
        <v>0</v>
      </c>
      <c r="AD539" s="6">
        <v>22473308</v>
      </c>
      <c r="AE539" s="6">
        <v>0</v>
      </c>
      <c r="AF539" s="6">
        <f t="shared" si="105"/>
        <v>50732759.18</v>
      </c>
      <c r="AG539" s="2">
        <v>26559000</v>
      </c>
      <c r="AH539" s="2">
        <v>16820200</v>
      </c>
      <c r="AI539" s="2">
        <v>71906800</v>
      </c>
      <c r="AJ539" s="2">
        <v>17897300</v>
      </c>
      <c r="AK539" s="2">
        <v>0</v>
      </c>
      <c r="AL539" s="2">
        <v>15919100</v>
      </c>
      <c r="AM539" s="2">
        <f t="shared" si="106"/>
        <v>149102400</v>
      </c>
      <c r="AN539" s="6">
        <v>2300000</v>
      </c>
      <c r="AO539" s="6">
        <v>6099601.06</v>
      </c>
      <c r="AP539" s="2">
        <v>1400000</v>
      </c>
      <c r="AQ539" s="6">
        <f t="shared" si="107"/>
        <v>9799601.059999999</v>
      </c>
      <c r="AR539" s="2">
        <v>57500</v>
      </c>
      <c r="AS539" s="2">
        <v>111500</v>
      </c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>
        <f t="shared" si="109"/>
        <v>0</v>
      </c>
    </row>
    <row r="540" spans="1:61" ht="12.75">
      <c r="A540" t="s">
        <v>557</v>
      </c>
      <c r="B540" s="37" t="s">
        <v>1113</v>
      </c>
      <c r="C540" s="39" t="s">
        <v>1157</v>
      </c>
      <c r="D540" s="1">
        <v>105919200</v>
      </c>
      <c r="E540" s="1">
        <v>184767300</v>
      </c>
      <c r="F540" s="2">
        <f t="shared" si="100"/>
        <v>290686500</v>
      </c>
      <c r="G540" s="2">
        <v>0</v>
      </c>
      <c r="H540" s="2">
        <f t="shared" si="101"/>
        <v>290686500</v>
      </c>
      <c r="I540" s="2">
        <v>145623</v>
      </c>
      <c r="J540" s="2">
        <f t="shared" si="102"/>
        <v>290832123</v>
      </c>
      <c r="K540" s="10">
        <v>10.394</v>
      </c>
      <c r="L540" s="4">
        <f t="shared" si="103"/>
        <v>2.4323091212267407</v>
      </c>
      <c r="M540" s="5">
        <v>23.48</v>
      </c>
      <c r="N540" s="2"/>
      <c r="O540" s="2">
        <v>0</v>
      </c>
      <c r="P540" s="2">
        <v>951909322</v>
      </c>
      <c r="Q540" s="2">
        <f t="shared" si="98"/>
        <v>1242741445</v>
      </c>
      <c r="R540" s="6">
        <v>4151718.21</v>
      </c>
      <c r="S540" s="6"/>
      <c r="T540" s="6">
        <v>15845.2</v>
      </c>
      <c r="U540" s="6">
        <f t="shared" si="108"/>
        <v>4135873.01</v>
      </c>
      <c r="V540" s="6"/>
      <c r="W540" s="6">
        <f t="shared" si="104"/>
        <v>4135873.01</v>
      </c>
      <c r="X540" s="6">
        <v>0</v>
      </c>
      <c r="Y540" s="6">
        <v>0</v>
      </c>
      <c r="Z540" s="6">
        <v>186411.22</v>
      </c>
      <c r="AA540" s="6">
        <v>16875448.5</v>
      </c>
      <c r="AB540" s="6">
        <v>0</v>
      </c>
      <c r="AC540" s="6">
        <v>0</v>
      </c>
      <c r="AD540" s="6">
        <v>9029580.79</v>
      </c>
      <c r="AE540" s="6">
        <v>0</v>
      </c>
      <c r="AF540" s="6">
        <f t="shared" si="105"/>
        <v>30227313.52</v>
      </c>
      <c r="AG540" s="2">
        <v>25226700</v>
      </c>
      <c r="AH540" s="2">
        <v>0</v>
      </c>
      <c r="AI540" s="2">
        <v>5912800</v>
      </c>
      <c r="AJ540" s="2">
        <v>4707700</v>
      </c>
      <c r="AK540" s="2">
        <v>0</v>
      </c>
      <c r="AL540" s="2">
        <v>607000</v>
      </c>
      <c r="AM540" s="2">
        <f t="shared" si="106"/>
        <v>36454200</v>
      </c>
      <c r="AN540" s="6">
        <v>1300000</v>
      </c>
      <c r="AO540" s="6">
        <v>2625237.44</v>
      </c>
      <c r="AP540" s="2">
        <v>252000</v>
      </c>
      <c r="AQ540" s="6">
        <f t="shared" si="107"/>
        <v>4177237.44</v>
      </c>
      <c r="AR540" s="2">
        <v>38750</v>
      </c>
      <c r="AS540" s="2">
        <v>98250</v>
      </c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>
        <f t="shared" si="109"/>
        <v>0</v>
      </c>
    </row>
    <row r="541" spans="1:61" ht="12.75">
      <c r="A541" t="s">
        <v>558</v>
      </c>
      <c r="B541" s="37" t="s">
        <v>1114</v>
      </c>
      <c r="C541" s="39" t="s">
        <v>1157</v>
      </c>
      <c r="D541" s="1">
        <v>314039800</v>
      </c>
      <c r="E541" s="1">
        <v>679390600</v>
      </c>
      <c r="F541" s="2">
        <f t="shared" si="100"/>
        <v>993430400</v>
      </c>
      <c r="G541" s="2">
        <v>0</v>
      </c>
      <c r="H541" s="2">
        <f t="shared" si="101"/>
        <v>993430400</v>
      </c>
      <c r="I541" s="2">
        <v>706796</v>
      </c>
      <c r="J541" s="2">
        <f t="shared" si="102"/>
        <v>994137196</v>
      </c>
      <c r="K541" s="10">
        <v>8.131</v>
      </c>
      <c r="L541" s="4">
        <f t="shared" si="103"/>
        <v>1.9679609069175024</v>
      </c>
      <c r="M541" s="5">
        <v>24.23</v>
      </c>
      <c r="N541" s="2"/>
      <c r="O541" s="2">
        <v>0</v>
      </c>
      <c r="P541" s="2">
        <v>3113229472</v>
      </c>
      <c r="Q541" s="2">
        <f t="shared" si="98"/>
        <v>4107366668</v>
      </c>
      <c r="R541" s="6">
        <v>13721783.44</v>
      </c>
      <c r="S541" s="6"/>
      <c r="T541" s="6">
        <v>1086.19</v>
      </c>
      <c r="U541" s="6">
        <f t="shared" si="108"/>
        <v>13720697.25</v>
      </c>
      <c r="V541" s="6"/>
      <c r="W541" s="6">
        <f t="shared" si="104"/>
        <v>13720697.25</v>
      </c>
      <c r="X541" s="6">
        <v>0</v>
      </c>
      <c r="Y541" s="6">
        <v>0</v>
      </c>
      <c r="Z541" s="6">
        <v>616105</v>
      </c>
      <c r="AA541" s="6">
        <v>0</v>
      </c>
      <c r="AB541" s="6">
        <v>51971796.62</v>
      </c>
      <c r="AC541" s="6">
        <v>0</v>
      </c>
      <c r="AD541" s="6">
        <v>14323944.02</v>
      </c>
      <c r="AE541" s="6">
        <v>198827.44</v>
      </c>
      <c r="AF541" s="6">
        <f t="shared" si="105"/>
        <v>80831370.33</v>
      </c>
      <c r="AG541" s="2">
        <v>37324000</v>
      </c>
      <c r="AH541" s="2">
        <v>25275000</v>
      </c>
      <c r="AI541" s="2">
        <v>116477800</v>
      </c>
      <c r="AJ541" s="2">
        <v>12077300</v>
      </c>
      <c r="AK541" s="2">
        <v>4139500</v>
      </c>
      <c r="AL541" s="2">
        <v>10803100</v>
      </c>
      <c r="AM541" s="2">
        <f t="shared" si="106"/>
        <v>206096700</v>
      </c>
      <c r="AN541" s="6">
        <v>2475000</v>
      </c>
      <c r="AO541" s="6">
        <v>6645591.39</v>
      </c>
      <c r="AP541" s="2">
        <v>600000</v>
      </c>
      <c r="AQ541" s="6">
        <f t="shared" si="107"/>
        <v>9720591.39</v>
      </c>
      <c r="AR541" s="2">
        <v>35000</v>
      </c>
      <c r="AS541" s="2">
        <v>225000</v>
      </c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>
        <f t="shared" si="109"/>
        <v>0</v>
      </c>
    </row>
    <row r="542" spans="1:61" ht="12.75">
      <c r="A542" t="s">
        <v>559</v>
      </c>
      <c r="B542" s="37" t="s">
        <v>715</v>
      </c>
      <c r="C542" s="39" t="s">
        <v>1157</v>
      </c>
      <c r="D542" s="1">
        <v>421157000</v>
      </c>
      <c r="E542" s="1">
        <v>669110900</v>
      </c>
      <c r="F542" s="2">
        <f t="shared" si="100"/>
        <v>1090267900</v>
      </c>
      <c r="G542" s="2">
        <v>0</v>
      </c>
      <c r="H542" s="2">
        <f t="shared" si="101"/>
        <v>1090267900</v>
      </c>
      <c r="I542" s="2">
        <v>798600</v>
      </c>
      <c r="J542" s="2">
        <f t="shared" si="102"/>
        <v>1091066500</v>
      </c>
      <c r="K542" s="10">
        <v>5.236</v>
      </c>
      <c r="L542" s="4">
        <f t="shared" si="103"/>
        <v>2.0324277399812516</v>
      </c>
      <c r="M542" s="5">
        <v>39.11</v>
      </c>
      <c r="N542" s="2"/>
      <c r="O542" s="2">
        <v>0</v>
      </c>
      <c r="P542" s="2">
        <v>1719590396</v>
      </c>
      <c r="Q542" s="2">
        <f t="shared" si="98"/>
        <v>2810656896</v>
      </c>
      <c r="R542" s="6">
        <v>9389769.25</v>
      </c>
      <c r="S542" s="6"/>
      <c r="T542" s="6">
        <v>6690.89</v>
      </c>
      <c r="U542" s="6">
        <f t="shared" si="108"/>
        <v>9383078.36</v>
      </c>
      <c r="V542" s="6"/>
      <c r="W542" s="6">
        <f t="shared" si="104"/>
        <v>9383078.36</v>
      </c>
      <c r="X542" s="6">
        <v>0</v>
      </c>
      <c r="Y542" s="6">
        <v>0</v>
      </c>
      <c r="Z542" s="6">
        <v>421598.53</v>
      </c>
      <c r="AA542" s="6">
        <v>29853559</v>
      </c>
      <c r="AB542" s="6">
        <v>0</v>
      </c>
      <c r="AC542" s="6">
        <v>0</v>
      </c>
      <c r="AD542" s="6">
        <v>17466334.54</v>
      </c>
      <c r="AE542" s="6">
        <v>0</v>
      </c>
      <c r="AF542" s="6">
        <f t="shared" si="105"/>
        <v>57124570.43</v>
      </c>
      <c r="AG542" s="2">
        <v>26245200</v>
      </c>
      <c r="AH542" s="2">
        <v>590200</v>
      </c>
      <c r="AI542" s="2">
        <v>77113500</v>
      </c>
      <c r="AJ542" s="2">
        <v>20621700</v>
      </c>
      <c r="AK542" s="2">
        <v>1839200</v>
      </c>
      <c r="AL542" s="2">
        <v>6898400</v>
      </c>
      <c r="AM542" s="2">
        <f t="shared" si="106"/>
        <v>133308200</v>
      </c>
      <c r="AN542" s="6">
        <v>2100000</v>
      </c>
      <c r="AO542" s="6">
        <v>3953269.43</v>
      </c>
      <c r="AP542" s="2">
        <v>375000</v>
      </c>
      <c r="AQ542" s="6">
        <f t="shared" si="107"/>
        <v>6428269.43</v>
      </c>
      <c r="AR542" s="2">
        <v>21500</v>
      </c>
      <c r="AS542" s="2">
        <v>130500</v>
      </c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>
        <f t="shared" si="109"/>
        <v>0</v>
      </c>
    </row>
    <row r="543" spans="1:61" ht="12.75">
      <c r="A543" t="s">
        <v>560</v>
      </c>
      <c r="B543" s="37" t="s">
        <v>1115</v>
      </c>
      <c r="C543" s="39" t="s">
        <v>1157</v>
      </c>
      <c r="D543" s="1">
        <v>1380258600</v>
      </c>
      <c r="E543" s="1">
        <v>1740515100</v>
      </c>
      <c r="F543" s="2">
        <f t="shared" si="100"/>
        <v>3120773700</v>
      </c>
      <c r="G543" s="2">
        <v>0</v>
      </c>
      <c r="H543" s="2">
        <f t="shared" si="101"/>
        <v>3120773700</v>
      </c>
      <c r="I543" s="2">
        <v>2982124</v>
      </c>
      <c r="J543" s="2">
        <f t="shared" si="102"/>
        <v>3123755824</v>
      </c>
      <c r="K543" s="10">
        <v>3.306</v>
      </c>
      <c r="L543" s="4">
        <f t="shared" si="103"/>
        <v>1.4497575396195193</v>
      </c>
      <c r="M543" s="5">
        <v>44.02</v>
      </c>
      <c r="N543" s="2"/>
      <c r="O543" s="2">
        <v>0</v>
      </c>
      <c r="P543" s="2">
        <v>3998231680</v>
      </c>
      <c r="Q543" s="2">
        <f t="shared" si="98"/>
        <v>7121987504</v>
      </c>
      <c r="R543" s="6">
        <v>23792950.1</v>
      </c>
      <c r="S543" s="6"/>
      <c r="T543" s="6">
        <v>31191.4</v>
      </c>
      <c r="U543" s="6">
        <f t="shared" si="108"/>
        <v>23761758.700000003</v>
      </c>
      <c r="V543" s="6"/>
      <c r="W543" s="6">
        <f t="shared" si="104"/>
        <v>23761758.700000003</v>
      </c>
      <c r="X543" s="6">
        <v>0</v>
      </c>
      <c r="Y543" s="6">
        <v>0</v>
      </c>
      <c r="Z543" s="6">
        <v>1068298.13</v>
      </c>
      <c r="AA543" s="6">
        <v>50444909.5</v>
      </c>
      <c r="AB543" s="6">
        <v>0</v>
      </c>
      <c r="AC543" s="6">
        <v>3432713</v>
      </c>
      <c r="AD543" s="6">
        <v>24543871.48</v>
      </c>
      <c r="AE543" s="6">
        <v>0</v>
      </c>
      <c r="AF543" s="6">
        <f t="shared" si="105"/>
        <v>103251550.81</v>
      </c>
      <c r="AG543" s="2">
        <v>54432000</v>
      </c>
      <c r="AH543" s="2">
        <v>43432100</v>
      </c>
      <c r="AI543" s="2">
        <v>158823100</v>
      </c>
      <c r="AJ543" s="2">
        <v>188373500</v>
      </c>
      <c r="AK543" s="2">
        <v>4650200</v>
      </c>
      <c r="AL543" s="2">
        <v>1190600</v>
      </c>
      <c r="AM543" s="2">
        <f t="shared" si="106"/>
        <v>450901500</v>
      </c>
      <c r="AN543" s="6">
        <v>6600000</v>
      </c>
      <c r="AO543" s="6">
        <v>8588558</v>
      </c>
      <c r="AP543" s="2">
        <v>400000</v>
      </c>
      <c r="AQ543" s="6">
        <f t="shared" si="107"/>
        <v>15588558</v>
      </c>
      <c r="AR543" s="2">
        <v>23250</v>
      </c>
      <c r="AS543" s="2">
        <v>123500</v>
      </c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>
        <f t="shared" si="109"/>
        <v>0</v>
      </c>
    </row>
    <row r="544" spans="1:61" ht="12.75">
      <c r="A544" t="s">
        <v>561</v>
      </c>
      <c r="B544" s="37" t="s">
        <v>866</v>
      </c>
      <c r="C544" s="39" t="s">
        <v>1157</v>
      </c>
      <c r="D544" s="1">
        <v>421781900</v>
      </c>
      <c r="E544" s="1">
        <v>639717900</v>
      </c>
      <c r="F544" s="2">
        <f t="shared" si="100"/>
        <v>1061499800</v>
      </c>
      <c r="G544" s="2">
        <v>0</v>
      </c>
      <c r="H544" s="2">
        <f t="shared" si="101"/>
        <v>1061499800</v>
      </c>
      <c r="I544" s="2">
        <v>1585067</v>
      </c>
      <c r="J544" s="2">
        <f t="shared" si="102"/>
        <v>1063084867</v>
      </c>
      <c r="K544" s="10">
        <v>14.448</v>
      </c>
      <c r="L544" s="4">
        <f t="shared" si="103"/>
        <v>2.146603150157134</v>
      </c>
      <c r="M544" s="5">
        <v>14.98</v>
      </c>
      <c r="N544" s="2"/>
      <c r="O544" s="2">
        <v>0</v>
      </c>
      <c r="P544" s="2">
        <v>6091681718</v>
      </c>
      <c r="Q544" s="2">
        <f t="shared" si="98"/>
        <v>7154766585</v>
      </c>
      <c r="R544" s="6">
        <v>23902457.59</v>
      </c>
      <c r="S544" s="6"/>
      <c r="T544" s="6">
        <v>79216.5</v>
      </c>
      <c r="U544" s="6">
        <f t="shared" si="108"/>
        <v>23823241.09</v>
      </c>
      <c r="V544" s="6"/>
      <c r="W544" s="6">
        <f t="shared" si="104"/>
        <v>23823241.09</v>
      </c>
      <c r="X544" s="6">
        <v>0</v>
      </c>
      <c r="Y544" s="6">
        <v>0</v>
      </c>
      <c r="Z544" s="6">
        <v>1073214.99</v>
      </c>
      <c r="AA544" s="6">
        <v>74577529</v>
      </c>
      <c r="AB544" s="6">
        <v>0</v>
      </c>
      <c r="AC544" s="6">
        <v>0</v>
      </c>
      <c r="AD544" s="6">
        <v>54110459.82</v>
      </c>
      <c r="AE544" s="6">
        <v>0</v>
      </c>
      <c r="AF544" s="6">
        <f t="shared" si="105"/>
        <v>153584444.9</v>
      </c>
      <c r="AG544" s="2">
        <v>27407300</v>
      </c>
      <c r="AH544" s="2">
        <v>51025500</v>
      </c>
      <c r="AI544" s="2">
        <v>62143400</v>
      </c>
      <c r="AJ544" s="2">
        <v>21704700</v>
      </c>
      <c r="AK544" s="2">
        <v>11055800</v>
      </c>
      <c r="AL544" s="2">
        <v>17051900</v>
      </c>
      <c r="AM544" s="2">
        <f t="shared" si="106"/>
        <v>190388600</v>
      </c>
      <c r="AN544" s="6">
        <v>5250000</v>
      </c>
      <c r="AO544" s="6">
        <v>14537640.81</v>
      </c>
      <c r="AP544" s="2">
        <v>2523500</v>
      </c>
      <c r="AQ544" s="6">
        <f t="shared" si="107"/>
        <v>22311140.810000002</v>
      </c>
      <c r="AR544" s="2">
        <v>178000</v>
      </c>
      <c r="AS544" s="2">
        <v>460250</v>
      </c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>
        <f t="shared" si="109"/>
        <v>0</v>
      </c>
    </row>
    <row r="545" spans="1:61" ht="12.75">
      <c r="A545" t="s">
        <v>562</v>
      </c>
      <c r="B545" s="37" t="s">
        <v>1116</v>
      </c>
      <c r="C545" s="39" t="s">
        <v>1157</v>
      </c>
      <c r="D545" s="1">
        <v>771124100</v>
      </c>
      <c r="E545" s="1">
        <v>1091278400</v>
      </c>
      <c r="F545" s="2">
        <f t="shared" si="100"/>
        <v>1862402500</v>
      </c>
      <c r="G545" s="2">
        <v>0</v>
      </c>
      <c r="H545" s="2">
        <f t="shared" si="101"/>
        <v>1862402500</v>
      </c>
      <c r="I545" s="2">
        <v>1736953</v>
      </c>
      <c r="J545" s="2">
        <f t="shared" si="102"/>
        <v>1864139453</v>
      </c>
      <c r="K545" s="10">
        <v>6.328</v>
      </c>
      <c r="L545" s="4">
        <f t="shared" si="103"/>
        <v>1.6650254079237814</v>
      </c>
      <c r="M545" s="5">
        <v>26.37</v>
      </c>
      <c r="N545" s="2"/>
      <c r="O545" s="2">
        <v>0</v>
      </c>
      <c r="P545" s="2">
        <v>5219989756</v>
      </c>
      <c r="Q545" s="2">
        <f t="shared" si="98"/>
        <v>7084129209</v>
      </c>
      <c r="R545" s="6">
        <v>23666474.09</v>
      </c>
      <c r="S545" s="6"/>
      <c r="T545" s="6">
        <v>74471.38</v>
      </c>
      <c r="U545" s="6">
        <f t="shared" si="108"/>
        <v>23592002.71</v>
      </c>
      <c r="V545" s="6"/>
      <c r="W545" s="6">
        <f t="shared" si="104"/>
        <v>23592002.71</v>
      </c>
      <c r="X545" s="6">
        <v>0</v>
      </c>
      <c r="Y545" s="6">
        <v>0</v>
      </c>
      <c r="Z545" s="6">
        <v>1062619.38</v>
      </c>
      <c r="AA545" s="6">
        <v>73115976</v>
      </c>
      <c r="AB545" s="6">
        <v>0</v>
      </c>
      <c r="AC545" s="6">
        <v>0</v>
      </c>
      <c r="AD545" s="6">
        <v>20181953.17</v>
      </c>
      <c r="AE545" s="6">
        <v>0</v>
      </c>
      <c r="AF545" s="6">
        <f t="shared" si="105"/>
        <v>117952551.26</v>
      </c>
      <c r="AG545" s="2">
        <v>35560400</v>
      </c>
      <c r="AH545" s="2">
        <v>2826700</v>
      </c>
      <c r="AI545" s="2">
        <v>37863800</v>
      </c>
      <c r="AJ545" s="2">
        <v>25020900</v>
      </c>
      <c r="AK545" s="2">
        <v>4136300</v>
      </c>
      <c r="AL545" s="2">
        <v>17909700</v>
      </c>
      <c r="AM545" s="2">
        <f t="shared" si="106"/>
        <v>123317800</v>
      </c>
      <c r="AN545" s="6">
        <v>4000000</v>
      </c>
      <c r="AO545" s="6">
        <v>10863775.66</v>
      </c>
      <c r="AP545" s="2">
        <v>975000</v>
      </c>
      <c r="AQ545" s="6">
        <f t="shared" si="107"/>
        <v>15838775.66</v>
      </c>
      <c r="AR545" s="2">
        <v>38250</v>
      </c>
      <c r="AS545" s="2">
        <v>214750</v>
      </c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>
        <f t="shared" si="109"/>
        <v>0</v>
      </c>
    </row>
    <row r="546" spans="1:61" ht="12.75">
      <c r="A546" t="s">
        <v>563</v>
      </c>
      <c r="B546" s="37" t="s">
        <v>1117</v>
      </c>
      <c r="C546" s="39" t="s">
        <v>1157</v>
      </c>
      <c r="D546" s="1">
        <v>220200</v>
      </c>
      <c r="E546" s="1">
        <v>1162000</v>
      </c>
      <c r="F546" s="2">
        <f t="shared" si="100"/>
        <v>1382200</v>
      </c>
      <c r="G546" s="2">
        <v>0</v>
      </c>
      <c r="H546" s="2">
        <f t="shared" si="101"/>
        <v>1382200</v>
      </c>
      <c r="I546" s="2">
        <v>3285</v>
      </c>
      <c r="J546" s="2">
        <f t="shared" si="102"/>
        <v>1385485</v>
      </c>
      <c r="K546" s="10">
        <v>175.129</v>
      </c>
      <c r="L546" s="4">
        <f t="shared" si="103"/>
        <v>14.641627921150436</v>
      </c>
      <c r="M546" s="5">
        <v>8.36</v>
      </c>
      <c r="N546" s="2"/>
      <c r="O546" s="2">
        <v>0</v>
      </c>
      <c r="P546" s="2">
        <v>15186325</v>
      </c>
      <c r="Q546" s="2">
        <f t="shared" si="98"/>
        <v>16571810</v>
      </c>
      <c r="R546" s="6">
        <v>55362.67</v>
      </c>
      <c r="S546" s="6"/>
      <c r="T546" s="6">
        <v>0</v>
      </c>
      <c r="U546" s="6">
        <f t="shared" si="108"/>
        <v>55362.67</v>
      </c>
      <c r="V546" s="6"/>
      <c r="W546" s="6">
        <f t="shared" si="104"/>
        <v>55362.67</v>
      </c>
      <c r="X546" s="6">
        <v>0</v>
      </c>
      <c r="Y546" s="6">
        <v>0</v>
      </c>
      <c r="Z546" s="6">
        <v>2485.77</v>
      </c>
      <c r="AA546" s="6">
        <v>1430010</v>
      </c>
      <c r="AB546" s="6">
        <v>0</v>
      </c>
      <c r="AC546" s="6">
        <v>0</v>
      </c>
      <c r="AD546" s="6">
        <v>938524.32</v>
      </c>
      <c r="AE546" s="6">
        <v>0</v>
      </c>
      <c r="AF546" s="6">
        <f t="shared" si="105"/>
        <v>2426382.76</v>
      </c>
      <c r="AG546" s="2">
        <v>373600</v>
      </c>
      <c r="AH546" s="2">
        <v>0</v>
      </c>
      <c r="AI546" s="2">
        <v>227800</v>
      </c>
      <c r="AJ546" s="2">
        <v>0</v>
      </c>
      <c r="AK546" s="2">
        <v>0</v>
      </c>
      <c r="AL546" s="2">
        <v>0</v>
      </c>
      <c r="AM546" s="2">
        <f t="shared" si="106"/>
        <v>601400</v>
      </c>
      <c r="AN546" s="6">
        <v>90000</v>
      </c>
      <c r="AO546" s="6">
        <v>371250.14</v>
      </c>
      <c r="AP546" s="2">
        <v>0</v>
      </c>
      <c r="AQ546" s="6">
        <f t="shared" si="107"/>
        <v>461250.14</v>
      </c>
      <c r="AR546" s="2">
        <v>21250</v>
      </c>
      <c r="AS546" s="2">
        <v>27000</v>
      </c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>
        <f t="shared" si="109"/>
        <v>0</v>
      </c>
    </row>
    <row r="547" spans="1:61" ht="12.75">
      <c r="A547" t="s">
        <v>564</v>
      </c>
      <c r="B547" s="37" t="s">
        <v>1118</v>
      </c>
      <c r="C547" s="39" t="s">
        <v>1158</v>
      </c>
      <c r="D547" s="18">
        <v>187449515</v>
      </c>
      <c r="E547" s="2">
        <v>333822700</v>
      </c>
      <c r="F547" s="2">
        <f t="shared" si="100"/>
        <v>521272215</v>
      </c>
      <c r="G547" s="2">
        <v>0</v>
      </c>
      <c r="H547" s="2">
        <f t="shared" si="101"/>
        <v>521272215</v>
      </c>
      <c r="I547" s="2">
        <v>1097089</v>
      </c>
      <c r="J547" s="2">
        <f t="shared" si="102"/>
        <v>522369304</v>
      </c>
      <c r="K547" s="10">
        <v>2.06</v>
      </c>
      <c r="L547" s="4">
        <f t="shared" si="103"/>
        <v>1.6143910384738118</v>
      </c>
      <c r="M547" s="5">
        <v>78.95</v>
      </c>
      <c r="N547" s="2"/>
      <c r="O547" s="2">
        <v>0</v>
      </c>
      <c r="P547" s="2">
        <v>141337823</v>
      </c>
      <c r="Q547" s="2">
        <f t="shared" si="98"/>
        <v>663707127</v>
      </c>
      <c r="R547" s="6">
        <v>3306354.68</v>
      </c>
      <c r="S547" s="6"/>
      <c r="T547" s="6">
        <v>1370.25</v>
      </c>
      <c r="U547" s="6">
        <f t="shared" si="108"/>
        <v>3304984.43</v>
      </c>
      <c r="V547" s="6"/>
      <c r="W547" s="6">
        <f t="shared" si="104"/>
        <v>3304984.43</v>
      </c>
      <c r="X547" s="6">
        <v>345147.75</v>
      </c>
      <c r="Y547" s="6">
        <v>0</v>
      </c>
      <c r="Z547" s="6">
        <v>398224.28</v>
      </c>
      <c r="AA547" s="6">
        <v>5779162</v>
      </c>
      <c r="AB547" s="6">
        <v>0</v>
      </c>
      <c r="AC547" s="6">
        <v>0</v>
      </c>
      <c r="AD547" s="6">
        <v>782909.92</v>
      </c>
      <c r="AE547" s="6">
        <v>104400</v>
      </c>
      <c r="AF547" s="6">
        <f t="shared" si="105"/>
        <v>10714828.38</v>
      </c>
      <c r="AG547" s="2">
        <v>6511900</v>
      </c>
      <c r="AH547" s="2">
        <v>0</v>
      </c>
      <c r="AI547" s="2">
        <v>2243400</v>
      </c>
      <c r="AJ547" s="2">
        <v>5042600</v>
      </c>
      <c r="AK547" s="2">
        <v>20300</v>
      </c>
      <c r="AL547" s="2">
        <v>39159935</v>
      </c>
      <c r="AM547" s="2">
        <f t="shared" si="106"/>
        <v>52978135</v>
      </c>
      <c r="AN547" s="6">
        <v>475000</v>
      </c>
      <c r="AO547" s="6">
        <v>2166765.41</v>
      </c>
      <c r="AP547" s="2">
        <v>125000</v>
      </c>
      <c r="AQ547" s="6">
        <f t="shared" si="107"/>
        <v>2766765.41</v>
      </c>
      <c r="AR547" s="2">
        <v>10250</v>
      </c>
      <c r="AS547" s="2">
        <v>45250</v>
      </c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>
        <f t="shared" si="109"/>
        <v>0</v>
      </c>
    </row>
    <row r="548" spans="1:61" ht="12.75">
      <c r="A548" t="s">
        <v>565</v>
      </c>
      <c r="B548" s="37" t="s">
        <v>1119</v>
      </c>
      <c r="C548" s="39" t="s">
        <v>1158</v>
      </c>
      <c r="D548" s="2">
        <v>73329867</v>
      </c>
      <c r="E548" s="2">
        <v>133293600</v>
      </c>
      <c r="F548" s="2">
        <f t="shared" si="100"/>
        <v>206623467</v>
      </c>
      <c r="G548" s="2">
        <v>0</v>
      </c>
      <c r="H548" s="2">
        <f t="shared" si="101"/>
        <v>206623467</v>
      </c>
      <c r="I548" s="2">
        <v>404670</v>
      </c>
      <c r="J548" s="2">
        <f t="shared" si="102"/>
        <v>207028137</v>
      </c>
      <c r="K548" s="10">
        <v>2.77</v>
      </c>
      <c r="L548" s="4">
        <f t="shared" si="103"/>
        <v>2.477840042267972</v>
      </c>
      <c r="M548" s="5">
        <v>90.16</v>
      </c>
      <c r="N548" s="2"/>
      <c r="O548" s="2">
        <v>0</v>
      </c>
      <c r="P548" s="2">
        <v>23790602</v>
      </c>
      <c r="Q548" s="2">
        <f t="shared" si="98"/>
        <v>230818739</v>
      </c>
      <c r="R548" s="6">
        <v>1149857.5</v>
      </c>
      <c r="S548" s="6"/>
      <c r="T548" s="6">
        <v>323.57</v>
      </c>
      <c r="U548" s="6">
        <f t="shared" si="108"/>
        <v>1149533.93</v>
      </c>
      <c r="V548" s="6"/>
      <c r="W548" s="6">
        <f t="shared" si="104"/>
        <v>1149533.93</v>
      </c>
      <c r="X548" s="6">
        <v>0</v>
      </c>
      <c r="Y548" s="6">
        <v>0</v>
      </c>
      <c r="Z548" s="6">
        <v>138491.24</v>
      </c>
      <c r="AA548" s="6">
        <v>2765358</v>
      </c>
      <c r="AB548" s="6">
        <v>0</v>
      </c>
      <c r="AC548" s="6">
        <v>0</v>
      </c>
      <c r="AD548" s="6">
        <v>1583042.97</v>
      </c>
      <c r="AE548" s="6">
        <v>82893</v>
      </c>
      <c r="AF548" s="6">
        <f t="shared" si="105"/>
        <v>5719319.14</v>
      </c>
      <c r="AG548" s="2">
        <v>1260200</v>
      </c>
      <c r="AH548" s="2">
        <v>0</v>
      </c>
      <c r="AI548" s="2">
        <v>10130400</v>
      </c>
      <c r="AJ548" s="2">
        <v>4094400</v>
      </c>
      <c r="AK548" s="2">
        <v>1060400</v>
      </c>
      <c r="AL548" s="2">
        <v>1025500</v>
      </c>
      <c r="AM548" s="2">
        <f t="shared" si="106"/>
        <v>17570900</v>
      </c>
      <c r="AN548" s="6">
        <v>215000</v>
      </c>
      <c r="AO548" s="6">
        <v>529142.18</v>
      </c>
      <c r="AP548" s="2">
        <v>265000</v>
      </c>
      <c r="AQ548" s="6">
        <f t="shared" si="107"/>
        <v>1009142.18</v>
      </c>
      <c r="AR548" s="2">
        <v>18000</v>
      </c>
      <c r="AS548" s="2">
        <v>36250</v>
      </c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>
        <f t="shared" si="109"/>
        <v>0</v>
      </c>
    </row>
    <row r="549" spans="1:61" ht="12.75">
      <c r="A549" t="s">
        <v>566</v>
      </c>
      <c r="B549" s="37" t="s">
        <v>1120</v>
      </c>
      <c r="C549" s="39" t="s">
        <v>1158</v>
      </c>
      <c r="D549" s="2">
        <v>40477150</v>
      </c>
      <c r="E549" s="2">
        <v>104331550</v>
      </c>
      <c r="F549" s="2">
        <f t="shared" si="100"/>
        <v>144808700</v>
      </c>
      <c r="G549" s="2">
        <v>0</v>
      </c>
      <c r="H549" s="2">
        <f t="shared" si="101"/>
        <v>144808700</v>
      </c>
      <c r="I549" s="2">
        <v>1327932</v>
      </c>
      <c r="J549" s="2">
        <f t="shared" si="102"/>
        <v>146136632</v>
      </c>
      <c r="K549" s="10">
        <v>4.38</v>
      </c>
      <c r="L549" s="4">
        <f t="shared" si="103"/>
        <v>2.409097175512271</v>
      </c>
      <c r="M549" s="5">
        <v>55.61</v>
      </c>
      <c r="N549" s="2"/>
      <c r="O549" s="2">
        <v>0</v>
      </c>
      <c r="P549" s="2">
        <v>119282365</v>
      </c>
      <c r="Q549" s="2">
        <f t="shared" si="98"/>
        <v>265418997</v>
      </c>
      <c r="R549" s="6">
        <v>1322223.78</v>
      </c>
      <c r="S549" s="6"/>
      <c r="T549" s="6">
        <v>707.58</v>
      </c>
      <c r="U549" s="6">
        <f t="shared" si="108"/>
        <v>1321516.2</v>
      </c>
      <c r="V549" s="6"/>
      <c r="W549" s="6">
        <f t="shared" si="104"/>
        <v>1321516.2</v>
      </c>
      <c r="X549" s="6">
        <v>0</v>
      </c>
      <c r="Y549" s="6">
        <v>0</v>
      </c>
      <c r="Z549" s="6">
        <v>159251.4</v>
      </c>
      <c r="AA549" s="6">
        <v>3347000</v>
      </c>
      <c r="AB549" s="6">
        <v>0</v>
      </c>
      <c r="AC549" s="6">
        <v>0</v>
      </c>
      <c r="AD549" s="6">
        <v>1566433.96</v>
      </c>
      <c r="AE549" s="6">
        <v>0</v>
      </c>
      <c r="AF549" s="6">
        <f t="shared" si="105"/>
        <v>6394201.56</v>
      </c>
      <c r="AG549" s="2">
        <v>13751700</v>
      </c>
      <c r="AH549" s="2">
        <v>167400</v>
      </c>
      <c r="AI549" s="2">
        <v>16436100</v>
      </c>
      <c r="AJ549" s="2">
        <v>5177200</v>
      </c>
      <c r="AK549" s="2">
        <v>401900</v>
      </c>
      <c r="AL549" s="2">
        <v>2019100</v>
      </c>
      <c r="AM549" s="2">
        <f t="shared" si="106"/>
        <v>37953400</v>
      </c>
      <c r="AN549" s="6">
        <v>200000</v>
      </c>
      <c r="AO549" s="6">
        <v>1045452.45</v>
      </c>
      <c r="AP549" s="2">
        <v>126171</v>
      </c>
      <c r="AQ549" s="6">
        <f t="shared" si="107"/>
        <v>1371623.45</v>
      </c>
      <c r="AR549" s="2">
        <v>4750</v>
      </c>
      <c r="AS549" s="2">
        <v>28750</v>
      </c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>
        <f t="shared" si="109"/>
        <v>0</v>
      </c>
    </row>
    <row r="550" spans="1:61" ht="12.75">
      <c r="A550" t="s">
        <v>567</v>
      </c>
      <c r="B550" s="37" t="s">
        <v>1121</v>
      </c>
      <c r="C550" s="39" t="s">
        <v>1158</v>
      </c>
      <c r="D550" s="2">
        <v>393679800</v>
      </c>
      <c r="E550" s="2">
        <v>513241300</v>
      </c>
      <c r="F550" s="2">
        <f t="shared" si="100"/>
        <v>906921100</v>
      </c>
      <c r="G550" s="2">
        <v>0</v>
      </c>
      <c r="H550" s="2">
        <f t="shared" si="101"/>
        <v>906921100</v>
      </c>
      <c r="I550" s="2">
        <v>2442431</v>
      </c>
      <c r="J550" s="2">
        <f t="shared" si="102"/>
        <v>909363531</v>
      </c>
      <c r="K550" s="10">
        <v>1.65</v>
      </c>
      <c r="L550" s="4">
        <f t="shared" si="103"/>
        <v>1.6763792894282141</v>
      </c>
      <c r="M550" s="5">
        <v>102</v>
      </c>
      <c r="N550" s="2"/>
      <c r="O550" s="2">
        <v>15980297</v>
      </c>
      <c r="P550" s="2">
        <v>0</v>
      </c>
      <c r="Q550" s="2">
        <f t="shared" si="98"/>
        <v>893383234</v>
      </c>
      <c r="R550" s="6">
        <v>4450520</v>
      </c>
      <c r="S550" s="6"/>
      <c r="T550" s="6">
        <v>0</v>
      </c>
      <c r="U550" s="6">
        <f t="shared" si="108"/>
        <v>4450520</v>
      </c>
      <c r="V550" s="6"/>
      <c r="W550" s="6">
        <f t="shared" si="104"/>
        <v>4450520</v>
      </c>
      <c r="X550" s="6">
        <v>464586.26</v>
      </c>
      <c r="Y550" s="6">
        <v>0</v>
      </c>
      <c r="Z550" s="6">
        <v>536029.94</v>
      </c>
      <c r="AA550" s="6">
        <v>4555030</v>
      </c>
      <c r="AB550" s="6">
        <v>4652213.31</v>
      </c>
      <c r="AC550" s="6">
        <v>0</v>
      </c>
      <c r="AD550" s="6">
        <v>0</v>
      </c>
      <c r="AE550" s="6">
        <v>318112</v>
      </c>
      <c r="AF550" s="6">
        <f t="shared" si="105"/>
        <v>14976491.509999998</v>
      </c>
      <c r="AG550" s="2">
        <v>26360709</v>
      </c>
      <c r="AH550" s="2">
        <v>34570600</v>
      </c>
      <c r="AI550" s="2">
        <v>33551645</v>
      </c>
      <c r="AJ550" s="2">
        <v>11241223</v>
      </c>
      <c r="AK550" s="2">
        <v>936300</v>
      </c>
      <c r="AL550" s="2">
        <v>9485065</v>
      </c>
      <c r="AM550" s="2">
        <f t="shared" si="106"/>
        <v>116145542</v>
      </c>
      <c r="AN550" s="6">
        <v>894793</v>
      </c>
      <c r="AO550" s="6">
        <v>3793244</v>
      </c>
      <c r="AP550" s="2">
        <v>230000</v>
      </c>
      <c r="AQ550" s="6">
        <f t="shared" si="107"/>
        <v>4918037</v>
      </c>
      <c r="AR550" s="2">
        <v>12250</v>
      </c>
      <c r="AS550" s="2">
        <v>58500</v>
      </c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>
        <f t="shared" si="109"/>
        <v>0</v>
      </c>
    </row>
    <row r="551" spans="1:61" ht="12.75">
      <c r="A551" t="s">
        <v>568</v>
      </c>
      <c r="B551" s="37" t="s">
        <v>813</v>
      </c>
      <c r="C551" s="39" t="s">
        <v>1158</v>
      </c>
      <c r="D551" s="2">
        <v>127755525</v>
      </c>
      <c r="E551" s="2">
        <v>281814500</v>
      </c>
      <c r="F551" s="2">
        <f t="shared" si="100"/>
        <v>409570025</v>
      </c>
      <c r="G551" s="2">
        <v>0</v>
      </c>
      <c r="H551" s="2">
        <f t="shared" si="101"/>
        <v>409570025</v>
      </c>
      <c r="I551" s="2">
        <v>966940</v>
      </c>
      <c r="J551" s="2">
        <f t="shared" si="102"/>
        <v>410536965</v>
      </c>
      <c r="K551" s="10">
        <v>2.53</v>
      </c>
      <c r="L551" s="4">
        <f t="shared" si="103"/>
        <v>2.237430303871291</v>
      </c>
      <c r="M551" s="5">
        <v>89.32</v>
      </c>
      <c r="N551" s="2"/>
      <c r="O551" s="2">
        <v>0</v>
      </c>
      <c r="P551" s="2">
        <v>51891517</v>
      </c>
      <c r="Q551" s="2">
        <f t="shared" si="98"/>
        <v>462428482</v>
      </c>
      <c r="R551" s="6">
        <v>2303655.51</v>
      </c>
      <c r="S551" s="6"/>
      <c r="T551" s="6">
        <v>1074.08</v>
      </c>
      <c r="U551" s="6">
        <f t="shared" si="108"/>
        <v>2302581.4299999997</v>
      </c>
      <c r="V551" s="6"/>
      <c r="W551" s="6">
        <f t="shared" si="104"/>
        <v>2302581.4299999997</v>
      </c>
      <c r="X551" s="6">
        <v>240476.78</v>
      </c>
      <c r="Y551" s="6">
        <v>0</v>
      </c>
      <c r="Z551" s="6">
        <v>277457.09</v>
      </c>
      <c r="AA551" s="6">
        <v>3727649</v>
      </c>
      <c r="AB551" s="6">
        <v>3071038.69</v>
      </c>
      <c r="AC551" s="6">
        <v>0</v>
      </c>
      <c r="AD551" s="6">
        <v>460264</v>
      </c>
      <c r="AE551" s="6">
        <v>267048</v>
      </c>
      <c r="AF551" s="6">
        <f t="shared" si="105"/>
        <v>10346514.989999998</v>
      </c>
      <c r="AG551" s="2">
        <v>4205400</v>
      </c>
      <c r="AH551" s="2">
        <v>13624800</v>
      </c>
      <c r="AI551" s="2">
        <v>8227000</v>
      </c>
      <c r="AJ551" s="2">
        <v>4616400</v>
      </c>
      <c r="AK551" s="2">
        <v>282900</v>
      </c>
      <c r="AL551" s="2">
        <v>5403600</v>
      </c>
      <c r="AM551" s="2">
        <f t="shared" si="106"/>
        <v>36360100</v>
      </c>
      <c r="AN551" s="6">
        <v>702711</v>
      </c>
      <c r="AO551" s="6">
        <v>626282</v>
      </c>
      <c r="AP551" s="2">
        <v>180000</v>
      </c>
      <c r="AQ551" s="6">
        <f t="shared" si="107"/>
        <v>1508993</v>
      </c>
      <c r="AR551" s="2">
        <v>7750</v>
      </c>
      <c r="AS551" s="2">
        <v>25000</v>
      </c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>
        <f t="shared" si="109"/>
        <v>0</v>
      </c>
    </row>
    <row r="552" spans="1:61" ht="12.75">
      <c r="A552" t="s">
        <v>569</v>
      </c>
      <c r="B552" s="37" t="s">
        <v>1122</v>
      </c>
      <c r="C552" s="39" t="s">
        <v>1158</v>
      </c>
      <c r="D552" s="2">
        <v>87427600</v>
      </c>
      <c r="E552" s="2">
        <v>186422678</v>
      </c>
      <c r="F552" s="2">
        <f t="shared" si="100"/>
        <v>273850278</v>
      </c>
      <c r="G552" s="2">
        <v>0</v>
      </c>
      <c r="H552" s="2">
        <f t="shared" si="101"/>
        <v>273850278</v>
      </c>
      <c r="I552" s="2">
        <v>653135</v>
      </c>
      <c r="J552" s="2">
        <f t="shared" si="102"/>
        <v>274503413</v>
      </c>
      <c r="K552" s="10">
        <v>2.17</v>
      </c>
      <c r="L552" s="4">
        <f t="shared" si="103"/>
        <v>1.891278508157725</v>
      </c>
      <c r="M552" s="5">
        <v>87.8</v>
      </c>
      <c r="N552" s="2"/>
      <c r="O552" s="2">
        <v>0</v>
      </c>
      <c r="P552" s="2">
        <v>39613386</v>
      </c>
      <c r="Q552" s="2">
        <f t="shared" si="98"/>
        <v>314116799</v>
      </c>
      <c r="R552" s="6">
        <v>1564819.04</v>
      </c>
      <c r="S552" s="6"/>
      <c r="T552" s="6">
        <v>1209.41</v>
      </c>
      <c r="U552" s="6">
        <f t="shared" si="108"/>
        <v>1563609.6300000001</v>
      </c>
      <c r="V552" s="6"/>
      <c r="W552" s="6">
        <f t="shared" si="104"/>
        <v>1563609.6300000001</v>
      </c>
      <c r="X552" s="6">
        <v>163350.22</v>
      </c>
      <c r="Y552" s="6">
        <v>0</v>
      </c>
      <c r="Z552" s="6">
        <v>188470.08</v>
      </c>
      <c r="AA552" s="6">
        <v>1949422</v>
      </c>
      <c r="AB552" s="6">
        <v>1681954.58</v>
      </c>
      <c r="AC552" s="6">
        <v>0</v>
      </c>
      <c r="AD552" s="6">
        <v>339114</v>
      </c>
      <c r="AE552" s="6">
        <v>54903</v>
      </c>
      <c r="AF552" s="6">
        <f t="shared" si="105"/>
        <v>5940823.51</v>
      </c>
      <c r="AG552" s="2">
        <v>0</v>
      </c>
      <c r="AH552" s="2">
        <v>0</v>
      </c>
      <c r="AI552" s="2">
        <v>9237220</v>
      </c>
      <c r="AJ552" s="2">
        <v>5625520</v>
      </c>
      <c r="AK552" s="2">
        <v>321200</v>
      </c>
      <c r="AL552" s="2">
        <v>9591400</v>
      </c>
      <c r="AM552" s="2">
        <f t="shared" si="106"/>
        <v>24775340</v>
      </c>
      <c r="AN552" s="6">
        <v>278223</v>
      </c>
      <c r="AO552" s="6">
        <v>558274</v>
      </c>
      <c r="AP552" s="2">
        <v>150000</v>
      </c>
      <c r="AQ552" s="6">
        <f t="shared" si="107"/>
        <v>986497</v>
      </c>
      <c r="AR552" s="2">
        <v>4000</v>
      </c>
      <c r="AS552" s="2">
        <v>18125</v>
      </c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>
        <f t="shared" si="109"/>
        <v>0</v>
      </c>
    </row>
    <row r="553" spans="1:61" ht="12.75">
      <c r="A553" t="s">
        <v>570</v>
      </c>
      <c r="B553" s="37" t="s">
        <v>779</v>
      </c>
      <c r="C553" s="39" t="s">
        <v>1158</v>
      </c>
      <c r="D553" s="2">
        <v>123527700</v>
      </c>
      <c r="E553" s="2">
        <v>467835690</v>
      </c>
      <c r="F553" s="2">
        <f t="shared" si="100"/>
        <v>591363390</v>
      </c>
      <c r="G553" s="2">
        <v>0</v>
      </c>
      <c r="H553" s="2">
        <f t="shared" si="101"/>
        <v>591363390</v>
      </c>
      <c r="I553" s="2">
        <v>1624174</v>
      </c>
      <c r="J553" s="2">
        <f t="shared" si="102"/>
        <v>592987564</v>
      </c>
      <c r="K553" s="10">
        <v>2.52</v>
      </c>
      <c r="L553" s="4">
        <f t="shared" si="103"/>
        <v>1.8371829333189154</v>
      </c>
      <c r="M553" s="5">
        <v>73.24</v>
      </c>
      <c r="N553" s="2"/>
      <c r="O553" s="2">
        <v>0</v>
      </c>
      <c r="P553" s="2">
        <v>217633759</v>
      </c>
      <c r="Q553" s="2">
        <f t="shared" si="98"/>
        <v>810621323</v>
      </c>
      <c r="R553" s="6">
        <v>4038229.36</v>
      </c>
      <c r="S553" s="6"/>
      <c r="T553" s="6">
        <v>2140.12</v>
      </c>
      <c r="U553" s="6">
        <f t="shared" si="108"/>
        <v>4036089.2399999998</v>
      </c>
      <c r="V553" s="6"/>
      <c r="W553" s="6">
        <f t="shared" si="104"/>
        <v>4036089.2399999998</v>
      </c>
      <c r="X553" s="6">
        <v>421547.57</v>
      </c>
      <c r="Y553" s="6">
        <v>0</v>
      </c>
      <c r="Z553" s="6">
        <v>486372.79</v>
      </c>
      <c r="AA553" s="6">
        <v>7597576</v>
      </c>
      <c r="AB553" s="6">
        <v>0</v>
      </c>
      <c r="AC553" s="6">
        <v>0</v>
      </c>
      <c r="AD553" s="6">
        <v>2113807</v>
      </c>
      <c r="AE553" s="6">
        <v>237204</v>
      </c>
      <c r="AF553" s="6">
        <f t="shared" si="105"/>
        <v>14892596.6</v>
      </c>
      <c r="AG553" s="2">
        <v>1146100</v>
      </c>
      <c r="AH553" s="2">
        <v>0</v>
      </c>
      <c r="AI553" s="2">
        <v>4797460</v>
      </c>
      <c r="AJ553" s="2">
        <v>3582500</v>
      </c>
      <c r="AK553" s="2">
        <v>944900</v>
      </c>
      <c r="AL553" s="2">
        <v>888800</v>
      </c>
      <c r="AM553" s="2">
        <f t="shared" si="106"/>
        <v>11359760</v>
      </c>
      <c r="AN553" s="6">
        <v>383022</v>
      </c>
      <c r="AO553" s="6">
        <v>902203</v>
      </c>
      <c r="AP553" s="2">
        <v>170000</v>
      </c>
      <c r="AQ553" s="6">
        <f t="shared" si="107"/>
        <v>1455225</v>
      </c>
      <c r="AR553" s="2">
        <v>6250</v>
      </c>
      <c r="AS553" s="2">
        <v>31500</v>
      </c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>
        <f t="shared" si="109"/>
        <v>0</v>
      </c>
    </row>
    <row r="554" spans="1:61" ht="12.75">
      <c r="A554" t="s">
        <v>571</v>
      </c>
      <c r="B554" s="37" t="s">
        <v>1123</v>
      </c>
      <c r="C554" s="39" t="s">
        <v>1158</v>
      </c>
      <c r="D554" s="2">
        <v>186712556</v>
      </c>
      <c r="E554" s="2">
        <v>412346366</v>
      </c>
      <c r="F554" s="2">
        <f t="shared" si="100"/>
        <v>599058922</v>
      </c>
      <c r="G554" s="2">
        <v>527520</v>
      </c>
      <c r="H554" s="2">
        <f t="shared" si="101"/>
        <v>598531402</v>
      </c>
      <c r="I554" s="2">
        <v>2965599</v>
      </c>
      <c r="J554" s="2">
        <f t="shared" si="102"/>
        <v>601497001</v>
      </c>
      <c r="K554" s="10">
        <v>3.98</v>
      </c>
      <c r="L554" s="4">
        <f t="shared" si="103"/>
        <v>2.4242486956340814</v>
      </c>
      <c r="M554" s="5">
        <v>61.47</v>
      </c>
      <c r="N554" s="2"/>
      <c r="O554" s="2">
        <v>0</v>
      </c>
      <c r="P554" s="2">
        <v>383799749</v>
      </c>
      <c r="Q554" s="2">
        <f t="shared" si="98"/>
        <v>985296750</v>
      </c>
      <c r="R554" s="6">
        <v>4908400.7</v>
      </c>
      <c r="S554" s="6"/>
      <c r="T554" s="6">
        <v>7607.18</v>
      </c>
      <c r="U554" s="6">
        <f t="shared" si="108"/>
        <v>4900793.5200000005</v>
      </c>
      <c r="V554" s="6"/>
      <c r="W554" s="6">
        <f t="shared" si="104"/>
        <v>4900793.5200000005</v>
      </c>
      <c r="X554" s="6">
        <v>0</v>
      </c>
      <c r="Y554" s="6">
        <v>0</v>
      </c>
      <c r="Z554" s="6">
        <v>591178.05</v>
      </c>
      <c r="AA554" s="6">
        <v>13824080</v>
      </c>
      <c r="AB554" s="6">
        <v>0</v>
      </c>
      <c r="AC554" s="6">
        <v>0</v>
      </c>
      <c r="AD554" s="6">
        <v>4569992.04</v>
      </c>
      <c r="AE554" s="6">
        <v>0</v>
      </c>
      <c r="AF554" s="6">
        <f t="shared" si="105"/>
        <v>23886043.61</v>
      </c>
      <c r="AG554" s="2">
        <v>18566600</v>
      </c>
      <c r="AH554" s="2">
        <v>19289500</v>
      </c>
      <c r="AI554" s="2">
        <v>7874200</v>
      </c>
      <c r="AJ554" s="2">
        <v>10408100</v>
      </c>
      <c r="AK554" s="2">
        <v>137500</v>
      </c>
      <c r="AL554" s="2">
        <v>27440500</v>
      </c>
      <c r="AM554" s="2">
        <f t="shared" si="106"/>
        <v>83716400</v>
      </c>
      <c r="AN554" s="6">
        <v>1300000</v>
      </c>
      <c r="AO554" s="6">
        <v>2211524.65</v>
      </c>
      <c r="AP554" s="2">
        <v>360000</v>
      </c>
      <c r="AQ554" s="6">
        <f t="shared" si="107"/>
        <v>3871524.65</v>
      </c>
      <c r="AR554" s="2">
        <v>17250</v>
      </c>
      <c r="AS554" s="2">
        <v>79500</v>
      </c>
      <c r="AT554" s="7"/>
      <c r="AU554" s="7">
        <v>15200</v>
      </c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>
        <v>512320</v>
      </c>
      <c r="BI554" s="7">
        <f t="shared" si="109"/>
        <v>527520</v>
      </c>
    </row>
    <row r="555" spans="1:61" ht="12.75">
      <c r="A555" t="s">
        <v>572</v>
      </c>
      <c r="B555" s="37" t="s">
        <v>1124</v>
      </c>
      <c r="C555" s="39" t="s">
        <v>1158</v>
      </c>
      <c r="D555" s="2">
        <v>46588600</v>
      </c>
      <c r="E555" s="2">
        <v>107243600</v>
      </c>
      <c r="F555" s="2">
        <f t="shared" si="100"/>
        <v>153832200</v>
      </c>
      <c r="G555" s="2">
        <v>0</v>
      </c>
      <c r="H555" s="2">
        <f t="shared" si="101"/>
        <v>153832200</v>
      </c>
      <c r="I555" s="2">
        <v>323226</v>
      </c>
      <c r="J555" s="2">
        <f t="shared" si="102"/>
        <v>154155426</v>
      </c>
      <c r="K555" s="10">
        <v>2.93</v>
      </c>
      <c r="L555" s="4">
        <f t="shared" si="103"/>
        <v>1.9109037773889246</v>
      </c>
      <c r="M555" s="5">
        <v>65.49</v>
      </c>
      <c r="N555" s="2"/>
      <c r="O555" s="2">
        <v>0</v>
      </c>
      <c r="P555" s="2">
        <v>81504475</v>
      </c>
      <c r="Q555" s="2">
        <f t="shared" si="98"/>
        <v>235659901</v>
      </c>
      <c r="R555" s="6">
        <v>1173974.46</v>
      </c>
      <c r="S555" s="6"/>
      <c r="T555" s="6">
        <v>4050.92</v>
      </c>
      <c r="U555" s="6">
        <f t="shared" si="108"/>
        <v>1169923.54</v>
      </c>
      <c r="V555" s="6"/>
      <c r="W555" s="6">
        <f t="shared" si="104"/>
        <v>1169923.54</v>
      </c>
      <c r="X555" s="6">
        <v>122550.27</v>
      </c>
      <c r="Y555" s="6">
        <v>0</v>
      </c>
      <c r="Z555" s="6">
        <v>141395.94</v>
      </c>
      <c r="AA555" s="6">
        <v>1401000</v>
      </c>
      <c r="AB555" s="6">
        <v>1387462.2</v>
      </c>
      <c r="AC555" s="6">
        <v>0</v>
      </c>
      <c r="AD555" s="6">
        <v>234654</v>
      </c>
      <c r="AE555" s="6">
        <v>46248</v>
      </c>
      <c r="AF555" s="6">
        <f t="shared" si="105"/>
        <v>4503233.95</v>
      </c>
      <c r="AG555" s="2">
        <v>0</v>
      </c>
      <c r="AH555" s="2">
        <v>0</v>
      </c>
      <c r="AI555" s="2">
        <v>35634500</v>
      </c>
      <c r="AJ555" s="2">
        <v>49800</v>
      </c>
      <c r="AK555" s="2">
        <v>0</v>
      </c>
      <c r="AL555" s="2">
        <v>10949000</v>
      </c>
      <c r="AM555" s="2">
        <f t="shared" si="106"/>
        <v>46633300</v>
      </c>
      <c r="AN555" s="6">
        <v>290060</v>
      </c>
      <c r="AO555" s="6">
        <v>348491</v>
      </c>
      <c r="AP555" s="2">
        <v>105000</v>
      </c>
      <c r="AQ555" s="6">
        <f t="shared" si="107"/>
        <v>743551</v>
      </c>
      <c r="AR555" s="2">
        <v>3000</v>
      </c>
      <c r="AS555" s="2">
        <v>17000</v>
      </c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>
        <f t="shared" si="109"/>
        <v>0</v>
      </c>
    </row>
    <row r="556" spans="1:61" ht="12.75">
      <c r="A556" t="s">
        <v>573</v>
      </c>
      <c r="B556" s="37" t="s">
        <v>1125</v>
      </c>
      <c r="C556" s="39" t="s">
        <v>1158</v>
      </c>
      <c r="D556" s="2">
        <v>102043300</v>
      </c>
      <c r="E556" s="2">
        <v>389807000</v>
      </c>
      <c r="F556" s="2">
        <f t="shared" si="100"/>
        <v>491850300</v>
      </c>
      <c r="G556" s="2">
        <v>0</v>
      </c>
      <c r="H556" s="2">
        <f t="shared" si="101"/>
        <v>491850300</v>
      </c>
      <c r="I556" s="2">
        <v>675625</v>
      </c>
      <c r="J556" s="2">
        <f t="shared" si="102"/>
        <v>492525925</v>
      </c>
      <c r="K556" s="10">
        <v>2.17</v>
      </c>
      <c r="L556" s="4">
        <f t="shared" si="103"/>
        <v>1.5602784596954347</v>
      </c>
      <c r="M556" s="5">
        <v>72.49</v>
      </c>
      <c r="N556" s="2"/>
      <c r="O556" s="2">
        <v>0</v>
      </c>
      <c r="P556" s="2">
        <v>190600298</v>
      </c>
      <c r="Q556" s="2">
        <f aca="true" t="shared" si="110" ref="Q556:Q571">+J556+N556-O556+P556</f>
        <v>683126223</v>
      </c>
      <c r="R556" s="6">
        <v>3403093.77</v>
      </c>
      <c r="S556" s="6"/>
      <c r="T556" s="6">
        <v>5109.46</v>
      </c>
      <c r="U556" s="6">
        <f t="shared" si="108"/>
        <v>3397984.31</v>
      </c>
      <c r="V556" s="6"/>
      <c r="W556" s="6">
        <f t="shared" si="104"/>
        <v>3397984.31</v>
      </c>
      <c r="X556" s="6">
        <v>355246.27</v>
      </c>
      <c r="Y556" s="6">
        <v>0</v>
      </c>
      <c r="Z556" s="6">
        <v>409875.73</v>
      </c>
      <c r="AA556" s="6">
        <v>5479598</v>
      </c>
      <c r="AB556" s="6">
        <v>0</v>
      </c>
      <c r="AC556" s="6">
        <v>0</v>
      </c>
      <c r="AD556" s="6">
        <v>769695</v>
      </c>
      <c r="AE556" s="6">
        <v>246272</v>
      </c>
      <c r="AF556" s="6">
        <f t="shared" si="105"/>
        <v>10658671.31</v>
      </c>
      <c r="AG556" s="2">
        <v>5375100</v>
      </c>
      <c r="AH556" s="2">
        <v>0</v>
      </c>
      <c r="AI556" s="2">
        <v>14058400</v>
      </c>
      <c r="AJ556" s="2">
        <v>3341800</v>
      </c>
      <c r="AK556" s="2">
        <v>198500</v>
      </c>
      <c r="AL556" s="2">
        <v>2623500</v>
      </c>
      <c r="AM556" s="2">
        <f t="shared" si="106"/>
        <v>25597300</v>
      </c>
      <c r="AN556" s="6">
        <v>638987</v>
      </c>
      <c r="AO556" s="6">
        <v>1025739</v>
      </c>
      <c r="AP556" s="2">
        <v>170000</v>
      </c>
      <c r="AQ556" s="6">
        <f t="shared" si="107"/>
        <v>1834726</v>
      </c>
      <c r="AR556" s="2">
        <v>9250</v>
      </c>
      <c r="AS556" s="2">
        <v>35250</v>
      </c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>
        <f t="shared" si="109"/>
        <v>0</v>
      </c>
    </row>
    <row r="557" spans="1:61" ht="12.75">
      <c r="A557" t="s">
        <v>574</v>
      </c>
      <c r="B557" s="37" t="s">
        <v>1126</v>
      </c>
      <c r="C557" s="39" t="s">
        <v>1158</v>
      </c>
      <c r="D557" s="2">
        <v>145407214</v>
      </c>
      <c r="E557" s="2">
        <v>168666400</v>
      </c>
      <c r="F557" s="2">
        <f t="shared" si="100"/>
        <v>314073614</v>
      </c>
      <c r="G557" s="2">
        <v>0</v>
      </c>
      <c r="H557" s="2">
        <f t="shared" si="101"/>
        <v>314073614</v>
      </c>
      <c r="I557" s="2">
        <v>1296631</v>
      </c>
      <c r="J557" s="2">
        <f t="shared" si="102"/>
        <v>315370245</v>
      </c>
      <c r="K557" s="10">
        <v>1.73</v>
      </c>
      <c r="L557" s="4">
        <f t="shared" si="103"/>
        <v>1.9112873646569193</v>
      </c>
      <c r="M557" s="5">
        <v>111</v>
      </c>
      <c r="N557" s="2"/>
      <c r="O557" s="2">
        <v>30100397</v>
      </c>
      <c r="P557" s="2">
        <v>0</v>
      </c>
      <c r="Q557" s="2">
        <f t="shared" si="110"/>
        <v>285269848</v>
      </c>
      <c r="R557" s="6">
        <v>1421113.71</v>
      </c>
      <c r="S557" s="6"/>
      <c r="T557" s="6">
        <v>0</v>
      </c>
      <c r="U557" s="6">
        <f t="shared" si="108"/>
        <v>1421113.71</v>
      </c>
      <c r="V557" s="6"/>
      <c r="W557" s="6">
        <f t="shared" si="104"/>
        <v>1421113.71</v>
      </c>
      <c r="X557" s="6">
        <v>148348.94</v>
      </c>
      <c r="Y557" s="6">
        <v>0</v>
      </c>
      <c r="Z557" s="6">
        <v>171161.91</v>
      </c>
      <c r="AA557" s="6">
        <v>3252759</v>
      </c>
      <c r="AB557" s="6">
        <v>0</v>
      </c>
      <c r="AC557" s="6">
        <v>0</v>
      </c>
      <c r="AD557" s="6">
        <v>395869</v>
      </c>
      <c r="AE557" s="6">
        <v>63074</v>
      </c>
      <c r="AF557" s="6">
        <f t="shared" si="105"/>
        <v>5452326.56</v>
      </c>
      <c r="AG557" s="2">
        <v>3295244</v>
      </c>
      <c r="AH557" s="2">
        <v>0</v>
      </c>
      <c r="AI557" s="2">
        <v>19145033</v>
      </c>
      <c r="AJ557" s="2">
        <v>5100930</v>
      </c>
      <c r="AK557" s="2">
        <v>621700</v>
      </c>
      <c r="AL557" s="2">
        <v>2815977</v>
      </c>
      <c r="AM557" s="2">
        <f t="shared" si="106"/>
        <v>30978884</v>
      </c>
      <c r="AN557" s="6">
        <v>197000</v>
      </c>
      <c r="AO557" s="6">
        <v>858819</v>
      </c>
      <c r="AP557" s="2">
        <v>55000</v>
      </c>
      <c r="AQ557" s="6">
        <f t="shared" si="107"/>
        <v>1110819</v>
      </c>
      <c r="AR557" s="2">
        <v>4750</v>
      </c>
      <c r="AS557" s="2">
        <v>20250</v>
      </c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>
        <f t="shared" si="109"/>
        <v>0</v>
      </c>
    </row>
    <row r="558" spans="1:61" ht="12.75">
      <c r="A558" t="s">
        <v>575</v>
      </c>
      <c r="B558" s="37" t="s">
        <v>1127</v>
      </c>
      <c r="C558" s="39" t="s">
        <v>1158</v>
      </c>
      <c r="D558" s="2">
        <v>256060844</v>
      </c>
      <c r="E558" s="2">
        <v>430557400</v>
      </c>
      <c r="F558" s="2">
        <f t="shared" si="100"/>
        <v>686618244</v>
      </c>
      <c r="G558" s="2">
        <v>0</v>
      </c>
      <c r="H558" s="2">
        <f t="shared" si="101"/>
        <v>686618244</v>
      </c>
      <c r="I558" s="2">
        <v>1453766</v>
      </c>
      <c r="J558" s="2">
        <f t="shared" si="102"/>
        <v>688072010</v>
      </c>
      <c r="K558" s="10">
        <v>1.94</v>
      </c>
      <c r="L558" s="4">
        <f t="shared" si="103"/>
        <v>1.828870780872124</v>
      </c>
      <c r="M558" s="5">
        <v>94.69</v>
      </c>
      <c r="N558" s="2"/>
      <c r="O558" s="2">
        <v>0</v>
      </c>
      <c r="P558" s="2">
        <v>39999991</v>
      </c>
      <c r="Q558" s="2">
        <f t="shared" si="110"/>
        <v>728072001</v>
      </c>
      <c r="R558" s="6">
        <v>3626997.77</v>
      </c>
      <c r="S558" s="6"/>
      <c r="T558" s="6">
        <v>11869.85</v>
      </c>
      <c r="U558" s="6">
        <f t="shared" si="108"/>
        <v>3615127.92</v>
      </c>
      <c r="V558" s="6"/>
      <c r="W558" s="6">
        <f t="shared" si="104"/>
        <v>3615127.92</v>
      </c>
      <c r="X558" s="6">
        <v>378619.43</v>
      </c>
      <c r="Y558" s="6">
        <v>0</v>
      </c>
      <c r="Z558" s="6">
        <v>436843.2</v>
      </c>
      <c r="AA558" s="6">
        <v>0</v>
      </c>
      <c r="AB558" s="6">
        <v>7401041.42</v>
      </c>
      <c r="AC558" s="6">
        <v>0</v>
      </c>
      <c r="AD558" s="6">
        <v>1483864.12</v>
      </c>
      <c r="AE558" s="6">
        <v>0</v>
      </c>
      <c r="AF558" s="6">
        <f t="shared" si="105"/>
        <v>13315496.09</v>
      </c>
      <c r="AG558" s="2">
        <v>10269700</v>
      </c>
      <c r="AH558" s="2">
        <v>146100</v>
      </c>
      <c r="AI558" s="2">
        <v>9391900</v>
      </c>
      <c r="AJ558" s="2">
        <v>8015700</v>
      </c>
      <c r="AK558" s="2">
        <v>986400</v>
      </c>
      <c r="AL558" s="2">
        <v>6189300</v>
      </c>
      <c r="AM558" s="2">
        <f t="shared" si="106"/>
        <v>34999100</v>
      </c>
      <c r="AN558" s="6">
        <v>1225000</v>
      </c>
      <c r="AO558" s="6">
        <v>992568.19</v>
      </c>
      <c r="AP558" s="2">
        <v>200000</v>
      </c>
      <c r="AQ558" s="6">
        <f t="shared" si="107"/>
        <v>2417568.19</v>
      </c>
      <c r="AR558" s="2">
        <v>10000</v>
      </c>
      <c r="AS558" s="2">
        <v>43500</v>
      </c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>
        <f t="shared" si="109"/>
        <v>0</v>
      </c>
    </row>
    <row r="559" spans="1:61" ht="12.75">
      <c r="A559" t="s">
        <v>576</v>
      </c>
      <c r="B559" s="37" t="s">
        <v>1128</v>
      </c>
      <c r="C559" s="39" t="s">
        <v>1158</v>
      </c>
      <c r="D559" s="2">
        <v>75940040</v>
      </c>
      <c r="E559" s="2">
        <v>178310600</v>
      </c>
      <c r="F559" s="2">
        <f t="shared" si="100"/>
        <v>254250640</v>
      </c>
      <c r="G559" s="2">
        <v>0</v>
      </c>
      <c r="H559" s="2">
        <f t="shared" si="101"/>
        <v>254250640</v>
      </c>
      <c r="I559" s="2">
        <v>725040</v>
      </c>
      <c r="J559" s="2">
        <f t="shared" si="102"/>
        <v>254975680</v>
      </c>
      <c r="K559" s="10">
        <v>3.08</v>
      </c>
      <c r="L559" s="4">
        <f t="shared" si="103"/>
        <v>1.993374260976525</v>
      </c>
      <c r="M559" s="5">
        <v>65.06</v>
      </c>
      <c r="N559" s="2"/>
      <c r="O559" s="2">
        <v>0</v>
      </c>
      <c r="P559" s="2">
        <v>138197216</v>
      </c>
      <c r="Q559" s="2">
        <f t="shared" si="110"/>
        <v>393172896</v>
      </c>
      <c r="R559" s="6">
        <v>1958648.62</v>
      </c>
      <c r="S559" s="6"/>
      <c r="T559" s="6">
        <v>2493.74</v>
      </c>
      <c r="U559" s="6">
        <f t="shared" si="108"/>
        <v>1956154.8800000001</v>
      </c>
      <c r="V559" s="6"/>
      <c r="W559" s="6">
        <f t="shared" si="104"/>
        <v>1956154.8800000001</v>
      </c>
      <c r="X559" s="6">
        <v>204461.78</v>
      </c>
      <c r="Y559" s="6">
        <v>0</v>
      </c>
      <c r="Z559" s="6">
        <v>235903.74</v>
      </c>
      <c r="AA559" s="6">
        <v>2622925</v>
      </c>
      <c r="AB559" s="6">
        <v>2191634.91</v>
      </c>
      <c r="AC559" s="6">
        <v>0</v>
      </c>
      <c r="AD559" s="6">
        <v>575332</v>
      </c>
      <c r="AE559" s="6">
        <v>50995</v>
      </c>
      <c r="AF559" s="6">
        <f t="shared" si="105"/>
        <v>7837407.3100000005</v>
      </c>
      <c r="AG559" s="2">
        <v>2595700</v>
      </c>
      <c r="AH559" s="2">
        <v>0</v>
      </c>
      <c r="AI559" s="2">
        <v>17104700</v>
      </c>
      <c r="AJ559" s="2">
        <v>3131600</v>
      </c>
      <c r="AK559" s="2">
        <v>274500</v>
      </c>
      <c r="AL559" s="2">
        <v>2116400</v>
      </c>
      <c r="AM559" s="2">
        <f t="shared" si="106"/>
        <v>25222900</v>
      </c>
      <c r="AN559" s="6">
        <v>489367</v>
      </c>
      <c r="AO559" s="6">
        <v>701105</v>
      </c>
      <c r="AP559" s="2">
        <v>300000</v>
      </c>
      <c r="AQ559" s="6">
        <f t="shared" si="107"/>
        <v>1490472</v>
      </c>
      <c r="AR559" s="2">
        <v>5250</v>
      </c>
      <c r="AS559" s="2">
        <v>27000</v>
      </c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>
        <f t="shared" si="109"/>
        <v>0</v>
      </c>
    </row>
    <row r="560" spans="1:61" ht="12.75">
      <c r="A560" t="s">
        <v>577</v>
      </c>
      <c r="B560" s="37" t="s">
        <v>1129</v>
      </c>
      <c r="C560" s="39" t="s">
        <v>1158</v>
      </c>
      <c r="D560" s="2">
        <v>94796200</v>
      </c>
      <c r="E560" s="2">
        <v>171505400</v>
      </c>
      <c r="F560" s="2">
        <f t="shared" si="100"/>
        <v>266301600</v>
      </c>
      <c r="G560" s="2">
        <v>0</v>
      </c>
      <c r="H560" s="2">
        <f t="shared" si="101"/>
        <v>266301600</v>
      </c>
      <c r="I560" s="2">
        <v>753971</v>
      </c>
      <c r="J560" s="2">
        <f t="shared" si="102"/>
        <v>267055571</v>
      </c>
      <c r="K560" s="10">
        <v>2.85</v>
      </c>
      <c r="L560" s="4">
        <f t="shared" si="103"/>
        <v>2.2035315430307434</v>
      </c>
      <c r="M560" s="5">
        <v>77.45</v>
      </c>
      <c r="N560" s="2"/>
      <c r="O560" s="2">
        <v>0</v>
      </c>
      <c r="P560" s="2">
        <v>78093048</v>
      </c>
      <c r="Q560" s="2">
        <f t="shared" si="110"/>
        <v>345148619</v>
      </c>
      <c r="R560" s="6">
        <v>1719408.62</v>
      </c>
      <c r="S560" s="6"/>
      <c r="T560" s="6">
        <v>1046.78</v>
      </c>
      <c r="U560" s="6">
        <f t="shared" si="108"/>
        <v>1718361.84</v>
      </c>
      <c r="V560" s="6"/>
      <c r="W560" s="6">
        <f t="shared" si="104"/>
        <v>1718361.84</v>
      </c>
      <c r="X560" s="6">
        <v>179487.71</v>
      </c>
      <c r="Y560" s="6">
        <v>0</v>
      </c>
      <c r="Z560" s="6">
        <v>207089.17</v>
      </c>
      <c r="AA560" s="6">
        <v>0</v>
      </c>
      <c r="AB560" s="6">
        <v>4631777.58</v>
      </c>
      <c r="AC560" s="6">
        <v>0</v>
      </c>
      <c r="AD560" s="6">
        <v>815331.39</v>
      </c>
      <c r="AE560" s="6">
        <v>53411</v>
      </c>
      <c r="AF560" s="6">
        <f t="shared" si="105"/>
        <v>7605458.69</v>
      </c>
      <c r="AG560" s="2">
        <v>4061200</v>
      </c>
      <c r="AH560" s="2">
        <v>0</v>
      </c>
      <c r="AI560" s="2">
        <v>13117700</v>
      </c>
      <c r="AJ560" s="2">
        <v>269800</v>
      </c>
      <c r="AK560" s="2">
        <v>164100</v>
      </c>
      <c r="AL560" s="2">
        <v>1134800</v>
      </c>
      <c r="AM560" s="2">
        <f t="shared" si="106"/>
        <v>18747600</v>
      </c>
      <c r="AN560" s="6">
        <v>630000</v>
      </c>
      <c r="AO560" s="6">
        <v>662636.12</v>
      </c>
      <c r="AP560" s="2">
        <v>200000</v>
      </c>
      <c r="AQ560" s="6">
        <f t="shared" si="107"/>
        <v>1492636.12</v>
      </c>
      <c r="AR560" s="2">
        <v>9750</v>
      </c>
      <c r="AS560" s="2">
        <v>24000</v>
      </c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>
        <f t="shared" si="109"/>
        <v>0</v>
      </c>
    </row>
    <row r="561" spans="1:61" ht="12.75">
      <c r="A561" t="s">
        <v>578</v>
      </c>
      <c r="B561" s="37" t="s">
        <v>1130</v>
      </c>
      <c r="C561" s="39" t="s">
        <v>1158</v>
      </c>
      <c r="D561" s="2">
        <v>367751591</v>
      </c>
      <c r="E561" s="2">
        <v>648965267</v>
      </c>
      <c r="F561" s="2">
        <f t="shared" si="100"/>
        <v>1016716858</v>
      </c>
      <c r="G561" s="2">
        <v>0</v>
      </c>
      <c r="H561" s="2">
        <f t="shared" si="101"/>
        <v>1016716858</v>
      </c>
      <c r="I561" s="2">
        <v>1666228</v>
      </c>
      <c r="J561" s="2">
        <f t="shared" si="102"/>
        <v>1018383086</v>
      </c>
      <c r="K561" s="10">
        <v>1.95</v>
      </c>
      <c r="L561" s="4">
        <f t="shared" si="103"/>
        <v>2.0230937705471588</v>
      </c>
      <c r="M561" s="5">
        <v>104.47</v>
      </c>
      <c r="N561" s="2"/>
      <c r="O561" s="2">
        <v>40096974</v>
      </c>
      <c r="P561" s="2">
        <v>0</v>
      </c>
      <c r="Q561" s="2">
        <f t="shared" si="110"/>
        <v>978286112</v>
      </c>
      <c r="R561" s="6">
        <v>4873476.17</v>
      </c>
      <c r="S561" s="6"/>
      <c r="T561" s="6">
        <v>12322.35</v>
      </c>
      <c r="U561" s="6">
        <f t="shared" si="108"/>
        <v>4861153.82</v>
      </c>
      <c r="V561" s="6"/>
      <c r="W561" s="6">
        <f t="shared" si="104"/>
        <v>4861153.82</v>
      </c>
      <c r="X561" s="6">
        <v>508738.32</v>
      </c>
      <c r="Y561" s="6">
        <v>0</v>
      </c>
      <c r="Z561" s="6">
        <v>586971.67</v>
      </c>
      <c r="AA561" s="6">
        <v>11802165</v>
      </c>
      <c r="AB561" s="6">
        <v>0</v>
      </c>
      <c r="AC561" s="6">
        <v>0</v>
      </c>
      <c r="AD561" s="6">
        <v>1727077.58</v>
      </c>
      <c r="AE561" s="6">
        <v>305539</v>
      </c>
      <c r="AF561" s="6">
        <f t="shared" si="105"/>
        <v>19791645.39</v>
      </c>
      <c r="AG561" s="2">
        <v>28485950</v>
      </c>
      <c r="AH561" s="2">
        <v>0</v>
      </c>
      <c r="AI561" s="2">
        <v>21147708</v>
      </c>
      <c r="AJ561" s="2">
        <v>6043144</v>
      </c>
      <c r="AK561" s="2">
        <v>0</v>
      </c>
      <c r="AL561" s="2">
        <v>6864200</v>
      </c>
      <c r="AM561" s="2">
        <f t="shared" si="106"/>
        <v>62541002</v>
      </c>
      <c r="AN561" s="6">
        <v>1300000</v>
      </c>
      <c r="AO561" s="6">
        <v>2390971.56</v>
      </c>
      <c r="AP561" s="2">
        <v>370000</v>
      </c>
      <c r="AQ561" s="6">
        <f t="shared" si="107"/>
        <v>4060971.56</v>
      </c>
      <c r="AR561" s="2">
        <v>25250</v>
      </c>
      <c r="AS561" s="2">
        <v>88750</v>
      </c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>
        <f t="shared" si="109"/>
        <v>0</v>
      </c>
    </row>
    <row r="562" spans="1:61" ht="12.75">
      <c r="A562" t="s">
        <v>579</v>
      </c>
      <c r="B562" s="37" t="s">
        <v>699</v>
      </c>
      <c r="C562" s="39" t="s">
        <v>1158</v>
      </c>
      <c r="D562" s="2">
        <v>247371200</v>
      </c>
      <c r="E562" s="2">
        <v>404256400</v>
      </c>
      <c r="F562" s="2">
        <f t="shared" si="100"/>
        <v>651627600</v>
      </c>
      <c r="G562" s="2">
        <v>0</v>
      </c>
      <c r="H562" s="2">
        <f t="shared" si="101"/>
        <v>651627600</v>
      </c>
      <c r="I562" s="2">
        <v>1333868</v>
      </c>
      <c r="J562" s="2">
        <f t="shared" si="102"/>
        <v>652961468</v>
      </c>
      <c r="K562" s="10">
        <v>2.78</v>
      </c>
      <c r="L562" s="4">
        <f t="shared" si="103"/>
        <v>2.071038161167172</v>
      </c>
      <c r="M562" s="5">
        <v>74.67</v>
      </c>
      <c r="N562" s="2"/>
      <c r="O562" s="2">
        <v>0</v>
      </c>
      <c r="P562" s="2">
        <v>223243729</v>
      </c>
      <c r="Q562" s="2">
        <f t="shared" si="110"/>
        <v>876205197</v>
      </c>
      <c r="R562" s="6">
        <v>4364945.08</v>
      </c>
      <c r="S562" s="6"/>
      <c r="T562" s="6">
        <v>1627.86</v>
      </c>
      <c r="U562" s="6">
        <f t="shared" si="108"/>
        <v>4363317.22</v>
      </c>
      <c r="V562" s="6"/>
      <c r="W562" s="6">
        <f t="shared" si="104"/>
        <v>4363317.22</v>
      </c>
      <c r="X562" s="6">
        <v>455653.16</v>
      </c>
      <c r="Y562" s="6">
        <v>0</v>
      </c>
      <c r="Z562" s="6">
        <v>525723.12</v>
      </c>
      <c r="AA562" s="6">
        <v>4797981</v>
      </c>
      <c r="AB562" s="6">
        <v>5688652.49</v>
      </c>
      <c r="AC562" s="6">
        <v>0</v>
      </c>
      <c r="AD562" s="6">
        <v>2119331.48</v>
      </c>
      <c r="AE562" s="6">
        <v>195885.53</v>
      </c>
      <c r="AF562" s="6">
        <f t="shared" si="105"/>
        <v>18146544</v>
      </c>
      <c r="AG562" s="2">
        <v>5402800</v>
      </c>
      <c r="AH562" s="2">
        <v>0</v>
      </c>
      <c r="AI562" s="2">
        <v>47346850</v>
      </c>
      <c r="AJ562" s="2">
        <v>5264700</v>
      </c>
      <c r="AK562" s="2">
        <v>641500</v>
      </c>
      <c r="AL562" s="2">
        <v>2729600</v>
      </c>
      <c r="AM562" s="2">
        <f t="shared" si="106"/>
        <v>61385450</v>
      </c>
      <c r="AN562" s="6">
        <v>991188.02</v>
      </c>
      <c r="AO562" s="6">
        <v>2116323.17</v>
      </c>
      <c r="AP562" s="2">
        <v>339300</v>
      </c>
      <c r="AQ562" s="6">
        <f t="shared" si="107"/>
        <v>3446811.19</v>
      </c>
      <c r="AR562" s="2">
        <v>14500</v>
      </c>
      <c r="AS562" s="2">
        <v>49750</v>
      </c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>
        <f t="shared" si="109"/>
        <v>0</v>
      </c>
    </row>
    <row r="563" spans="1:61" ht="12.75">
      <c r="A563" t="s">
        <v>580</v>
      </c>
      <c r="B563" s="37" t="s">
        <v>1131</v>
      </c>
      <c r="C563" s="39" t="s">
        <v>1158</v>
      </c>
      <c r="D563" s="2">
        <v>88603260</v>
      </c>
      <c r="E563" s="2">
        <v>153784600</v>
      </c>
      <c r="F563" s="2">
        <f t="shared" si="100"/>
        <v>242387860</v>
      </c>
      <c r="G563" s="2">
        <v>0</v>
      </c>
      <c r="H563" s="2">
        <f t="shared" si="101"/>
        <v>242387860</v>
      </c>
      <c r="I563" s="2">
        <v>965278</v>
      </c>
      <c r="J563" s="2">
        <f t="shared" si="102"/>
        <v>243353138</v>
      </c>
      <c r="K563" s="10">
        <v>2.25</v>
      </c>
      <c r="L563" s="4">
        <f t="shared" si="103"/>
        <v>2.359183808513434</v>
      </c>
      <c r="M563" s="5">
        <v>106</v>
      </c>
      <c r="N563" s="2"/>
      <c r="O563" s="2">
        <v>12105835</v>
      </c>
      <c r="P563" s="2">
        <v>0</v>
      </c>
      <c r="Q563" s="2">
        <f t="shared" si="110"/>
        <v>231247303</v>
      </c>
      <c r="R563" s="6">
        <v>1151992.46</v>
      </c>
      <c r="S563" s="6"/>
      <c r="T563" s="6">
        <v>75.49</v>
      </c>
      <c r="U563" s="6">
        <f t="shared" si="108"/>
        <v>1151916.97</v>
      </c>
      <c r="V563" s="6"/>
      <c r="W563" s="6">
        <f t="shared" si="104"/>
        <v>1151916.97</v>
      </c>
      <c r="X563" s="6">
        <v>120255.58</v>
      </c>
      <c r="Y563" s="6">
        <v>0</v>
      </c>
      <c r="Z563" s="6">
        <v>138748.38</v>
      </c>
      <c r="AA563" s="6">
        <v>3557968</v>
      </c>
      <c r="AB563" s="6">
        <v>0</v>
      </c>
      <c r="AC563" s="6">
        <v>0</v>
      </c>
      <c r="AD563" s="6">
        <v>486660</v>
      </c>
      <c r="AE563" s="6">
        <v>0</v>
      </c>
      <c r="AF563" s="6">
        <f t="shared" si="105"/>
        <v>5455548.93</v>
      </c>
      <c r="AG563" s="2">
        <v>8479522</v>
      </c>
      <c r="AH563" s="2">
        <v>0</v>
      </c>
      <c r="AI563" s="2">
        <v>1006390</v>
      </c>
      <c r="AJ563" s="2">
        <v>4853300</v>
      </c>
      <c r="AK563" s="2">
        <v>172900</v>
      </c>
      <c r="AL563" s="2">
        <v>33894981</v>
      </c>
      <c r="AM563" s="2">
        <f t="shared" si="106"/>
        <v>48407093</v>
      </c>
      <c r="AN563" s="6">
        <v>837000</v>
      </c>
      <c r="AO563" s="6">
        <v>909258.83</v>
      </c>
      <c r="AP563" s="2">
        <v>179371.02</v>
      </c>
      <c r="AQ563" s="6">
        <f t="shared" si="107"/>
        <v>1925629.85</v>
      </c>
      <c r="AR563" s="2">
        <v>9000</v>
      </c>
      <c r="AS563" s="2">
        <v>19500</v>
      </c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>
        <f t="shared" si="109"/>
        <v>0</v>
      </c>
    </row>
    <row r="564" spans="1:61" ht="12.75">
      <c r="A564" t="s">
        <v>581</v>
      </c>
      <c r="B564" s="37" t="s">
        <v>1132</v>
      </c>
      <c r="C564" s="39" t="s">
        <v>1158</v>
      </c>
      <c r="D564" s="2">
        <v>150058176</v>
      </c>
      <c r="E564" s="2">
        <v>405937969</v>
      </c>
      <c r="F564" s="2">
        <f t="shared" si="100"/>
        <v>555996145</v>
      </c>
      <c r="G564" s="2">
        <v>2049000</v>
      </c>
      <c r="H564" s="2">
        <f t="shared" si="101"/>
        <v>553947145</v>
      </c>
      <c r="I564" s="2">
        <v>2182197</v>
      </c>
      <c r="J564" s="2">
        <f t="shared" si="102"/>
        <v>556129342</v>
      </c>
      <c r="K564" s="10">
        <v>3.74</v>
      </c>
      <c r="L564" s="4">
        <f t="shared" si="103"/>
        <v>2.0344088474962043</v>
      </c>
      <c r="M564" s="5">
        <v>55.53</v>
      </c>
      <c r="N564" s="2"/>
      <c r="O564" s="2">
        <v>0</v>
      </c>
      <c r="P564" s="2">
        <v>465172752</v>
      </c>
      <c r="Q564" s="2">
        <f t="shared" si="110"/>
        <v>1021302094</v>
      </c>
      <c r="R564" s="6">
        <v>5087766.61</v>
      </c>
      <c r="S564" s="6"/>
      <c r="T564" s="6">
        <v>9276.93</v>
      </c>
      <c r="U564" s="6">
        <f t="shared" si="108"/>
        <v>5078489.680000001</v>
      </c>
      <c r="V564" s="6"/>
      <c r="W564" s="6">
        <f t="shared" si="104"/>
        <v>5078489.680000001</v>
      </c>
      <c r="X564" s="6">
        <v>0</v>
      </c>
      <c r="Y564" s="6">
        <v>0</v>
      </c>
      <c r="Z564" s="6">
        <v>612781.26</v>
      </c>
      <c r="AA564" s="6">
        <v>6614713</v>
      </c>
      <c r="AB564" s="6">
        <v>0</v>
      </c>
      <c r="AC564" s="6">
        <v>0</v>
      </c>
      <c r="AD564" s="6">
        <v>8471476.22</v>
      </c>
      <c r="AE564" s="6">
        <v>0</v>
      </c>
      <c r="AF564" s="6">
        <f t="shared" si="105"/>
        <v>20777460.160000004</v>
      </c>
      <c r="AG564" s="2">
        <v>33416300</v>
      </c>
      <c r="AH564" s="2">
        <v>0</v>
      </c>
      <c r="AI564" s="2">
        <v>26512200</v>
      </c>
      <c r="AJ564" s="2">
        <v>46672700</v>
      </c>
      <c r="AK564" s="2">
        <v>1140900</v>
      </c>
      <c r="AL564" s="2">
        <v>29750566</v>
      </c>
      <c r="AM564" s="2">
        <f t="shared" si="106"/>
        <v>137492666</v>
      </c>
      <c r="AN564" s="6">
        <v>1365000</v>
      </c>
      <c r="AO564" s="6">
        <v>5242621.32</v>
      </c>
      <c r="AP564" s="2">
        <v>515000</v>
      </c>
      <c r="AQ564" s="6">
        <f t="shared" si="107"/>
        <v>7122621.32</v>
      </c>
      <c r="AR564" s="2">
        <v>75500</v>
      </c>
      <c r="AS564" s="2">
        <v>156000</v>
      </c>
      <c r="AT564" s="7">
        <v>709800</v>
      </c>
      <c r="AU564" s="7"/>
      <c r="AV564" s="7"/>
      <c r="AW564" s="7"/>
      <c r="AX564" s="7">
        <v>1339200</v>
      </c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>
        <f t="shared" si="109"/>
        <v>2049000</v>
      </c>
    </row>
    <row r="565" spans="1:61" ht="12.75">
      <c r="A565" t="s">
        <v>582</v>
      </c>
      <c r="B565" s="37" t="s">
        <v>1133</v>
      </c>
      <c r="C565" s="39" t="s">
        <v>1158</v>
      </c>
      <c r="D565" s="2">
        <v>129646620</v>
      </c>
      <c r="E565" s="2">
        <v>207684900</v>
      </c>
      <c r="F565" s="2">
        <f t="shared" si="100"/>
        <v>337331520</v>
      </c>
      <c r="G565" s="2">
        <v>0</v>
      </c>
      <c r="H565" s="2">
        <f t="shared" si="101"/>
        <v>337331520</v>
      </c>
      <c r="I565" s="2">
        <v>648147</v>
      </c>
      <c r="J565" s="2">
        <f t="shared" si="102"/>
        <v>337979667</v>
      </c>
      <c r="K565" s="10">
        <v>3.29</v>
      </c>
      <c r="L565" s="4">
        <f t="shared" si="103"/>
        <v>2.4066106286848132</v>
      </c>
      <c r="M565" s="5">
        <v>73.65</v>
      </c>
      <c r="N565" s="2"/>
      <c r="O565" s="2">
        <v>0</v>
      </c>
      <c r="P565" s="2">
        <v>122822557</v>
      </c>
      <c r="Q565" s="2">
        <f t="shared" si="110"/>
        <v>460802224</v>
      </c>
      <c r="R565" s="6">
        <v>2295554.06</v>
      </c>
      <c r="S565" s="6"/>
      <c r="T565" s="6">
        <v>3226.16</v>
      </c>
      <c r="U565" s="6">
        <f t="shared" si="108"/>
        <v>2292327.9</v>
      </c>
      <c r="V565" s="6"/>
      <c r="W565" s="6">
        <f t="shared" si="104"/>
        <v>2292327.9</v>
      </c>
      <c r="X565" s="6">
        <v>239631.07</v>
      </c>
      <c r="Y565" s="6">
        <v>0</v>
      </c>
      <c r="Z565" s="6">
        <v>276481.33</v>
      </c>
      <c r="AA565" s="6">
        <v>5387580</v>
      </c>
      <c r="AB565" s="6">
        <v>0</v>
      </c>
      <c r="AC565" s="6">
        <v>0</v>
      </c>
      <c r="AD565" s="6">
        <v>2724686</v>
      </c>
      <c r="AE565" s="6">
        <v>169009</v>
      </c>
      <c r="AF565" s="6">
        <f t="shared" si="105"/>
        <v>11089715.3</v>
      </c>
      <c r="AG565" s="2">
        <v>12427000</v>
      </c>
      <c r="AH565" s="2">
        <v>1562000</v>
      </c>
      <c r="AI565" s="2">
        <v>9116500</v>
      </c>
      <c r="AJ565" s="2">
        <v>3014700</v>
      </c>
      <c r="AK565" s="2">
        <v>80000</v>
      </c>
      <c r="AL565" s="2">
        <v>2335300</v>
      </c>
      <c r="AM565" s="2">
        <f t="shared" si="106"/>
        <v>28535500</v>
      </c>
      <c r="AN565" s="6">
        <v>500000</v>
      </c>
      <c r="AO565" s="6">
        <v>1785094</v>
      </c>
      <c r="AP565" s="2">
        <v>195000</v>
      </c>
      <c r="AQ565" s="6">
        <f t="shared" si="107"/>
        <v>2480094</v>
      </c>
      <c r="AR565" s="2">
        <v>20250</v>
      </c>
      <c r="AS565" s="2">
        <v>56250</v>
      </c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>
        <f t="shared" si="109"/>
        <v>0</v>
      </c>
    </row>
    <row r="566" spans="1:61" ht="12.75">
      <c r="A566" t="s">
        <v>583</v>
      </c>
      <c r="B566" s="37" t="s">
        <v>1134</v>
      </c>
      <c r="C566" s="39" t="s">
        <v>1158</v>
      </c>
      <c r="D566" s="2">
        <v>105531800</v>
      </c>
      <c r="E566" s="2">
        <v>271778360</v>
      </c>
      <c r="F566" s="2">
        <f t="shared" si="100"/>
        <v>377310160</v>
      </c>
      <c r="G566" s="2">
        <v>30600</v>
      </c>
      <c r="H566" s="2">
        <f t="shared" si="101"/>
        <v>377279560</v>
      </c>
      <c r="I566" s="2">
        <v>2062147</v>
      </c>
      <c r="J566" s="2">
        <f t="shared" si="102"/>
        <v>379341707</v>
      </c>
      <c r="K566" s="10">
        <v>3.97</v>
      </c>
      <c r="L566" s="4">
        <f t="shared" si="103"/>
        <v>2.6127903939471744</v>
      </c>
      <c r="M566" s="5">
        <v>66.26</v>
      </c>
      <c r="N566" s="2"/>
      <c r="O566" s="2">
        <v>0</v>
      </c>
      <c r="P566" s="2">
        <v>196526873</v>
      </c>
      <c r="Q566" s="2">
        <f t="shared" si="110"/>
        <v>575868580</v>
      </c>
      <c r="R566" s="6">
        <v>2868774.04</v>
      </c>
      <c r="S566" s="6"/>
      <c r="T566" s="6">
        <v>7287.12</v>
      </c>
      <c r="U566" s="6">
        <f t="shared" si="108"/>
        <v>2861486.92</v>
      </c>
      <c r="V566" s="6"/>
      <c r="W566" s="6">
        <f t="shared" si="104"/>
        <v>2861486.92</v>
      </c>
      <c r="X566" s="6">
        <v>0</v>
      </c>
      <c r="Y566" s="6">
        <v>0</v>
      </c>
      <c r="Z566" s="6">
        <v>345521.15</v>
      </c>
      <c r="AA566" s="6">
        <v>3714305</v>
      </c>
      <c r="AB566" s="6">
        <v>4314982.6</v>
      </c>
      <c r="AC566" s="6">
        <v>0</v>
      </c>
      <c r="AD566" s="6">
        <v>3809943.27</v>
      </c>
      <c r="AE566" s="6">
        <v>0</v>
      </c>
      <c r="AF566" s="6">
        <f t="shared" si="105"/>
        <v>15046238.94</v>
      </c>
      <c r="AG566" s="2">
        <v>11390225</v>
      </c>
      <c r="AH566" s="2">
        <v>0</v>
      </c>
      <c r="AI566" s="2">
        <v>6727500</v>
      </c>
      <c r="AJ566" s="2">
        <v>10585100</v>
      </c>
      <c r="AK566" s="2">
        <v>331300</v>
      </c>
      <c r="AL566" s="2">
        <v>1361700</v>
      </c>
      <c r="AM566" s="2">
        <f t="shared" si="106"/>
        <v>30395825</v>
      </c>
      <c r="AN566" s="6">
        <v>565000</v>
      </c>
      <c r="AO566" s="6">
        <v>1443699.4</v>
      </c>
      <c r="AP566" s="2">
        <v>350000</v>
      </c>
      <c r="AQ566" s="6">
        <f t="shared" si="107"/>
        <v>2358699.4</v>
      </c>
      <c r="AR566" s="2">
        <v>16750</v>
      </c>
      <c r="AS566" s="2">
        <v>45500</v>
      </c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>
        <v>30600</v>
      </c>
      <c r="BI566" s="7">
        <f t="shared" si="109"/>
        <v>30600</v>
      </c>
    </row>
    <row r="567" spans="1:61" ht="12.75">
      <c r="A567" t="s">
        <v>584</v>
      </c>
      <c r="B567" s="37" t="s">
        <v>677</v>
      </c>
      <c r="C567" s="39" t="s">
        <v>1158</v>
      </c>
      <c r="D567" s="2">
        <v>206606025</v>
      </c>
      <c r="E567" s="2">
        <v>452702299</v>
      </c>
      <c r="F567" s="2">
        <f t="shared" si="100"/>
        <v>659308324</v>
      </c>
      <c r="G567" s="2">
        <v>0</v>
      </c>
      <c r="H567" s="2">
        <f t="shared" si="101"/>
        <v>659308324</v>
      </c>
      <c r="I567" s="2">
        <v>1609231</v>
      </c>
      <c r="J567" s="2">
        <f t="shared" si="102"/>
        <v>660917555</v>
      </c>
      <c r="K567" s="10">
        <v>2.93</v>
      </c>
      <c r="L567" s="4">
        <f t="shared" si="103"/>
        <v>2.221064930196163</v>
      </c>
      <c r="M567" s="5">
        <v>76.25</v>
      </c>
      <c r="N567" s="2"/>
      <c r="O567" s="2">
        <v>0</v>
      </c>
      <c r="P567" s="2">
        <v>208060753</v>
      </c>
      <c r="Q567" s="2">
        <f t="shared" si="110"/>
        <v>868978308</v>
      </c>
      <c r="R567" s="6">
        <v>4328943.27</v>
      </c>
      <c r="S567" s="6"/>
      <c r="T567" s="6">
        <v>856.01</v>
      </c>
      <c r="U567" s="6">
        <f t="shared" si="108"/>
        <v>4328087.26</v>
      </c>
      <c r="V567" s="6"/>
      <c r="W567" s="6">
        <f t="shared" si="104"/>
        <v>4328087.26</v>
      </c>
      <c r="X567" s="6">
        <v>451894.96</v>
      </c>
      <c r="Y567" s="6">
        <v>0</v>
      </c>
      <c r="Z567" s="6">
        <v>521386.98</v>
      </c>
      <c r="AA567" s="6">
        <v>5043268</v>
      </c>
      <c r="AB567" s="6">
        <v>6215735.22</v>
      </c>
      <c r="AC567" s="6">
        <v>0</v>
      </c>
      <c r="AD567" s="6">
        <v>2601338.42</v>
      </c>
      <c r="AE567" s="6">
        <v>138861.61</v>
      </c>
      <c r="AF567" s="6">
        <f t="shared" si="105"/>
        <v>19300572.449999996</v>
      </c>
      <c r="AG567" s="2">
        <v>28391348</v>
      </c>
      <c r="AH567" s="2">
        <v>0</v>
      </c>
      <c r="AI567" s="2">
        <v>13943900</v>
      </c>
      <c r="AJ567" s="2">
        <v>12670300</v>
      </c>
      <c r="AK567" s="2">
        <v>235200</v>
      </c>
      <c r="AL567" s="2">
        <v>3740400</v>
      </c>
      <c r="AM567" s="2">
        <f t="shared" si="106"/>
        <v>58981148</v>
      </c>
      <c r="AN567" s="6">
        <v>1070000</v>
      </c>
      <c r="AO567" s="6">
        <v>1217513.89</v>
      </c>
      <c r="AP567" s="2">
        <v>400000</v>
      </c>
      <c r="AQ567" s="6">
        <f t="shared" si="107"/>
        <v>2687513.8899999997</v>
      </c>
      <c r="AR567" s="2">
        <v>14000</v>
      </c>
      <c r="AS567" s="2">
        <v>63250</v>
      </c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>
        <f t="shared" si="109"/>
        <v>0</v>
      </c>
    </row>
    <row r="568" spans="1:61" ht="12.75">
      <c r="A568" t="s">
        <v>585</v>
      </c>
      <c r="B568" s="37" t="s">
        <v>1135</v>
      </c>
      <c r="C568" s="39" t="s">
        <v>1158</v>
      </c>
      <c r="D568" s="2">
        <v>219881732</v>
      </c>
      <c r="E568" s="2">
        <v>402008550</v>
      </c>
      <c r="F568" s="2">
        <f t="shared" si="100"/>
        <v>621890282</v>
      </c>
      <c r="G568" s="2">
        <v>500000</v>
      </c>
      <c r="H568" s="2">
        <f t="shared" si="101"/>
        <v>621390282</v>
      </c>
      <c r="I568" s="2">
        <v>1278491</v>
      </c>
      <c r="J568" s="2">
        <f t="shared" si="102"/>
        <v>622668773</v>
      </c>
      <c r="K568" s="10">
        <v>1.68</v>
      </c>
      <c r="L568" s="4">
        <f t="shared" si="103"/>
        <v>1.3904756384926626</v>
      </c>
      <c r="M568" s="5">
        <v>83.37</v>
      </c>
      <c r="N568" s="2"/>
      <c r="O568" s="2">
        <v>0</v>
      </c>
      <c r="P568" s="2">
        <v>128181790</v>
      </c>
      <c r="Q568" s="2">
        <f t="shared" si="110"/>
        <v>750850563</v>
      </c>
      <c r="R568" s="6">
        <v>3740472.66</v>
      </c>
      <c r="S568" s="6"/>
      <c r="T568" s="6">
        <v>888789.01</v>
      </c>
      <c r="U568" s="6">
        <f t="shared" si="108"/>
        <v>2851683.6500000004</v>
      </c>
      <c r="V568" s="6"/>
      <c r="W568" s="6">
        <f t="shared" si="104"/>
        <v>2851683.6500000004</v>
      </c>
      <c r="X568" s="6">
        <v>390464.93</v>
      </c>
      <c r="Y568" s="6">
        <v>0</v>
      </c>
      <c r="Z568" s="6">
        <v>450510.55</v>
      </c>
      <c r="AA568" s="6">
        <v>6312638</v>
      </c>
      <c r="AB568" s="6">
        <v>0</v>
      </c>
      <c r="AC568" s="6">
        <v>0</v>
      </c>
      <c r="AD568" s="6">
        <v>310665.9</v>
      </c>
      <c r="AE568" s="6">
        <v>124431.13</v>
      </c>
      <c r="AF568" s="6">
        <f t="shared" si="105"/>
        <v>10440394.160000002</v>
      </c>
      <c r="AG568" s="2">
        <v>2897600</v>
      </c>
      <c r="AH568" s="2">
        <v>3435400</v>
      </c>
      <c r="AI568" s="2">
        <v>27074793</v>
      </c>
      <c r="AJ568" s="2">
        <v>1628500</v>
      </c>
      <c r="AK568" s="2">
        <v>277800</v>
      </c>
      <c r="AL568" s="2">
        <v>20874000</v>
      </c>
      <c r="AM568" s="2">
        <f t="shared" si="106"/>
        <v>56188093</v>
      </c>
      <c r="AN568" s="6">
        <v>1145000</v>
      </c>
      <c r="AO568" s="6">
        <v>1283517.31</v>
      </c>
      <c r="AP568" s="2">
        <v>150000</v>
      </c>
      <c r="AQ568" s="6">
        <f t="shared" si="107"/>
        <v>2578517.31</v>
      </c>
      <c r="AR568" s="2">
        <v>17000</v>
      </c>
      <c r="AS568" s="2">
        <v>80250</v>
      </c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>
        <v>500000</v>
      </c>
      <c r="BI568" s="7">
        <f t="shared" si="109"/>
        <v>500000</v>
      </c>
    </row>
    <row r="569" spans="4:61" ht="12.75">
      <c r="D569" s="8"/>
      <c r="E569" s="8"/>
      <c r="F569" s="8"/>
      <c r="G569" s="8"/>
      <c r="H569" s="2"/>
      <c r="I569" s="8"/>
      <c r="J569" s="8"/>
      <c r="K569" s="24"/>
      <c r="L569" s="24"/>
      <c r="M569" s="22"/>
      <c r="N569" s="8"/>
      <c r="O569" s="8"/>
      <c r="P569" s="8"/>
      <c r="Q569" s="2">
        <f t="shared" si="110"/>
        <v>0</v>
      </c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8"/>
      <c r="AH569" s="8"/>
      <c r="AI569" s="8"/>
      <c r="AJ569" s="8"/>
      <c r="AK569" s="8"/>
      <c r="AL569" s="8"/>
      <c r="AM569" s="8"/>
      <c r="AN569" s="9"/>
      <c r="AO569" s="9"/>
      <c r="AP569" s="8"/>
      <c r="AQ569" s="9"/>
      <c r="AR569" s="8"/>
      <c r="AS569" s="8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</row>
    <row r="570" spans="13:61" ht="12.75">
      <c r="M570" s="5"/>
      <c r="Q570" s="2">
        <f t="shared" si="110"/>
        <v>0</v>
      </c>
      <c r="R570" s="6"/>
      <c r="AR570" s="2"/>
      <c r="AS570" s="2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</row>
    <row r="571" spans="13:61" ht="12.75">
      <c r="M571" s="5"/>
      <c r="Q571" s="2">
        <f t="shared" si="110"/>
        <v>0</v>
      </c>
      <c r="R571" s="6"/>
      <c r="AR571" s="2"/>
      <c r="AS571" s="2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</row>
  </sheetData>
  <printOptions/>
  <pageMargins left="0.38" right="0.28" top="1" bottom="1" header="0.5" footer="0.5"/>
  <pageSetup horizontalDpi="600" verticalDpi="600" orientation="landscape" scale="93" r:id="rId1"/>
  <headerFooter alignWithMargins="0">
    <oddHeader xml:space="preserve">&amp;L&amp;D&amp;C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Department, 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 Papadopoulos</dc:creator>
  <cp:keywords/>
  <dc:description/>
  <cp:lastModifiedBy>eugene.mccarthy</cp:lastModifiedBy>
  <cp:lastPrinted>2008-01-02T15:47:23Z</cp:lastPrinted>
  <dcterms:created xsi:type="dcterms:W3CDTF">2006-10-13T14:56:13Z</dcterms:created>
  <dcterms:modified xsi:type="dcterms:W3CDTF">2008-03-03T22:51:51Z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